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KANTOR\BAGRENC Keuda\2023\Data &amp; Monev\Data Pokok (prioritas) 2023\Dit. II\"/>
    </mc:Choice>
  </mc:AlternateContent>
  <xr:revisionPtr revIDLastSave="0" documentId="13_ncr:1_{799F3C0A-960F-4EDE-964A-333AFA3AEA05}" xr6:coauthVersionLast="45" xr6:coauthVersionMax="47" xr10:uidLastSave="{00000000-0000-0000-0000-000000000000}"/>
  <bookViews>
    <workbookView xWindow="-120" yWindow="-120" windowWidth="20730" windowHeight="11310" tabRatio="1000" firstSheet="1" activeTab="2" xr2:uid="{00000000-000D-0000-FFFF-FFFF00000000}"/>
  </bookViews>
  <sheets>
    <sheet name="OPINI 2010" sheetId="1" state="hidden" r:id="rId1"/>
    <sheet name="2005-2021" sheetId="5" r:id="rId2"/>
    <sheet name="2022" sheetId="4" r:id="rId3"/>
  </sheets>
  <externalReferences>
    <externalReference r:id="rId4"/>
  </externalReferences>
  <definedNames>
    <definedName name="_xlnm._FilterDatabase" localSheetId="1" hidden="1">'2005-2021'!$M$1:$M$629</definedName>
    <definedName name="_xlnm._FilterDatabase" localSheetId="2" hidden="1">'2022'!$A$7:$L$588</definedName>
    <definedName name="_xlnm._FilterDatabase" localSheetId="0" hidden="1">'OPINI 2010'!$A$6:$AW$581</definedName>
    <definedName name="_xlnm.Print_Area" localSheetId="1">'2005-2021'!$A$1:$S$616</definedName>
    <definedName name="_xlnm.Print_Area" localSheetId="2">'2022'!$B$1:$CS$630</definedName>
    <definedName name="_xlnm.Print_Area" localSheetId="0">'OPINI 2010'!$B$1:$AM$586</definedName>
    <definedName name="_xlnm.Print_Titles" localSheetId="1">'2005-2021'!$4:$4</definedName>
    <definedName name="_xlnm.Print_Titles" localSheetId="2">'2022'!$1:$6</definedName>
    <definedName name="_xlnm.Print_Titles" localSheetId="0">'OPINI 2010'!$1:$5</definedName>
  </definedNames>
  <calcPr calcId="191028"/>
  <fileRecoveryPr autoRecover="0"/>
</workbook>
</file>

<file path=xl/calcChain.xml><?xml version="1.0" encoding="utf-8"?>
<calcChain xmlns="http://schemas.openxmlformats.org/spreadsheetml/2006/main">
  <c r="R620" i="5" l="1"/>
  <c r="N620" i="5"/>
  <c r="R619" i="5"/>
  <c r="N619" i="5"/>
  <c r="R618" i="5"/>
  <c r="N618" i="5"/>
  <c r="R616" i="5"/>
  <c r="N616" i="5"/>
  <c r="Q614" i="5"/>
  <c r="M614" i="5"/>
  <c r="L614" i="5"/>
  <c r="K614" i="5"/>
  <c r="J614" i="5"/>
  <c r="I614" i="5"/>
  <c r="H614" i="5"/>
  <c r="G614" i="5"/>
  <c r="F614" i="5"/>
  <c r="Q613" i="5"/>
  <c r="M613" i="5"/>
  <c r="L613" i="5"/>
  <c r="K613" i="5"/>
  <c r="J613" i="5"/>
  <c r="I613" i="5"/>
  <c r="H613" i="5"/>
  <c r="G613" i="5"/>
  <c r="F613" i="5"/>
  <c r="Z612" i="5"/>
  <c r="Y612" i="5"/>
  <c r="X612" i="5"/>
  <c r="W612" i="5"/>
  <c r="V612" i="5"/>
  <c r="U612" i="5"/>
  <c r="T612" i="5"/>
  <c r="S612" i="5"/>
  <c r="Q612" i="5"/>
  <c r="M612" i="5"/>
  <c r="L612" i="5"/>
  <c r="K612" i="5"/>
  <c r="J612" i="5"/>
  <c r="I612" i="5"/>
  <c r="H612" i="5"/>
  <c r="G612" i="5"/>
  <c r="F612" i="5"/>
  <c r="Z611" i="5"/>
  <c r="Y611" i="5"/>
  <c r="X611" i="5"/>
  <c r="W611" i="5"/>
  <c r="V611" i="5"/>
  <c r="U611" i="5"/>
  <c r="T611" i="5"/>
  <c r="S611" i="5"/>
  <c r="Q611" i="5"/>
  <c r="M611" i="5"/>
  <c r="L611" i="5"/>
  <c r="K611" i="5"/>
  <c r="J611" i="5"/>
  <c r="I611" i="5"/>
  <c r="H611" i="5"/>
  <c r="G611" i="5"/>
  <c r="F611" i="5"/>
  <c r="Z610" i="5"/>
  <c r="Y610" i="5"/>
  <c r="X610" i="5"/>
  <c r="W610" i="5"/>
  <c r="V610" i="5"/>
  <c r="U610" i="5"/>
  <c r="T610" i="5"/>
  <c r="S610" i="5"/>
  <c r="Q610" i="5"/>
  <c r="M610" i="5"/>
  <c r="L610" i="5"/>
  <c r="K610" i="5"/>
  <c r="J610" i="5"/>
  <c r="I610" i="5"/>
  <c r="H610" i="5"/>
  <c r="G610" i="5"/>
  <c r="F610" i="5"/>
  <c r="Z609" i="5"/>
  <c r="Y609" i="5"/>
  <c r="X609" i="5"/>
  <c r="W609" i="5"/>
  <c r="V609" i="5"/>
  <c r="U609" i="5"/>
  <c r="T609" i="5"/>
  <c r="S609" i="5"/>
  <c r="Q609" i="5"/>
  <c r="M609" i="5"/>
  <c r="L609" i="5"/>
  <c r="K609" i="5"/>
  <c r="J609" i="5"/>
  <c r="I609" i="5"/>
  <c r="H609" i="5"/>
  <c r="G609" i="5"/>
  <c r="F609" i="5"/>
  <c r="Z608" i="5"/>
  <c r="Y608" i="5"/>
  <c r="X608" i="5"/>
  <c r="W608" i="5"/>
  <c r="V608" i="5"/>
  <c r="U608" i="5"/>
  <c r="T608" i="5"/>
  <c r="S608" i="5"/>
  <c r="Q608" i="5"/>
  <c r="M608" i="5"/>
  <c r="L608" i="5"/>
  <c r="K608" i="5"/>
  <c r="J608" i="5"/>
  <c r="I608" i="5"/>
  <c r="H608" i="5"/>
  <c r="G608" i="5"/>
  <c r="F608" i="5"/>
  <c r="Z607" i="5"/>
  <c r="Y607" i="5"/>
  <c r="X607" i="5"/>
  <c r="W607" i="5"/>
  <c r="V607" i="5"/>
  <c r="U607" i="5"/>
  <c r="T607" i="5"/>
  <c r="S607" i="5"/>
  <c r="Q607" i="5"/>
  <c r="M607" i="5"/>
  <c r="L607" i="5"/>
  <c r="K607" i="5"/>
  <c r="J607" i="5"/>
  <c r="I607" i="5"/>
  <c r="H607" i="5"/>
  <c r="G607" i="5"/>
  <c r="F607" i="5"/>
  <c r="Z606" i="5"/>
  <c r="Y606" i="5"/>
  <c r="X606" i="5"/>
  <c r="W606" i="5"/>
  <c r="V606" i="5"/>
  <c r="U606" i="5"/>
  <c r="T606" i="5"/>
  <c r="S606" i="5"/>
  <c r="Q606" i="5"/>
  <c r="M606" i="5"/>
  <c r="L606" i="5"/>
  <c r="K606" i="5"/>
  <c r="J606" i="5"/>
  <c r="I606" i="5"/>
  <c r="H606" i="5"/>
  <c r="G606" i="5"/>
  <c r="F606" i="5"/>
  <c r="Z605" i="5"/>
  <c r="Y605" i="5"/>
  <c r="X605" i="5"/>
  <c r="W605" i="5"/>
  <c r="V605" i="5"/>
  <c r="U605" i="5"/>
  <c r="T605" i="5"/>
  <c r="S605" i="5"/>
  <c r="Q605" i="5"/>
  <c r="M605" i="5"/>
  <c r="L605" i="5"/>
  <c r="K605" i="5"/>
  <c r="J605" i="5"/>
  <c r="I605" i="5"/>
  <c r="H605" i="5"/>
  <c r="G605" i="5"/>
  <c r="F605" i="5"/>
  <c r="Z604" i="5"/>
  <c r="Y604" i="5"/>
  <c r="X604" i="5"/>
  <c r="W604" i="5"/>
  <c r="V604" i="5"/>
  <c r="U604" i="5"/>
  <c r="T604" i="5"/>
  <c r="S604" i="5"/>
  <c r="Q604" i="5"/>
  <c r="M604" i="5"/>
  <c r="L604" i="5"/>
  <c r="K604" i="5"/>
  <c r="J604" i="5"/>
  <c r="I604" i="5"/>
  <c r="H604" i="5"/>
  <c r="G604" i="5"/>
  <c r="F604" i="5"/>
  <c r="Z603" i="5"/>
  <c r="Y603" i="5"/>
  <c r="X603" i="5"/>
  <c r="W603" i="5"/>
  <c r="V603" i="5"/>
  <c r="U603" i="5"/>
  <c r="T603" i="5"/>
  <c r="S603" i="5"/>
  <c r="Q603" i="5"/>
  <c r="M603" i="5"/>
  <c r="L603" i="5"/>
  <c r="K603" i="5"/>
  <c r="J603" i="5"/>
  <c r="I603" i="5"/>
  <c r="H603" i="5"/>
  <c r="G603" i="5"/>
  <c r="F603" i="5"/>
  <c r="Z602" i="5"/>
  <c r="Y602" i="5"/>
  <c r="X602" i="5"/>
  <c r="W602" i="5"/>
  <c r="V602" i="5"/>
  <c r="U602" i="5"/>
  <c r="T602" i="5"/>
  <c r="S602" i="5"/>
  <c r="Q602" i="5"/>
  <c r="M602" i="5"/>
  <c r="L602" i="5"/>
  <c r="K602" i="5"/>
  <c r="J602" i="5"/>
  <c r="I602" i="5"/>
  <c r="H602" i="5"/>
  <c r="G602" i="5"/>
  <c r="F602" i="5"/>
  <c r="Z601" i="5"/>
  <c r="Y601" i="5"/>
  <c r="X601" i="5"/>
  <c r="W601" i="5"/>
  <c r="V601" i="5"/>
  <c r="U601" i="5"/>
  <c r="T601" i="5"/>
  <c r="S601" i="5"/>
  <c r="Q601" i="5"/>
  <c r="M601" i="5"/>
  <c r="L601" i="5"/>
  <c r="K601" i="5"/>
  <c r="J601" i="5"/>
  <c r="I601" i="5"/>
  <c r="H601" i="5"/>
  <c r="G601" i="5"/>
  <c r="F601" i="5"/>
  <c r="A600" i="5"/>
  <c r="S599" i="5"/>
  <c r="I599" i="5"/>
  <c r="Z598" i="5"/>
  <c r="Y598" i="5"/>
  <c r="X598" i="5"/>
  <c r="W598" i="5"/>
  <c r="V598" i="5"/>
  <c r="U598" i="5"/>
  <c r="T598" i="5"/>
  <c r="S598" i="5"/>
  <c r="Q598" i="5"/>
  <c r="M598" i="5"/>
  <c r="L598" i="5"/>
  <c r="K598" i="5"/>
  <c r="J598" i="5"/>
  <c r="I598" i="5"/>
  <c r="H598" i="5"/>
  <c r="G598" i="5"/>
  <c r="F598" i="5"/>
  <c r="Z597" i="5"/>
  <c r="Y597" i="5"/>
  <c r="X597" i="5"/>
  <c r="W597" i="5"/>
  <c r="V597" i="5"/>
  <c r="U597" i="5"/>
  <c r="T597" i="5"/>
  <c r="S597" i="5"/>
  <c r="Q597" i="5"/>
  <c r="M597" i="5"/>
  <c r="L597" i="5"/>
  <c r="K597" i="5"/>
  <c r="J597" i="5"/>
  <c r="I597" i="5"/>
  <c r="H597" i="5"/>
  <c r="G597" i="5"/>
  <c r="F597" i="5"/>
  <c r="Z596" i="5"/>
  <c r="Y596" i="5"/>
  <c r="X596" i="5"/>
  <c r="W596" i="5"/>
  <c r="V596" i="5"/>
  <c r="U596" i="5"/>
  <c r="T596" i="5"/>
  <c r="S596" i="5"/>
  <c r="Q596" i="5"/>
  <c r="M596" i="5"/>
  <c r="L596" i="5"/>
  <c r="K596" i="5"/>
  <c r="J596" i="5"/>
  <c r="I596" i="5"/>
  <c r="H596" i="5"/>
  <c r="G596" i="5"/>
  <c r="F596" i="5"/>
  <c r="Z595" i="5"/>
  <c r="Y595" i="5"/>
  <c r="X595" i="5"/>
  <c r="W595" i="5"/>
  <c r="V595" i="5"/>
  <c r="U595" i="5"/>
  <c r="T595" i="5"/>
  <c r="S595" i="5"/>
  <c r="Q595" i="5"/>
  <c r="M595" i="5"/>
  <c r="L595" i="5"/>
  <c r="K595" i="5"/>
  <c r="J595" i="5"/>
  <c r="I595" i="5"/>
  <c r="H595" i="5"/>
  <c r="G595" i="5"/>
  <c r="F595" i="5"/>
  <c r="Z594" i="5"/>
  <c r="Y594" i="5"/>
  <c r="X594" i="5"/>
  <c r="W594" i="5"/>
  <c r="V594" i="5"/>
  <c r="U594" i="5"/>
  <c r="T594" i="5"/>
  <c r="S594" i="5"/>
  <c r="Q594" i="5"/>
  <c r="M594" i="5"/>
  <c r="L594" i="5"/>
  <c r="K594" i="5"/>
  <c r="J594" i="5"/>
  <c r="I594" i="5"/>
  <c r="H594" i="5"/>
  <c r="G594" i="5"/>
  <c r="F594" i="5"/>
  <c r="Z593" i="5"/>
  <c r="Y593" i="5"/>
  <c r="X593" i="5"/>
  <c r="W593" i="5"/>
  <c r="V593" i="5"/>
  <c r="U593" i="5"/>
  <c r="T593" i="5"/>
  <c r="S593" i="5"/>
  <c r="Q593" i="5"/>
  <c r="M593" i="5"/>
  <c r="L593" i="5"/>
  <c r="K593" i="5"/>
  <c r="J593" i="5"/>
  <c r="I593" i="5"/>
  <c r="H593" i="5"/>
  <c r="G593" i="5"/>
  <c r="F593" i="5"/>
  <c r="Z592" i="5"/>
  <c r="Y592" i="5"/>
  <c r="X592" i="5"/>
  <c r="W592" i="5"/>
  <c r="V592" i="5"/>
  <c r="U592" i="5"/>
  <c r="T592" i="5"/>
  <c r="S592" i="5"/>
  <c r="Q592" i="5"/>
  <c r="M592" i="5"/>
  <c r="L592" i="5"/>
  <c r="K592" i="5"/>
  <c r="J592" i="5"/>
  <c r="I592" i="5"/>
  <c r="H592" i="5"/>
  <c r="G592" i="5"/>
  <c r="F592" i="5"/>
  <c r="Z591" i="5"/>
  <c r="Y591" i="5"/>
  <c r="X591" i="5"/>
  <c r="W591" i="5"/>
  <c r="V591" i="5"/>
  <c r="U591" i="5"/>
  <c r="T591" i="5"/>
  <c r="S591" i="5"/>
  <c r="Q591" i="5"/>
  <c r="M591" i="5"/>
  <c r="L591" i="5"/>
  <c r="K591" i="5"/>
  <c r="J591" i="5"/>
  <c r="I591" i="5"/>
  <c r="H591" i="5"/>
  <c r="G591" i="5"/>
  <c r="F591" i="5"/>
  <c r="Z590" i="5"/>
  <c r="Y590" i="5"/>
  <c r="X590" i="5"/>
  <c r="W590" i="5"/>
  <c r="V590" i="5"/>
  <c r="U590" i="5"/>
  <c r="T590" i="5"/>
  <c r="S590" i="5"/>
  <c r="Q590" i="5"/>
  <c r="M590" i="5"/>
  <c r="L590" i="5"/>
  <c r="K590" i="5"/>
  <c r="J590" i="5"/>
  <c r="I590" i="5"/>
  <c r="H590" i="5"/>
  <c r="G590" i="5"/>
  <c r="F590" i="5"/>
  <c r="Z589" i="5"/>
  <c r="Y589" i="5"/>
  <c r="X589" i="5"/>
  <c r="W589" i="5"/>
  <c r="V589" i="5"/>
  <c r="U589" i="5"/>
  <c r="T589" i="5"/>
  <c r="S589" i="5"/>
  <c r="Q589" i="5"/>
  <c r="M589" i="5"/>
  <c r="L589" i="5"/>
  <c r="K589" i="5"/>
  <c r="J589" i="5"/>
  <c r="I589" i="5"/>
  <c r="H589" i="5"/>
  <c r="G589" i="5"/>
  <c r="F589" i="5"/>
  <c r="Z588" i="5"/>
  <c r="Y588" i="5"/>
  <c r="X588" i="5"/>
  <c r="W588" i="5"/>
  <c r="V588" i="5"/>
  <c r="U588" i="5"/>
  <c r="T588" i="5"/>
  <c r="S588" i="5"/>
  <c r="Q588" i="5"/>
  <c r="M588" i="5"/>
  <c r="L588" i="5"/>
  <c r="K588" i="5"/>
  <c r="J588" i="5"/>
  <c r="I588" i="5"/>
  <c r="H588" i="5"/>
  <c r="G588" i="5"/>
  <c r="F588" i="5"/>
  <c r="Z587" i="5"/>
  <c r="Y587" i="5"/>
  <c r="X587" i="5"/>
  <c r="W587" i="5"/>
  <c r="V587" i="5"/>
  <c r="U587" i="5"/>
  <c r="T587" i="5"/>
  <c r="S587" i="5"/>
  <c r="Q587" i="5"/>
  <c r="M587" i="5"/>
  <c r="L587" i="5"/>
  <c r="K587" i="5"/>
  <c r="J587" i="5"/>
  <c r="I587" i="5"/>
  <c r="H587" i="5"/>
  <c r="G587" i="5"/>
  <c r="F587" i="5"/>
  <c r="Z586" i="5"/>
  <c r="Y586" i="5"/>
  <c r="X586" i="5"/>
  <c r="W586" i="5"/>
  <c r="V586" i="5"/>
  <c r="U586" i="5"/>
  <c r="T586" i="5"/>
  <c r="S586" i="5"/>
  <c r="Q586" i="5"/>
  <c r="M586" i="5"/>
  <c r="L586" i="5"/>
  <c r="K586" i="5"/>
  <c r="J586" i="5"/>
  <c r="I586" i="5"/>
  <c r="H586" i="5"/>
  <c r="G586" i="5"/>
  <c r="F586" i="5"/>
  <c r="Z585" i="5"/>
  <c r="Y585" i="5"/>
  <c r="X585" i="5"/>
  <c r="W585" i="5"/>
  <c r="V585" i="5"/>
  <c r="U585" i="5"/>
  <c r="T585" i="5"/>
  <c r="S585" i="5"/>
  <c r="Q585" i="5"/>
  <c r="M585" i="5"/>
  <c r="L585" i="5"/>
  <c r="K585" i="5"/>
  <c r="J585" i="5"/>
  <c r="I585" i="5"/>
  <c r="H585" i="5"/>
  <c r="G585" i="5"/>
  <c r="F585" i="5"/>
  <c r="Z584" i="5"/>
  <c r="Y584" i="5"/>
  <c r="X584" i="5"/>
  <c r="W584" i="5"/>
  <c r="V584" i="5"/>
  <c r="U584" i="5"/>
  <c r="T584" i="5"/>
  <c r="S584" i="5"/>
  <c r="Q584" i="5"/>
  <c r="M584" i="5"/>
  <c r="L584" i="5"/>
  <c r="K584" i="5"/>
  <c r="J584" i="5"/>
  <c r="I584" i="5"/>
  <c r="H584" i="5"/>
  <c r="G584" i="5"/>
  <c r="F584" i="5"/>
  <c r="Z583" i="5"/>
  <c r="Y583" i="5"/>
  <c r="X583" i="5"/>
  <c r="W583" i="5"/>
  <c r="V583" i="5"/>
  <c r="U583" i="5"/>
  <c r="T583" i="5"/>
  <c r="S583" i="5"/>
  <c r="Q583" i="5"/>
  <c r="M583" i="5"/>
  <c r="L583" i="5"/>
  <c r="K583" i="5"/>
  <c r="J583" i="5"/>
  <c r="I583" i="5"/>
  <c r="H583" i="5"/>
  <c r="G583" i="5"/>
  <c r="F583" i="5"/>
  <c r="Z582" i="5"/>
  <c r="Y582" i="5"/>
  <c r="X582" i="5"/>
  <c r="W582" i="5"/>
  <c r="V582" i="5"/>
  <c r="U582" i="5"/>
  <c r="T582" i="5"/>
  <c r="S582" i="5"/>
  <c r="Q582" i="5"/>
  <c r="M582" i="5"/>
  <c r="L582" i="5"/>
  <c r="K582" i="5"/>
  <c r="J582" i="5"/>
  <c r="I582" i="5"/>
  <c r="H582" i="5"/>
  <c r="G582" i="5"/>
  <c r="F582" i="5"/>
  <c r="Z581" i="5"/>
  <c r="Y581" i="5"/>
  <c r="X581" i="5"/>
  <c r="W581" i="5"/>
  <c r="V581" i="5"/>
  <c r="U581" i="5"/>
  <c r="T581" i="5"/>
  <c r="S581" i="5"/>
  <c r="Q581" i="5"/>
  <c r="M581" i="5"/>
  <c r="L581" i="5"/>
  <c r="K581" i="5"/>
  <c r="J581" i="5"/>
  <c r="I581" i="5"/>
  <c r="H581" i="5"/>
  <c r="G581" i="5"/>
  <c r="F581" i="5"/>
  <c r="Z580" i="5"/>
  <c r="Y580" i="5"/>
  <c r="X580" i="5"/>
  <c r="W580" i="5"/>
  <c r="V580" i="5"/>
  <c r="U580" i="5"/>
  <c r="T580" i="5"/>
  <c r="S580" i="5"/>
  <c r="Q580" i="5"/>
  <c r="M580" i="5"/>
  <c r="L580" i="5"/>
  <c r="K580" i="5"/>
  <c r="J580" i="5"/>
  <c r="I580" i="5"/>
  <c r="H580" i="5"/>
  <c r="G580" i="5"/>
  <c r="F580" i="5"/>
  <c r="Z579" i="5"/>
  <c r="Y579" i="5"/>
  <c r="X579" i="5"/>
  <c r="W579" i="5"/>
  <c r="V579" i="5"/>
  <c r="U579" i="5"/>
  <c r="T579" i="5"/>
  <c r="S579" i="5"/>
  <c r="Q579" i="5"/>
  <c r="M579" i="5"/>
  <c r="L579" i="5"/>
  <c r="K579" i="5"/>
  <c r="J579" i="5"/>
  <c r="I579" i="5"/>
  <c r="H579" i="5"/>
  <c r="G579" i="5"/>
  <c r="F579" i="5"/>
  <c r="Z578" i="5"/>
  <c r="Y578" i="5"/>
  <c r="X578" i="5"/>
  <c r="W578" i="5"/>
  <c r="V578" i="5"/>
  <c r="U578" i="5"/>
  <c r="T578" i="5"/>
  <c r="S578" i="5"/>
  <c r="Q578" i="5"/>
  <c r="M578" i="5"/>
  <c r="L578" i="5"/>
  <c r="K578" i="5"/>
  <c r="J578" i="5"/>
  <c r="I578" i="5"/>
  <c r="H578" i="5"/>
  <c r="G578" i="5"/>
  <c r="F578" i="5"/>
  <c r="Z577" i="5"/>
  <c r="Y577" i="5"/>
  <c r="X577" i="5"/>
  <c r="W577" i="5"/>
  <c r="V577" i="5"/>
  <c r="U577" i="5"/>
  <c r="T577" i="5"/>
  <c r="S577" i="5"/>
  <c r="Q577" i="5"/>
  <c r="M577" i="5"/>
  <c r="L577" i="5"/>
  <c r="K577" i="5"/>
  <c r="J577" i="5"/>
  <c r="I577" i="5"/>
  <c r="H577" i="5"/>
  <c r="G577" i="5"/>
  <c r="F577" i="5"/>
  <c r="Z576" i="5"/>
  <c r="Y576" i="5"/>
  <c r="X576" i="5"/>
  <c r="W576" i="5"/>
  <c r="V576" i="5"/>
  <c r="U576" i="5"/>
  <c r="T576" i="5"/>
  <c r="S576" i="5"/>
  <c r="Q576" i="5"/>
  <c r="M576" i="5"/>
  <c r="L576" i="5"/>
  <c r="K576" i="5"/>
  <c r="J576" i="5"/>
  <c r="I576" i="5"/>
  <c r="H576" i="5"/>
  <c r="G576" i="5"/>
  <c r="F576" i="5"/>
  <c r="Z575" i="5"/>
  <c r="Y575" i="5"/>
  <c r="X575" i="5"/>
  <c r="W575" i="5"/>
  <c r="V575" i="5"/>
  <c r="U575" i="5"/>
  <c r="T575" i="5"/>
  <c r="S575" i="5"/>
  <c r="Q575" i="5"/>
  <c r="M575" i="5"/>
  <c r="L575" i="5"/>
  <c r="K575" i="5"/>
  <c r="J575" i="5"/>
  <c r="I575" i="5"/>
  <c r="H575" i="5"/>
  <c r="G575" i="5"/>
  <c r="F575" i="5"/>
  <c r="Z574" i="5"/>
  <c r="Y574" i="5"/>
  <c r="X574" i="5"/>
  <c r="W574" i="5"/>
  <c r="V574" i="5"/>
  <c r="U574" i="5"/>
  <c r="T574" i="5"/>
  <c r="S574" i="5"/>
  <c r="Q574" i="5"/>
  <c r="M574" i="5"/>
  <c r="L574" i="5"/>
  <c r="K574" i="5"/>
  <c r="J574" i="5"/>
  <c r="I574" i="5"/>
  <c r="H574" i="5"/>
  <c r="G574" i="5"/>
  <c r="F574" i="5"/>
  <c r="Z573" i="5"/>
  <c r="Y573" i="5"/>
  <c r="X573" i="5"/>
  <c r="W573" i="5"/>
  <c r="V573" i="5"/>
  <c r="U573" i="5"/>
  <c r="T573" i="5"/>
  <c r="S573" i="5"/>
  <c r="Q573" i="5"/>
  <c r="M573" i="5"/>
  <c r="L573" i="5"/>
  <c r="K573" i="5"/>
  <c r="J573" i="5"/>
  <c r="I573" i="5"/>
  <c r="H573" i="5"/>
  <c r="G573" i="5"/>
  <c r="F573" i="5"/>
  <c r="Z572" i="5"/>
  <c r="Y572" i="5"/>
  <c r="X572" i="5"/>
  <c r="W572" i="5"/>
  <c r="V572" i="5"/>
  <c r="U572" i="5"/>
  <c r="T572" i="5"/>
  <c r="S572" i="5"/>
  <c r="Q572" i="5"/>
  <c r="M572" i="5"/>
  <c r="L572" i="5"/>
  <c r="K572" i="5"/>
  <c r="J572" i="5"/>
  <c r="I572" i="5"/>
  <c r="H572" i="5"/>
  <c r="G572" i="5"/>
  <c r="F572" i="5"/>
  <c r="Z571" i="5"/>
  <c r="Y571" i="5"/>
  <c r="X571" i="5"/>
  <c r="W571" i="5"/>
  <c r="V571" i="5"/>
  <c r="U571" i="5"/>
  <c r="T571" i="5"/>
  <c r="S571" i="5"/>
  <c r="Q571" i="5"/>
  <c r="M571" i="5"/>
  <c r="L571" i="5"/>
  <c r="K571" i="5"/>
  <c r="J571" i="5"/>
  <c r="I571" i="5"/>
  <c r="H571" i="5"/>
  <c r="G571" i="5"/>
  <c r="F571" i="5"/>
  <c r="Z570" i="5"/>
  <c r="Y570" i="5"/>
  <c r="X570" i="5"/>
  <c r="W570" i="5"/>
  <c r="V570" i="5"/>
  <c r="U570" i="5"/>
  <c r="T570" i="5"/>
  <c r="S570" i="5"/>
  <c r="Q570" i="5"/>
  <c r="M570" i="5"/>
  <c r="L570" i="5"/>
  <c r="K570" i="5"/>
  <c r="J570" i="5"/>
  <c r="I570" i="5"/>
  <c r="H570" i="5"/>
  <c r="G570" i="5"/>
  <c r="F570" i="5"/>
  <c r="Z569" i="5"/>
  <c r="Y569" i="5"/>
  <c r="X569" i="5"/>
  <c r="W569" i="5"/>
  <c r="V569" i="5"/>
  <c r="U569" i="5"/>
  <c r="T569" i="5"/>
  <c r="S569" i="5"/>
  <c r="Q569" i="5"/>
  <c r="M569" i="5"/>
  <c r="L569" i="5"/>
  <c r="K569" i="5"/>
  <c r="J569" i="5"/>
  <c r="I569" i="5"/>
  <c r="H569" i="5"/>
  <c r="G569" i="5"/>
  <c r="F569" i="5"/>
  <c r="A568" i="5"/>
  <c r="S567" i="5"/>
  <c r="I567" i="5"/>
  <c r="A567" i="5"/>
  <c r="Q566" i="5"/>
  <c r="M566" i="5"/>
  <c r="L566" i="5"/>
  <c r="K566" i="5"/>
  <c r="J566" i="5"/>
  <c r="I566" i="5"/>
  <c r="H566" i="5"/>
  <c r="G566" i="5"/>
  <c r="F566" i="5"/>
  <c r="Z565" i="5"/>
  <c r="Y565" i="5"/>
  <c r="X565" i="5"/>
  <c r="W565" i="5"/>
  <c r="V565" i="5"/>
  <c r="U565" i="5"/>
  <c r="T565" i="5"/>
  <c r="S565" i="5"/>
  <c r="Q565" i="5"/>
  <c r="M565" i="5"/>
  <c r="L565" i="5"/>
  <c r="K565" i="5"/>
  <c r="J565" i="5"/>
  <c r="I565" i="5"/>
  <c r="H565" i="5"/>
  <c r="G565" i="5"/>
  <c r="F565" i="5"/>
  <c r="Z564" i="5"/>
  <c r="Y564" i="5"/>
  <c r="X564" i="5"/>
  <c r="W564" i="5"/>
  <c r="V564" i="5"/>
  <c r="U564" i="5"/>
  <c r="T564" i="5"/>
  <c r="S564" i="5"/>
  <c r="Q564" i="5"/>
  <c r="M564" i="5"/>
  <c r="L564" i="5"/>
  <c r="K564" i="5"/>
  <c r="J564" i="5"/>
  <c r="I564" i="5"/>
  <c r="H564" i="5"/>
  <c r="G564" i="5"/>
  <c r="F564" i="5"/>
  <c r="Z563" i="5"/>
  <c r="Y563" i="5"/>
  <c r="X563" i="5"/>
  <c r="W563" i="5"/>
  <c r="V563" i="5"/>
  <c r="U563" i="5"/>
  <c r="T563" i="5"/>
  <c r="S563" i="5"/>
  <c r="Q563" i="5"/>
  <c r="M563" i="5"/>
  <c r="L563" i="5"/>
  <c r="K563" i="5"/>
  <c r="J563" i="5"/>
  <c r="I563" i="5"/>
  <c r="H563" i="5"/>
  <c r="G563" i="5"/>
  <c r="F563" i="5"/>
  <c r="Z562" i="5"/>
  <c r="Y562" i="5"/>
  <c r="X562" i="5"/>
  <c r="W562" i="5"/>
  <c r="V562" i="5"/>
  <c r="U562" i="5"/>
  <c r="T562" i="5"/>
  <c r="S562" i="5"/>
  <c r="Q562" i="5"/>
  <c r="M562" i="5"/>
  <c r="L562" i="5"/>
  <c r="K562" i="5"/>
  <c r="J562" i="5"/>
  <c r="I562" i="5"/>
  <c r="H562" i="5"/>
  <c r="G562" i="5"/>
  <c r="F562" i="5"/>
  <c r="Z561" i="5"/>
  <c r="Y561" i="5"/>
  <c r="X561" i="5"/>
  <c r="W561" i="5"/>
  <c r="V561" i="5"/>
  <c r="U561" i="5"/>
  <c r="T561" i="5"/>
  <c r="S561" i="5"/>
  <c r="Q561" i="5"/>
  <c r="M561" i="5"/>
  <c r="L561" i="5"/>
  <c r="K561" i="5"/>
  <c r="J561" i="5"/>
  <c r="I561" i="5"/>
  <c r="H561" i="5"/>
  <c r="G561" i="5"/>
  <c r="F561" i="5"/>
  <c r="Z560" i="5"/>
  <c r="Y560" i="5"/>
  <c r="X560" i="5"/>
  <c r="W560" i="5"/>
  <c r="V560" i="5"/>
  <c r="U560" i="5"/>
  <c r="T560" i="5"/>
  <c r="S560" i="5"/>
  <c r="Q560" i="5"/>
  <c r="M560" i="5"/>
  <c r="L560" i="5"/>
  <c r="K560" i="5"/>
  <c r="J560" i="5"/>
  <c r="I560" i="5"/>
  <c r="H560" i="5"/>
  <c r="G560" i="5"/>
  <c r="F560" i="5"/>
  <c r="Z559" i="5"/>
  <c r="Y559" i="5"/>
  <c r="X559" i="5"/>
  <c r="W559" i="5"/>
  <c r="V559" i="5"/>
  <c r="U559" i="5"/>
  <c r="T559" i="5"/>
  <c r="S559" i="5"/>
  <c r="Q559" i="5"/>
  <c r="M559" i="5"/>
  <c r="L559" i="5"/>
  <c r="K559" i="5"/>
  <c r="J559" i="5"/>
  <c r="I559" i="5"/>
  <c r="H559" i="5"/>
  <c r="G559" i="5"/>
  <c r="F559" i="5"/>
  <c r="Z558" i="5"/>
  <c r="Y558" i="5"/>
  <c r="X558" i="5"/>
  <c r="W558" i="5"/>
  <c r="V558" i="5"/>
  <c r="U558" i="5"/>
  <c r="T558" i="5"/>
  <c r="S558" i="5"/>
  <c r="Q558" i="5"/>
  <c r="M558" i="5"/>
  <c r="L558" i="5"/>
  <c r="K558" i="5"/>
  <c r="J558" i="5"/>
  <c r="I558" i="5"/>
  <c r="H558" i="5"/>
  <c r="G558" i="5"/>
  <c r="F558" i="5"/>
  <c r="Z557" i="5"/>
  <c r="Y557" i="5"/>
  <c r="X557" i="5"/>
  <c r="W557" i="5"/>
  <c r="V557" i="5"/>
  <c r="U557" i="5"/>
  <c r="T557" i="5"/>
  <c r="S557" i="5"/>
  <c r="Q557" i="5"/>
  <c r="M557" i="5"/>
  <c r="L557" i="5"/>
  <c r="K557" i="5"/>
  <c r="J557" i="5"/>
  <c r="I557" i="5"/>
  <c r="H557" i="5"/>
  <c r="G557" i="5"/>
  <c r="F557" i="5"/>
  <c r="Z556" i="5"/>
  <c r="Y556" i="5"/>
  <c r="X556" i="5"/>
  <c r="W556" i="5"/>
  <c r="V556" i="5"/>
  <c r="U556" i="5"/>
  <c r="T556" i="5"/>
  <c r="S556" i="5"/>
  <c r="Q556" i="5"/>
  <c r="M556" i="5"/>
  <c r="L556" i="5"/>
  <c r="K556" i="5"/>
  <c r="J556" i="5"/>
  <c r="I556" i="5"/>
  <c r="H556" i="5"/>
  <c r="G556" i="5"/>
  <c r="F556" i="5"/>
  <c r="A555" i="5"/>
  <c r="S554" i="5"/>
  <c r="I554" i="5"/>
  <c r="Z553" i="5"/>
  <c r="Y553" i="5"/>
  <c r="X553" i="5"/>
  <c r="W553" i="5"/>
  <c r="V553" i="5"/>
  <c r="U553" i="5"/>
  <c r="T553" i="5"/>
  <c r="S553" i="5"/>
  <c r="Q553" i="5"/>
  <c r="M553" i="5"/>
  <c r="L553" i="5"/>
  <c r="K553" i="5"/>
  <c r="J553" i="5"/>
  <c r="I553" i="5"/>
  <c r="H553" i="5"/>
  <c r="G553" i="5"/>
  <c r="F553" i="5"/>
  <c r="Z552" i="5"/>
  <c r="Y552" i="5"/>
  <c r="X552" i="5"/>
  <c r="W552" i="5"/>
  <c r="V552" i="5"/>
  <c r="U552" i="5"/>
  <c r="T552" i="5"/>
  <c r="S552" i="5"/>
  <c r="Q552" i="5"/>
  <c r="M552" i="5"/>
  <c r="L552" i="5"/>
  <c r="K552" i="5"/>
  <c r="J552" i="5"/>
  <c r="I552" i="5"/>
  <c r="H552" i="5"/>
  <c r="G552" i="5"/>
  <c r="F552" i="5"/>
  <c r="Z551" i="5"/>
  <c r="Y551" i="5"/>
  <c r="X551" i="5"/>
  <c r="W551" i="5"/>
  <c r="V551" i="5"/>
  <c r="U551" i="5"/>
  <c r="T551" i="5"/>
  <c r="S551" i="5"/>
  <c r="Q551" i="5"/>
  <c r="M551" i="5"/>
  <c r="L551" i="5"/>
  <c r="K551" i="5"/>
  <c r="J551" i="5"/>
  <c r="I551" i="5"/>
  <c r="H551" i="5"/>
  <c r="G551" i="5"/>
  <c r="F551" i="5"/>
  <c r="Z550" i="5"/>
  <c r="Y550" i="5"/>
  <c r="X550" i="5"/>
  <c r="W550" i="5"/>
  <c r="V550" i="5"/>
  <c r="U550" i="5"/>
  <c r="T550" i="5"/>
  <c r="S550" i="5"/>
  <c r="Q550" i="5"/>
  <c r="M550" i="5"/>
  <c r="L550" i="5"/>
  <c r="K550" i="5"/>
  <c r="J550" i="5"/>
  <c r="I550" i="5"/>
  <c r="H550" i="5"/>
  <c r="G550" i="5"/>
  <c r="F550" i="5"/>
  <c r="Z549" i="5"/>
  <c r="Y549" i="5"/>
  <c r="X549" i="5"/>
  <c r="W549" i="5"/>
  <c r="V549" i="5"/>
  <c r="U549" i="5"/>
  <c r="T549" i="5"/>
  <c r="S549" i="5"/>
  <c r="Q549" i="5"/>
  <c r="M549" i="5"/>
  <c r="L549" i="5"/>
  <c r="K549" i="5"/>
  <c r="J549" i="5"/>
  <c r="I549" i="5"/>
  <c r="H549" i="5"/>
  <c r="G549" i="5"/>
  <c r="F549" i="5"/>
  <c r="Z548" i="5"/>
  <c r="Y548" i="5"/>
  <c r="X548" i="5"/>
  <c r="W548" i="5"/>
  <c r="V548" i="5"/>
  <c r="U548" i="5"/>
  <c r="T548" i="5"/>
  <c r="S548" i="5"/>
  <c r="Q548" i="5"/>
  <c r="M548" i="5"/>
  <c r="L548" i="5"/>
  <c r="K548" i="5"/>
  <c r="J548" i="5"/>
  <c r="I548" i="5"/>
  <c r="H548" i="5"/>
  <c r="G548" i="5"/>
  <c r="F548" i="5"/>
  <c r="Z547" i="5"/>
  <c r="Y547" i="5"/>
  <c r="X547" i="5"/>
  <c r="W547" i="5"/>
  <c r="V547" i="5"/>
  <c r="U547" i="5"/>
  <c r="T547" i="5"/>
  <c r="S547" i="5"/>
  <c r="Q547" i="5"/>
  <c r="M547" i="5"/>
  <c r="L547" i="5"/>
  <c r="K547" i="5"/>
  <c r="J547" i="5"/>
  <c r="I547" i="5"/>
  <c r="H547" i="5"/>
  <c r="G547" i="5"/>
  <c r="F547" i="5"/>
  <c r="Z546" i="5"/>
  <c r="Y546" i="5"/>
  <c r="X546" i="5"/>
  <c r="W546" i="5"/>
  <c r="V546" i="5"/>
  <c r="U546" i="5"/>
  <c r="T546" i="5"/>
  <c r="S546" i="5"/>
  <c r="Q546" i="5"/>
  <c r="M546" i="5"/>
  <c r="L546" i="5"/>
  <c r="K546" i="5"/>
  <c r="J546" i="5"/>
  <c r="I546" i="5"/>
  <c r="H546" i="5"/>
  <c r="G546" i="5"/>
  <c r="F546" i="5"/>
  <c r="Z545" i="5"/>
  <c r="Y545" i="5"/>
  <c r="X545" i="5"/>
  <c r="W545" i="5"/>
  <c r="V545" i="5"/>
  <c r="U545" i="5"/>
  <c r="T545" i="5"/>
  <c r="S545" i="5"/>
  <c r="Q545" i="5"/>
  <c r="M545" i="5"/>
  <c r="L545" i="5"/>
  <c r="K545" i="5"/>
  <c r="J545" i="5"/>
  <c r="I545" i="5"/>
  <c r="H545" i="5"/>
  <c r="G545" i="5"/>
  <c r="F545" i="5"/>
  <c r="Z544" i="5"/>
  <c r="Y544" i="5"/>
  <c r="X544" i="5"/>
  <c r="W544" i="5"/>
  <c r="V544" i="5"/>
  <c r="U544" i="5"/>
  <c r="T544" i="5"/>
  <c r="S544" i="5"/>
  <c r="Q544" i="5"/>
  <c r="M544" i="5"/>
  <c r="L544" i="5"/>
  <c r="K544" i="5"/>
  <c r="J544" i="5"/>
  <c r="I544" i="5"/>
  <c r="H544" i="5"/>
  <c r="G544" i="5"/>
  <c r="F544" i="5"/>
  <c r="Z543" i="5"/>
  <c r="Y543" i="5"/>
  <c r="X543" i="5"/>
  <c r="W543" i="5"/>
  <c r="V543" i="5"/>
  <c r="U543" i="5"/>
  <c r="T543" i="5"/>
  <c r="S543" i="5"/>
  <c r="Q543" i="5"/>
  <c r="M543" i="5"/>
  <c r="L543" i="5"/>
  <c r="K543" i="5"/>
  <c r="J543" i="5"/>
  <c r="I543" i="5"/>
  <c r="H543" i="5"/>
  <c r="G543" i="5"/>
  <c r="F543" i="5"/>
  <c r="Z542" i="5"/>
  <c r="Y542" i="5"/>
  <c r="X542" i="5"/>
  <c r="W542" i="5"/>
  <c r="V542" i="5"/>
  <c r="U542" i="5"/>
  <c r="T542" i="5"/>
  <c r="S542" i="5"/>
  <c r="Q542" i="5"/>
  <c r="M542" i="5"/>
  <c r="L542" i="5"/>
  <c r="K542" i="5"/>
  <c r="J542" i="5"/>
  <c r="I542" i="5"/>
  <c r="H542" i="5"/>
  <c r="G542" i="5"/>
  <c r="F542" i="5"/>
  <c r="A541" i="5"/>
  <c r="S540" i="5"/>
  <c r="I540" i="5"/>
  <c r="A540" i="5"/>
  <c r="Q539" i="5"/>
  <c r="M539" i="5"/>
  <c r="L539" i="5"/>
  <c r="K539" i="5"/>
  <c r="J539" i="5"/>
  <c r="I539" i="5"/>
  <c r="H539" i="5"/>
  <c r="G539" i="5"/>
  <c r="F539" i="5"/>
  <c r="Z538" i="5"/>
  <c r="Y538" i="5"/>
  <c r="X538" i="5"/>
  <c r="W538" i="5"/>
  <c r="V538" i="5"/>
  <c r="U538" i="5"/>
  <c r="T538" i="5"/>
  <c r="S538" i="5"/>
  <c r="Q538" i="5"/>
  <c r="M538" i="5"/>
  <c r="L538" i="5"/>
  <c r="K538" i="5"/>
  <c r="J538" i="5"/>
  <c r="I538" i="5"/>
  <c r="H538" i="5"/>
  <c r="G538" i="5"/>
  <c r="F538" i="5"/>
  <c r="Z537" i="5"/>
  <c r="Y537" i="5"/>
  <c r="X537" i="5"/>
  <c r="W537" i="5"/>
  <c r="V537" i="5"/>
  <c r="U537" i="5"/>
  <c r="T537" i="5"/>
  <c r="S537" i="5"/>
  <c r="Q537" i="5"/>
  <c r="M537" i="5"/>
  <c r="L537" i="5"/>
  <c r="K537" i="5"/>
  <c r="J537" i="5"/>
  <c r="I537" i="5"/>
  <c r="H537" i="5"/>
  <c r="G537" i="5"/>
  <c r="F537" i="5"/>
  <c r="Z536" i="5"/>
  <c r="Y536" i="5"/>
  <c r="X536" i="5"/>
  <c r="W536" i="5"/>
  <c r="V536" i="5"/>
  <c r="U536" i="5"/>
  <c r="T536" i="5"/>
  <c r="S536" i="5"/>
  <c r="Q536" i="5"/>
  <c r="M536" i="5"/>
  <c r="L536" i="5"/>
  <c r="K536" i="5"/>
  <c r="J536" i="5"/>
  <c r="I536" i="5"/>
  <c r="H536" i="5"/>
  <c r="G536" i="5"/>
  <c r="F536" i="5"/>
  <c r="Z535" i="5"/>
  <c r="Y535" i="5"/>
  <c r="X535" i="5"/>
  <c r="W535" i="5"/>
  <c r="V535" i="5"/>
  <c r="U535" i="5"/>
  <c r="T535" i="5"/>
  <c r="S535" i="5"/>
  <c r="Q535" i="5"/>
  <c r="M535" i="5"/>
  <c r="L535" i="5"/>
  <c r="K535" i="5"/>
  <c r="J535" i="5"/>
  <c r="I535" i="5"/>
  <c r="H535" i="5"/>
  <c r="G535" i="5"/>
  <c r="F535" i="5"/>
  <c r="Z534" i="5"/>
  <c r="Y534" i="5"/>
  <c r="X534" i="5"/>
  <c r="W534" i="5"/>
  <c r="V534" i="5"/>
  <c r="U534" i="5"/>
  <c r="T534" i="5"/>
  <c r="S534" i="5"/>
  <c r="Q534" i="5"/>
  <c r="M534" i="5"/>
  <c r="L534" i="5"/>
  <c r="K534" i="5"/>
  <c r="J534" i="5"/>
  <c r="I534" i="5"/>
  <c r="H534" i="5"/>
  <c r="G534" i="5"/>
  <c r="F534" i="5"/>
  <c r="Z533" i="5"/>
  <c r="Y533" i="5"/>
  <c r="X533" i="5"/>
  <c r="W533" i="5"/>
  <c r="V533" i="5"/>
  <c r="U533" i="5"/>
  <c r="T533" i="5"/>
  <c r="S533" i="5"/>
  <c r="Q533" i="5"/>
  <c r="M533" i="5"/>
  <c r="L533" i="5"/>
  <c r="K533" i="5"/>
  <c r="J533" i="5"/>
  <c r="I533" i="5"/>
  <c r="H533" i="5"/>
  <c r="G533" i="5"/>
  <c r="F533" i="5"/>
  <c r="Z532" i="5"/>
  <c r="Y532" i="5"/>
  <c r="X532" i="5"/>
  <c r="W532" i="5"/>
  <c r="V532" i="5"/>
  <c r="U532" i="5"/>
  <c r="T532" i="5"/>
  <c r="S532" i="5"/>
  <c r="Q532" i="5"/>
  <c r="M532" i="5"/>
  <c r="L532" i="5"/>
  <c r="K532" i="5"/>
  <c r="J532" i="5"/>
  <c r="I532" i="5"/>
  <c r="H532" i="5"/>
  <c r="G532" i="5"/>
  <c r="F532" i="5"/>
  <c r="Z531" i="5"/>
  <c r="Y531" i="5"/>
  <c r="X531" i="5"/>
  <c r="W531" i="5"/>
  <c r="V531" i="5"/>
  <c r="U531" i="5"/>
  <c r="T531" i="5"/>
  <c r="S531" i="5"/>
  <c r="Q531" i="5"/>
  <c r="M531" i="5"/>
  <c r="L531" i="5"/>
  <c r="K531" i="5"/>
  <c r="J531" i="5"/>
  <c r="I531" i="5"/>
  <c r="H531" i="5"/>
  <c r="G531" i="5"/>
  <c r="F531" i="5"/>
  <c r="Z530" i="5"/>
  <c r="Y530" i="5"/>
  <c r="X530" i="5"/>
  <c r="W530" i="5"/>
  <c r="V530" i="5"/>
  <c r="U530" i="5"/>
  <c r="T530" i="5"/>
  <c r="S530" i="5"/>
  <c r="Q530" i="5"/>
  <c r="M530" i="5"/>
  <c r="L530" i="5"/>
  <c r="K530" i="5"/>
  <c r="J530" i="5"/>
  <c r="I530" i="5"/>
  <c r="H530" i="5"/>
  <c r="G530" i="5"/>
  <c r="F530" i="5"/>
  <c r="Z529" i="5"/>
  <c r="Y529" i="5"/>
  <c r="X529" i="5"/>
  <c r="W529" i="5"/>
  <c r="V529" i="5"/>
  <c r="U529" i="5"/>
  <c r="T529" i="5"/>
  <c r="S529" i="5"/>
  <c r="Q529" i="5"/>
  <c r="M529" i="5"/>
  <c r="L529" i="5"/>
  <c r="K529" i="5"/>
  <c r="J529" i="5"/>
  <c r="I529" i="5"/>
  <c r="H529" i="5"/>
  <c r="G529" i="5"/>
  <c r="F529" i="5"/>
  <c r="Z528" i="5"/>
  <c r="Y528" i="5"/>
  <c r="X528" i="5"/>
  <c r="W528" i="5"/>
  <c r="V528" i="5"/>
  <c r="U528" i="5"/>
  <c r="T528" i="5"/>
  <c r="S528" i="5"/>
  <c r="Q528" i="5"/>
  <c r="M528" i="5"/>
  <c r="L528" i="5"/>
  <c r="K528" i="5"/>
  <c r="J528" i="5"/>
  <c r="I528" i="5"/>
  <c r="H528" i="5"/>
  <c r="G528" i="5"/>
  <c r="F528" i="5"/>
  <c r="Z527" i="5"/>
  <c r="Y527" i="5"/>
  <c r="X527" i="5"/>
  <c r="W527" i="5"/>
  <c r="V527" i="5"/>
  <c r="U527" i="5"/>
  <c r="T527" i="5"/>
  <c r="S527" i="5"/>
  <c r="Q527" i="5"/>
  <c r="M527" i="5"/>
  <c r="L527" i="5"/>
  <c r="K527" i="5"/>
  <c r="J527" i="5"/>
  <c r="I527" i="5"/>
  <c r="H527" i="5"/>
  <c r="G527" i="5"/>
  <c r="F527" i="5"/>
  <c r="Z526" i="5"/>
  <c r="Y526" i="5"/>
  <c r="X526" i="5"/>
  <c r="W526" i="5"/>
  <c r="V526" i="5"/>
  <c r="U526" i="5"/>
  <c r="T526" i="5"/>
  <c r="S526" i="5"/>
  <c r="Q526" i="5"/>
  <c r="M526" i="5"/>
  <c r="L526" i="5"/>
  <c r="K526" i="5"/>
  <c r="J526" i="5"/>
  <c r="I526" i="5"/>
  <c r="H526" i="5"/>
  <c r="G526" i="5"/>
  <c r="F526" i="5"/>
  <c r="Z525" i="5"/>
  <c r="Y525" i="5"/>
  <c r="X525" i="5"/>
  <c r="W525" i="5"/>
  <c r="V525" i="5"/>
  <c r="U525" i="5"/>
  <c r="T525" i="5"/>
  <c r="S525" i="5"/>
  <c r="Q525" i="5"/>
  <c r="M525" i="5"/>
  <c r="L525" i="5"/>
  <c r="K525" i="5"/>
  <c r="J525" i="5"/>
  <c r="I525" i="5"/>
  <c r="H525" i="5"/>
  <c r="G525" i="5"/>
  <c r="F525" i="5"/>
  <c r="Z524" i="5"/>
  <c r="Y524" i="5"/>
  <c r="X524" i="5"/>
  <c r="W524" i="5"/>
  <c r="V524" i="5"/>
  <c r="U524" i="5"/>
  <c r="T524" i="5"/>
  <c r="S524" i="5"/>
  <c r="Q524" i="5"/>
  <c r="M524" i="5"/>
  <c r="L524" i="5"/>
  <c r="K524" i="5"/>
  <c r="J524" i="5"/>
  <c r="I524" i="5"/>
  <c r="H524" i="5"/>
  <c r="G524" i="5"/>
  <c r="F524" i="5"/>
  <c r="Z523" i="5"/>
  <c r="Y523" i="5"/>
  <c r="X523" i="5"/>
  <c r="W523" i="5"/>
  <c r="V523" i="5"/>
  <c r="U523" i="5"/>
  <c r="T523" i="5"/>
  <c r="S523" i="5"/>
  <c r="Q523" i="5"/>
  <c r="M523" i="5"/>
  <c r="L523" i="5"/>
  <c r="K523" i="5"/>
  <c r="J523" i="5"/>
  <c r="I523" i="5"/>
  <c r="H523" i="5"/>
  <c r="G523" i="5"/>
  <c r="F523" i="5"/>
  <c r="Z522" i="5"/>
  <c r="Y522" i="5"/>
  <c r="X522" i="5"/>
  <c r="W522" i="5"/>
  <c r="V522" i="5"/>
  <c r="U522" i="5"/>
  <c r="T522" i="5"/>
  <c r="S522" i="5"/>
  <c r="Q522" i="5"/>
  <c r="M522" i="5"/>
  <c r="L522" i="5"/>
  <c r="K522" i="5"/>
  <c r="J522" i="5"/>
  <c r="I522" i="5"/>
  <c r="H522" i="5"/>
  <c r="G522" i="5"/>
  <c r="F522" i="5"/>
  <c r="Z521" i="5"/>
  <c r="Y521" i="5"/>
  <c r="X521" i="5"/>
  <c r="W521" i="5"/>
  <c r="V521" i="5"/>
  <c r="U521" i="5"/>
  <c r="T521" i="5"/>
  <c r="S521" i="5"/>
  <c r="Q521" i="5"/>
  <c r="M521" i="5"/>
  <c r="L521" i="5"/>
  <c r="K521" i="5"/>
  <c r="J521" i="5"/>
  <c r="I521" i="5"/>
  <c r="H521" i="5"/>
  <c r="G521" i="5"/>
  <c r="F521" i="5"/>
  <c r="Z520" i="5"/>
  <c r="Y520" i="5"/>
  <c r="X520" i="5"/>
  <c r="W520" i="5"/>
  <c r="V520" i="5"/>
  <c r="U520" i="5"/>
  <c r="T520" i="5"/>
  <c r="S520" i="5"/>
  <c r="Q520" i="5"/>
  <c r="M520" i="5"/>
  <c r="L520" i="5"/>
  <c r="K520" i="5"/>
  <c r="J520" i="5"/>
  <c r="I520" i="5"/>
  <c r="H520" i="5"/>
  <c r="G520" i="5"/>
  <c r="F520" i="5"/>
  <c r="Z519" i="5"/>
  <c r="Y519" i="5"/>
  <c r="X519" i="5"/>
  <c r="W519" i="5"/>
  <c r="V519" i="5"/>
  <c r="U519" i="5"/>
  <c r="T519" i="5"/>
  <c r="S519" i="5"/>
  <c r="Q519" i="5"/>
  <c r="M519" i="5"/>
  <c r="L519" i="5"/>
  <c r="K519" i="5"/>
  <c r="J519" i="5"/>
  <c r="I519" i="5"/>
  <c r="H519" i="5"/>
  <c r="G519" i="5"/>
  <c r="F519" i="5"/>
  <c r="Z518" i="5"/>
  <c r="Y518" i="5"/>
  <c r="X518" i="5"/>
  <c r="W518" i="5"/>
  <c r="V518" i="5"/>
  <c r="U518" i="5"/>
  <c r="T518" i="5"/>
  <c r="S518" i="5"/>
  <c r="Q518" i="5"/>
  <c r="M518" i="5"/>
  <c r="L518" i="5"/>
  <c r="K518" i="5"/>
  <c r="J518" i="5"/>
  <c r="I518" i="5"/>
  <c r="H518" i="5"/>
  <c r="G518" i="5"/>
  <c r="F518" i="5"/>
  <c r="Z517" i="5"/>
  <c r="Y517" i="5"/>
  <c r="X517" i="5"/>
  <c r="W517" i="5"/>
  <c r="V517" i="5"/>
  <c r="U517" i="5"/>
  <c r="T517" i="5"/>
  <c r="S517" i="5"/>
  <c r="Q517" i="5"/>
  <c r="M517" i="5"/>
  <c r="L517" i="5"/>
  <c r="K517" i="5"/>
  <c r="J517" i="5"/>
  <c r="I517" i="5"/>
  <c r="H517" i="5"/>
  <c r="G517" i="5"/>
  <c r="F517" i="5"/>
  <c r="A516" i="5"/>
  <c r="I515" i="5"/>
  <c r="A515" i="5"/>
  <c r="Z514" i="5"/>
  <c r="Y514" i="5"/>
  <c r="X514" i="5"/>
  <c r="W514" i="5"/>
  <c r="V514" i="5"/>
  <c r="U514" i="5"/>
  <c r="T514" i="5"/>
  <c r="S514" i="5"/>
  <c r="Q514" i="5"/>
  <c r="M514" i="5"/>
  <c r="L514" i="5"/>
  <c r="K514" i="5"/>
  <c r="J514" i="5"/>
  <c r="I514" i="5"/>
  <c r="H514" i="5"/>
  <c r="G514" i="5"/>
  <c r="F514" i="5"/>
  <c r="Z513" i="5"/>
  <c r="Y513" i="5"/>
  <c r="X513" i="5"/>
  <c r="W513" i="5"/>
  <c r="V513" i="5"/>
  <c r="U513" i="5"/>
  <c r="T513" i="5"/>
  <c r="S513" i="5"/>
  <c r="Q513" i="5"/>
  <c r="M513" i="5"/>
  <c r="L513" i="5"/>
  <c r="K513" i="5"/>
  <c r="J513" i="5"/>
  <c r="I513" i="5"/>
  <c r="H513" i="5"/>
  <c r="G513" i="5"/>
  <c r="F513" i="5"/>
  <c r="Z512" i="5"/>
  <c r="Y512" i="5"/>
  <c r="X512" i="5"/>
  <c r="W512" i="5"/>
  <c r="V512" i="5"/>
  <c r="U512" i="5"/>
  <c r="T512" i="5"/>
  <c r="S512" i="5"/>
  <c r="Q512" i="5"/>
  <c r="M512" i="5"/>
  <c r="L512" i="5"/>
  <c r="K512" i="5"/>
  <c r="J512" i="5"/>
  <c r="I512" i="5"/>
  <c r="H512" i="5"/>
  <c r="G512" i="5"/>
  <c r="F512" i="5"/>
  <c r="Z511" i="5"/>
  <c r="Y511" i="5"/>
  <c r="X511" i="5"/>
  <c r="W511" i="5"/>
  <c r="V511" i="5"/>
  <c r="U511" i="5"/>
  <c r="T511" i="5"/>
  <c r="S511" i="5"/>
  <c r="Q511" i="5"/>
  <c r="M511" i="5"/>
  <c r="L511" i="5"/>
  <c r="K511" i="5"/>
  <c r="J511" i="5"/>
  <c r="I511" i="5"/>
  <c r="H511" i="5"/>
  <c r="G511" i="5"/>
  <c r="F511" i="5"/>
  <c r="Z510" i="5"/>
  <c r="Y510" i="5"/>
  <c r="X510" i="5"/>
  <c r="W510" i="5"/>
  <c r="V510" i="5"/>
  <c r="U510" i="5"/>
  <c r="T510" i="5"/>
  <c r="S510" i="5"/>
  <c r="Q510" i="5"/>
  <c r="M510" i="5"/>
  <c r="L510" i="5"/>
  <c r="K510" i="5"/>
  <c r="J510" i="5"/>
  <c r="I510" i="5"/>
  <c r="H510" i="5"/>
  <c r="G510" i="5"/>
  <c r="F510" i="5"/>
  <c r="Z509" i="5"/>
  <c r="Y509" i="5"/>
  <c r="X509" i="5"/>
  <c r="W509" i="5"/>
  <c r="V509" i="5"/>
  <c r="U509" i="5"/>
  <c r="T509" i="5"/>
  <c r="S509" i="5"/>
  <c r="Q509" i="5"/>
  <c r="M509" i="5"/>
  <c r="L509" i="5"/>
  <c r="K509" i="5"/>
  <c r="J509" i="5"/>
  <c r="I509" i="5"/>
  <c r="H509" i="5"/>
  <c r="G509" i="5"/>
  <c r="F509" i="5"/>
  <c r="Z508" i="5"/>
  <c r="Y508" i="5"/>
  <c r="X508" i="5"/>
  <c r="W508" i="5"/>
  <c r="V508" i="5"/>
  <c r="U508" i="5"/>
  <c r="T508" i="5"/>
  <c r="S508" i="5"/>
  <c r="Q508" i="5"/>
  <c r="M508" i="5"/>
  <c r="L508" i="5"/>
  <c r="K508" i="5"/>
  <c r="J508" i="5"/>
  <c r="I508" i="5"/>
  <c r="H508" i="5"/>
  <c r="G508" i="5"/>
  <c r="F508" i="5"/>
  <c r="Z507" i="5"/>
  <c r="Y507" i="5"/>
  <c r="X507" i="5"/>
  <c r="W507" i="5"/>
  <c r="V507" i="5"/>
  <c r="U507" i="5"/>
  <c r="T507" i="5"/>
  <c r="S507" i="5"/>
  <c r="Q507" i="5"/>
  <c r="M507" i="5"/>
  <c r="L507" i="5"/>
  <c r="K507" i="5"/>
  <c r="J507" i="5"/>
  <c r="I507" i="5"/>
  <c r="H507" i="5"/>
  <c r="G507" i="5"/>
  <c r="F507" i="5"/>
  <c r="Z506" i="5"/>
  <c r="Y506" i="5"/>
  <c r="X506" i="5"/>
  <c r="W506" i="5"/>
  <c r="V506" i="5"/>
  <c r="U506" i="5"/>
  <c r="T506" i="5"/>
  <c r="S506" i="5"/>
  <c r="Q506" i="5"/>
  <c r="M506" i="5"/>
  <c r="L506" i="5"/>
  <c r="K506" i="5"/>
  <c r="J506" i="5"/>
  <c r="I506" i="5"/>
  <c r="H506" i="5"/>
  <c r="G506" i="5"/>
  <c r="F506" i="5"/>
  <c r="Z505" i="5"/>
  <c r="Y505" i="5"/>
  <c r="X505" i="5"/>
  <c r="W505" i="5"/>
  <c r="V505" i="5"/>
  <c r="U505" i="5"/>
  <c r="T505" i="5"/>
  <c r="S505" i="5"/>
  <c r="Q505" i="5"/>
  <c r="M505" i="5"/>
  <c r="L505" i="5"/>
  <c r="K505" i="5"/>
  <c r="J505" i="5"/>
  <c r="I505" i="5"/>
  <c r="H505" i="5"/>
  <c r="G505" i="5"/>
  <c r="F505" i="5"/>
  <c r="Z504" i="5"/>
  <c r="Y504" i="5"/>
  <c r="X504" i="5"/>
  <c r="W504" i="5"/>
  <c r="V504" i="5"/>
  <c r="U504" i="5"/>
  <c r="T504" i="5"/>
  <c r="S504" i="5"/>
  <c r="Q504" i="5"/>
  <c r="M504" i="5"/>
  <c r="L504" i="5"/>
  <c r="K504" i="5"/>
  <c r="J504" i="5"/>
  <c r="I504" i="5"/>
  <c r="H504" i="5"/>
  <c r="G504" i="5"/>
  <c r="F504" i="5"/>
  <c r="A503" i="5"/>
  <c r="S502" i="5"/>
  <c r="I502" i="5"/>
  <c r="Z501" i="5"/>
  <c r="Y501" i="5"/>
  <c r="X501" i="5"/>
  <c r="W501" i="5"/>
  <c r="V501" i="5"/>
  <c r="U501" i="5"/>
  <c r="T501" i="5"/>
  <c r="S501" i="5"/>
  <c r="Q501" i="5"/>
  <c r="M501" i="5"/>
  <c r="L501" i="5"/>
  <c r="K501" i="5"/>
  <c r="J501" i="5"/>
  <c r="I501" i="5"/>
  <c r="H501" i="5"/>
  <c r="G501" i="5"/>
  <c r="F501" i="5"/>
  <c r="Z500" i="5"/>
  <c r="Y500" i="5"/>
  <c r="X500" i="5"/>
  <c r="W500" i="5"/>
  <c r="V500" i="5"/>
  <c r="U500" i="5"/>
  <c r="T500" i="5"/>
  <c r="S500" i="5"/>
  <c r="Q500" i="5"/>
  <c r="M500" i="5"/>
  <c r="L500" i="5"/>
  <c r="K500" i="5"/>
  <c r="J500" i="5"/>
  <c r="I500" i="5"/>
  <c r="H500" i="5"/>
  <c r="G500" i="5"/>
  <c r="F500" i="5"/>
  <c r="Z499" i="5"/>
  <c r="Y499" i="5"/>
  <c r="X499" i="5"/>
  <c r="W499" i="5"/>
  <c r="V499" i="5"/>
  <c r="U499" i="5"/>
  <c r="T499" i="5"/>
  <c r="S499" i="5"/>
  <c r="Q499" i="5"/>
  <c r="M499" i="5"/>
  <c r="L499" i="5"/>
  <c r="K499" i="5"/>
  <c r="J499" i="5"/>
  <c r="I499" i="5"/>
  <c r="H499" i="5"/>
  <c r="G499" i="5"/>
  <c r="F499" i="5"/>
  <c r="Z498" i="5"/>
  <c r="Y498" i="5"/>
  <c r="X498" i="5"/>
  <c r="W498" i="5"/>
  <c r="V498" i="5"/>
  <c r="U498" i="5"/>
  <c r="T498" i="5"/>
  <c r="S498" i="5"/>
  <c r="Q498" i="5"/>
  <c r="M498" i="5"/>
  <c r="L498" i="5"/>
  <c r="K498" i="5"/>
  <c r="J498" i="5"/>
  <c r="I498" i="5"/>
  <c r="H498" i="5"/>
  <c r="G498" i="5"/>
  <c r="F498" i="5"/>
  <c r="Z497" i="5"/>
  <c r="Y497" i="5"/>
  <c r="X497" i="5"/>
  <c r="W497" i="5"/>
  <c r="V497" i="5"/>
  <c r="U497" i="5"/>
  <c r="T497" i="5"/>
  <c r="S497" i="5"/>
  <c r="Q497" i="5"/>
  <c r="M497" i="5"/>
  <c r="L497" i="5"/>
  <c r="K497" i="5"/>
  <c r="J497" i="5"/>
  <c r="I497" i="5"/>
  <c r="H497" i="5"/>
  <c r="G497" i="5"/>
  <c r="F497" i="5"/>
  <c r="Z496" i="5"/>
  <c r="Y496" i="5"/>
  <c r="X496" i="5"/>
  <c r="W496" i="5"/>
  <c r="V496" i="5"/>
  <c r="U496" i="5"/>
  <c r="T496" i="5"/>
  <c r="S496" i="5"/>
  <c r="Q496" i="5"/>
  <c r="M496" i="5"/>
  <c r="L496" i="5"/>
  <c r="K496" i="5"/>
  <c r="J496" i="5"/>
  <c r="I496" i="5"/>
  <c r="H496" i="5"/>
  <c r="G496" i="5"/>
  <c r="F496" i="5"/>
  <c r="Z495" i="5"/>
  <c r="Y495" i="5"/>
  <c r="X495" i="5"/>
  <c r="W495" i="5"/>
  <c r="V495" i="5"/>
  <c r="U495" i="5"/>
  <c r="T495" i="5"/>
  <c r="S495" i="5"/>
  <c r="Q495" i="5"/>
  <c r="M495" i="5"/>
  <c r="L495" i="5"/>
  <c r="K495" i="5"/>
  <c r="J495" i="5"/>
  <c r="I495" i="5"/>
  <c r="H495" i="5"/>
  <c r="G495" i="5"/>
  <c r="F495" i="5"/>
  <c r="Z494" i="5"/>
  <c r="Y494" i="5"/>
  <c r="X494" i="5"/>
  <c r="W494" i="5"/>
  <c r="V494" i="5"/>
  <c r="U494" i="5"/>
  <c r="T494" i="5"/>
  <c r="S494" i="5"/>
  <c r="Q494" i="5"/>
  <c r="M494" i="5"/>
  <c r="L494" i="5"/>
  <c r="K494" i="5"/>
  <c r="J494" i="5"/>
  <c r="I494" i="5"/>
  <c r="H494" i="5"/>
  <c r="G494" i="5"/>
  <c r="F494" i="5"/>
  <c r="Z493" i="5"/>
  <c r="Y493" i="5"/>
  <c r="X493" i="5"/>
  <c r="W493" i="5"/>
  <c r="V493" i="5"/>
  <c r="U493" i="5"/>
  <c r="T493" i="5"/>
  <c r="S493" i="5"/>
  <c r="Q493" i="5"/>
  <c r="M493" i="5"/>
  <c r="L493" i="5"/>
  <c r="K493" i="5"/>
  <c r="J493" i="5"/>
  <c r="I493" i="5"/>
  <c r="H493" i="5"/>
  <c r="G493" i="5"/>
  <c r="F493" i="5"/>
  <c r="Z492" i="5"/>
  <c r="Y492" i="5"/>
  <c r="X492" i="5"/>
  <c r="W492" i="5"/>
  <c r="V492" i="5"/>
  <c r="U492" i="5"/>
  <c r="T492" i="5"/>
  <c r="S492" i="5"/>
  <c r="Q492" i="5"/>
  <c r="M492" i="5"/>
  <c r="L492" i="5"/>
  <c r="K492" i="5"/>
  <c r="J492" i="5"/>
  <c r="I492" i="5"/>
  <c r="H492" i="5"/>
  <c r="G492" i="5"/>
  <c r="F492" i="5"/>
  <c r="A491" i="5"/>
  <c r="I490" i="5"/>
  <c r="M489" i="5"/>
  <c r="L489" i="5"/>
  <c r="K489" i="5"/>
  <c r="J489" i="5"/>
  <c r="I489" i="5"/>
  <c r="H489" i="5"/>
  <c r="G489" i="5"/>
  <c r="F489" i="5"/>
  <c r="M488" i="5"/>
  <c r="L488" i="5"/>
  <c r="K488" i="5"/>
  <c r="J488" i="5"/>
  <c r="I488" i="5"/>
  <c r="H488" i="5"/>
  <c r="G488" i="5"/>
  <c r="F488" i="5"/>
  <c r="M487" i="5"/>
  <c r="L487" i="5"/>
  <c r="K487" i="5"/>
  <c r="J487" i="5"/>
  <c r="I487" i="5"/>
  <c r="H487" i="5"/>
  <c r="G487" i="5"/>
  <c r="F487" i="5"/>
  <c r="Q486" i="5"/>
  <c r="M486" i="5"/>
  <c r="L486" i="5"/>
  <c r="K486" i="5"/>
  <c r="J486" i="5"/>
  <c r="I486" i="5"/>
  <c r="H486" i="5"/>
  <c r="G486" i="5"/>
  <c r="F486" i="5"/>
  <c r="S485" i="5"/>
  <c r="Q485" i="5"/>
  <c r="M485" i="5"/>
  <c r="L485" i="5"/>
  <c r="K485" i="5"/>
  <c r="J485" i="5"/>
  <c r="I485" i="5"/>
  <c r="H485" i="5"/>
  <c r="G485" i="5"/>
  <c r="F485" i="5"/>
  <c r="Z484" i="5"/>
  <c r="Y484" i="5"/>
  <c r="X484" i="5"/>
  <c r="W484" i="5"/>
  <c r="V484" i="5"/>
  <c r="U484" i="5"/>
  <c r="T484" i="5"/>
  <c r="S484" i="5"/>
  <c r="Q484" i="5"/>
  <c r="M484" i="5"/>
  <c r="L484" i="5"/>
  <c r="K484" i="5"/>
  <c r="J484" i="5"/>
  <c r="I484" i="5"/>
  <c r="H484" i="5"/>
  <c r="G484" i="5"/>
  <c r="F484" i="5"/>
  <c r="Z483" i="5"/>
  <c r="Y483" i="5"/>
  <c r="X483" i="5"/>
  <c r="W483" i="5"/>
  <c r="V483" i="5"/>
  <c r="U483" i="5"/>
  <c r="T483" i="5"/>
  <c r="S483" i="5"/>
  <c r="Q483" i="5"/>
  <c r="M483" i="5"/>
  <c r="L483" i="5"/>
  <c r="K483" i="5"/>
  <c r="J483" i="5"/>
  <c r="I483" i="5"/>
  <c r="H483" i="5"/>
  <c r="G483" i="5"/>
  <c r="F483" i="5"/>
  <c r="Z482" i="5"/>
  <c r="Y482" i="5"/>
  <c r="X482" i="5"/>
  <c r="W482" i="5"/>
  <c r="V482" i="5"/>
  <c r="U482" i="5"/>
  <c r="T482" i="5"/>
  <c r="S482" i="5"/>
  <c r="Q482" i="5"/>
  <c r="M482" i="5"/>
  <c r="L482" i="5"/>
  <c r="K482" i="5"/>
  <c r="J482" i="5"/>
  <c r="I482" i="5"/>
  <c r="H482" i="5"/>
  <c r="G482" i="5"/>
  <c r="F482" i="5"/>
  <c r="Z481" i="5"/>
  <c r="Y481" i="5"/>
  <c r="X481" i="5"/>
  <c r="W481" i="5"/>
  <c r="V481" i="5"/>
  <c r="U481" i="5"/>
  <c r="T481" i="5"/>
  <c r="S481" i="5"/>
  <c r="Q481" i="5"/>
  <c r="M481" i="5"/>
  <c r="L481" i="5"/>
  <c r="K481" i="5"/>
  <c r="J481" i="5"/>
  <c r="I481" i="5"/>
  <c r="H481" i="5"/>
  <c r="G481" i="5"/>
  <c r="F481" i="5"/>
  <c r="Z480" i="5"/>
  <c r="Y480" i="5"/>
  <c r="X480" i="5"/>
  <c r="W480" i="5"/>
  <c r="V480" i="5"/>
  <c r="U480" i="5"/>
  <c r="T480" i="5"/>
  <c r="S480" i="5"/>
  <c r="Q480" i="5"/>
  <c r="M480" i="5"/>
  <c r="L480" i="5"/>
  <c r="K480" i="5"/>
  <c r="J480" i="5"/>
  <c r="I480" i="5"/>
  <c r="H480" i="5"/>
  <c r="G480" i="5"/>
  <c r="F480" i="5"/>
  <c r="Z479" i="5"/>
  <c r="Y479" i="5"/>
  <c r="X479" i="5"/>
  <c r="W479" i="5"/>
  <c r="V479" i="5"/>
  <c r="U479" i="5"/>
  <c r="T479" i="5"/>
  <c r="S479" i="5"/>
  <c r="Q479" i="5"/>
  <c r="M479" i="5"/>
  <c r="L479" i="5"/>
  <c r="K479" i="5"/>
  <c r="J479" i="5"/>
  <c r="I479" i="5"/>
  <c r="H479" i="5"/>
  <c r="G479" i="5"/>
  <c r="F479" i="5"/>
  <c r="Z478" i="5"/>
  <c r="Y478" i="5"/>
  <c r="X478" i="5"/>
  <c r="W478" i="5"/>
  <c r="V478" i="5"/>
  <c r="U478" i="5"/>
  <c r="T478" i="5"/>
  <c r="S478" i="5"/>
  <c r="Q478" i="5"/>
  <c r="M478" i="5"/>
  <c r="L478" i="5"/>
  <c r="K478" i="5"/>
  <c r="J478" i="5"/>
  <c r="I478" i="5"/>
  <c r="H478" i="5"/>
  <c r="G478" i="5"/>
  <c r="F478" i="5"/>
  <c r="Z477" i="5"/>
  <c r="Y477" i="5"/>
  <c r="X477" i="5"/>
  <c r="W477" i="5"/>
  <c r="V477" i="5"/>
  <c r="U477" i="5"/>
  <c r="T477" i="5"/>
  <c r="S477" i="5"/>
  <c r="Q477" i="5"/>
  <c r="M477" i="5"/>
  <c r="L477" i="5"/>
  <c r="K477" i="5"/>
  <c r="J477" i="5"/>
  <c r="I477" i="5"/>
  <c r="H477" i="5"/>
  <c r="G477" i="5"/>
  <c r="F477" i="5"/>
  <c r="Z476" i="5"/>
  <c r="Y476" i="5"/>
  <c r="X476" i="5"/>
  <c r="W476" i="5"/>
  <c r="V476" i="5"/>
  <c r="U476" i="5"/>
  <c r="T476" i="5"/>
  <c r="S476" i="5"/>
  <c r="Q476" i="5"/>
  <c r="M476" i="5"/>
  <c r="L476" i="5"/>
  <c r="K476" i="5"/>
  <c r="J476" i="5"/>
  <c r="I476" i="5"/>
  <c r="H476" i="5"/>
  <c r="G476" i="5"/>
  <c r="F476" i="5"/>
  <c r="Z475" i="5"/>
  <c r="Y475" i="5"/>
  <c r="X475" i="5"/>
  <c r="W475" i="5"/>
  <c r="V475" i="5"/>
  <c r="U475" i="5"/>
  <c r="T475" i="5"/>
  <c r="S475" i="5"/>
  <c r="Q475" i="5"/>
  <c r="M475" i="5"/>
  <c r="L475" i="5"/>
  <c r="K475" i="5"/>
  <c r="J475" i="5"/>
  <c r="I475" i="5"/>
  <c r="H475" i="5"/>
  <c r="G475" i="5"/>
  <c r="F475" i="5"/>
  <c r="Z474" i="5"/>
  <c r="Y474" i="5"/>
  <c r="X474" i="5"/>
  <c r="W474" i="5"/>
  <c r="V474" i="5"/>
  <c r="U474" i="5"/>
  <c r="T474" i="5"/>
  <c r="S474" i="5"/>
  <c r="Q474" i="5"/>
  <c r="M474" i="5"/>
  <c r="L474" i="5"/>
  <c r="K474" i="5"/>
  <c r="J474" i="5"/>
  <c r="I474" i="5"/>
  <c r="H474" i="5"/>
  <c r="G474" i="5"/>
  <c r="F474" i="5"/>
  <c r="Z473" i="5"/>
  <c r="Y473" i="5"/>
  <c r="X473" i="5"/>
  <c r="W473" i="5"/>
  <c r="V473" i="5"/>
  <c r="U473" i="5"/>
  <c r="T473" i="5"/>
  <c r="S473" i="5"/>
  <c r="Q473" i="5"/>
  <c r="M473" i="5"/>
  <c r="L473" i="5"/>
  <c r="K473" i="5"/>
  <c r="J473" i="5"/>
  <c r="I473" i="5"/>
  <c r="H473" i="5"/>
  <c r="G473" i="5"/>
  <c r="F473" i="5"/>
  <c r="Z472" i="5"/>
  <c r="Y472" i="5"/>
  <c r="X472" i="5"/>
  <c r="W472" i="5"/>
  <c r="V472" i="5"/>
  <c r="U472" i="5"/>
  <c r="T472" i="5"/>
  <c r="S472" i="5"/>
  <c r="Q472" i="5"/>
  <c r="M472" i="5"/>
  <c r="L472" i="5"/>
  <c r="K472" i="5"/>
  <c r="J472" i="5"/>
  <c r="I472" i="5"/>
  <c r="H472" i="5"/>
  <c r="G472" i="5"/>
  <c r="F472" i="5"/>
  <c r="A471" i="5"/>
  <c r="S470" i="5"/>
  <c r="I470" i="5"/>
  <c r="A470" i="5"/>
  <c r="Z469" i="5"/>
  <c r="Y469" i="5"/>
  <c r="X469" i="5"/>
  <c r="W469" i="5"/>
  <c r="V469" i="5"/>
  <c r="U469" i="5"/>
  <c r="T469" i="5"/>
  <c r="S469" i="5"/>
  <c r="Q469" i="5"/>
  <c r="M469" i="5"/>
  <c r="L469" i="5"/>
  <c r="K469" i="5"/>
  <c r="J469" i="5"/>
  <c r="I469" i="5"/>
  <c r="H469" i="5"/>
  <c r="G469" i="5"/>
  <c r="F469" i="5"/>
  <c r="Z468" i="5"/>
  <c r="Y468" i="5"/>
  <c r="X468" i="5"/>
  <c r="W468" i="5"/>
  <c r="V468" i="5"/>
  <c r="U468" i="5"/>
  <c r="T468" i="5"/>
  <c r="S468" i="5"/>
  <c r="Q468" i="5"/>
  <c r="M468" i="5"/>
  <c r="L468" i="5"/>
  <c r="K468" i="5"/>
  <c r="J468" i="5"/>
  <c r="I468" i="5"/>
  <c r="H468" i="5"/>
  <c r="G468" i="5"/>
  <c r="F468" i="5"/>
  <c r="Z467" i="5"/>
  <c r="Y467" i="5"/>
  <c r="X467" i="5"/>
  <c r="W467" i="5"/>
  <c r="V467" i="5"/>
  <c r="U467" i="5"/>
  <c r="T467" i="5"/>
  <c r="S467" i="5"/>
  <c r="Q467" i="5"/>
  <c r="M467" i="5"/>
  <c r="L467" i="5"/>
  <c r="K467" i="5"/>
  <c r="J467" i="5"/>
  <c r="I467" i="5"/>
  <c r="H467" i="5"/>
  <c r="G467" i="5"/>
  <c r="F467" i="5"/>
  <c r="Z466" i="5"/>
  <c r="Y466" i="5"/>
  <c r="X466" i="5"/>
  <c r="W466" i="5"/>
  <c r="V466" i="5"/>
  <c r="U466" i="5"/>
  <c r="T466" i="5"/>
  <c r="S466" i="5"/>
  <c r="Q466" i="5"/>
  <c r="M466" i="5"/>
  <c r="L466" i="5"/>
  <c r="K466" i="5"/>
  <c r="J466" i="5"/>
  <c r="I466" i="5"/>
  <c r="H466" i="5"/>
  <c r="G466" i="5"/>
  <c r="F466" i="5"/>
  <c r="Z465" i="5"/>
  <c r="Y465" i="5"/>
  <c r="X465" i="5"/>
  <c r="W465" i="5"/>
  <c r="V465" i="5"/>
  <c r="U465" i="5"/>
  <c r="T465" i="5"/>
  <c r="S465" i="5"/>
  <c r="Q465" i="5"/>
  <c r="M465" i="5"/>
  <c r="L465" i="5"/>
  <c r="K465" i="5"/>
  <c r="J465" i="5"/>
  <c r="I465" i="5"/>
  <c r="H465" i="5"/>
  <c r="G465" i="5"/>
  <c r="F465" i="5"/>
  <c r="Z464" i="5"/>
  <c r="Y464" i="5"/>
  <c r="X464" i="5"/>
  <c r="W464" i="5"/>
  <c r="V464" i="5"/>
  <c r="U464" i="5"/>
  <c r="T464" i="5"/>
  <c r="S464" i="5"/>
  <c r="Q464" i="5"/>
  <c r="M464" i="5"/>
  <c r="L464" i="5"/>
  <c r="K464" i="5"/>
  <c r="J464" i="5"/>
  <c r="I464" i="5"/>
  <c r="H464" i="5"/>
  <c r="G464" i="5"/>
  <c r="F464" i="5"/>
  <c r="Z463" i="5"/>
  <c r="Y463" i="5"/>
  <c r="X463" i="5"/>
  <c r="W463" i="5"/>
  <c r="V463" i="5"/>
  <c r="U463" i="5"/>
  <c r="T463" i="5"/>
  <c r="S463" i="5"/>
  <c r="Q463" i="5"/>
  <c r="M463" i="5"/>
  <c r="L463" i="5"/>
  <c r="K463" i="5"/>
  <c r="J463" i="5"/>
  <c r="I463" i="5"/>
  <c r="H463" i="5"/>
  <c r="G463" i="5"/>
  <c r="F463" i="5"/>
  <c r="A462" i="5"/>
  <c r="S461" i="5"/>
  <c r="I461" i="5"/>
  <c r="Z460" i="5"/>
  <c r="Y460" i="5"/>
  <c r="X460" i="5"/>
  <c r="W460" i="5"/>
  <c r="V460" i="5"/>
  <c r="U460" i="5"/>
  <c r="T460" i="5"/>
  <c r="S460" i="5"/>
  <c r="Q460" i="5"/>
  <c r="M460" i="5"/>
  <c r="L460" i="5"/>
  <c r="K460" i="5"/>
  <c r="J460" i="5"/>
  <c r="I460" i="5"/>
  <c r="H460" i="5"/>
  <c r="G460" i="5"/>
  <c r="F460" i="5"/>
  <c r="Z459" i="5"/>
  <c r="Y459" i="5"/>
  <c r="X459" i="5"/>
  <c r="W459" i="5"/>
  <c r="V459" i="5"/>
  <c r="U459" i="5"/>
  <c r="T459" i="5"/>
  <c r="S459" i="5"/>
  <c r="Q459" i="5"/>
  <c r="M459" i="5"/>
  <c r="L459" i="5"/>
  <c r="K459" i="5"/>
  <c r="J459" i="5"/>
  <c r="I459" i="5"/>
  <c r="H459" i="5"/>
  <c r="G459" i="5"/>
  <c r="F459" i="5"/>
  <c r="Z458" i="5"/>
  <c r="Y458" i="5"/>
  <c r="X458" i="5"/>
  <c r="W458" i="5"/>
  <c r="V458" i="5"/>
  <c r="U458" i="5"/>
  <c r="T458" i="5"/>
  <c r="S458" i="5"/>
  <c r="Q458" i="5"/>
  <c r="M458" i="5"/>
  <c r="L458" i="5"/>
  <c r="K458" i="5"/>
  <c r="J458" i="5"/>
  <c r="I458" i="5"/>
  <c r="H458" i="5"/>
  <c r="G458" i="5"/>
  <c r="F458" i="5"/>
  <c r="Z457" i="5"/>
  <c r="Y457" i="5"/>
  <c r="X457" i="5"/>
  <c r="W457" i="5"/>
  <c r="V457" i="5"/>
  <c r="U457" i="5"/>
  <c r="T457" i="5"/>
  <c r="S457" i="5"/>
  <c r="Q457" i="5"/>
  <c r="M457" i="5"/>
  <c r="L457" i="5"/>
  <c r="K457" i="5"/>
  <c r="J457" i="5"/>
  <c r="I457" i="5"/>
  <c r="H457" i="5"/>
  <c r="G457" i="5"/>
  <c r="F457" i="5"/>
  <c r="Z456" i="5"/>
  <c r="Y456" i="5"/>
  <c r="X456" i="5"/>
  <c r="W456" i="5"/>
  <c r="V456" i="5"/>
  <c r="U456" i="5"/>
  <c r="T456" i="5"/>
  <c r="S456" i="5"/>
  <c r="Q456" i="5"/>
  <c r="M456" i="5"/>
  <c r="L456" i="5"/>
  <c r="K456" i="5"/>
  <c r="J456" i="5"/>
  <c r="I456" i="5"/>
  <c r="H456" i="5"/>
  <c r="G456" i="5"/>
  <c r="F456" i="5"/>
  <c r="Z455" i="5"/>
  <c r="Y455" i="5"/>
  <c r="X455" i="5"/>
  <c r="W455" i="5"/>
  <c r="V455" i="5"/>
  <c r="U455" i="5"/>
  <c r="T455" i="5"/>
  <c r="S455" i="5"/>
  <c r="Q455" i="5"/>
  <c r="M455" i="5"/>
  <c r="L455" i="5"/>
  <c r="K455" i="5"/>
  <c r="J455" i="5"/>
  <c r="I455" i="5"/>
  <c r="H455" i="5"/>
  <c r="G455" i="5"/>
  <c r="F455" i="5"/>
  <c r="Z454" i="5"/>
  <c r="Y454" i="5"/>
  <c r="X454" i="5"/>
  <c r="W454" i="5"/>
  <c r="V454" i="5"/>
  <c r="U454" i="5"/>
  <c r="T454" i="5"/>
  <c r="S454" i="5"/>
  <c r="Q454" i="5"/>
  <c r="M454" i="5"/>
  <c r="L454" i="5"/>
  <c r="K454" i="5"/>
  <c r="J454" i="5"/>
  <c r="I454" i="5"/>
  <c r="H454" i="5"/>
  <c r="G454" i="5"/>
  <c r="F454" i="5"/>
  <c r="Z453" i="5"/>
  <c r="Y453" i="5"/>
  <c r="X453" i="5"/>
  <c r="W453" i="5"/>
  <c r="V453" i="5"/>
  <c r="U453" i="5"/>
  <c r="T453" i="5"/>
  <c r="S453" i="5"/>
  <c r="Q453" i="5"/>
  <c r="M453" i="5"/>
  <c r="L453" i="5"/>
  <c r="K453" i="5"/>
  <c r="J453" i="5"/>
  <c r="I453" i="5"/>
  <c r="H453" i="5"/>
  <c r="G453" i="5"/>
  <c r="F453" i="5"/>
  <c r="Z452" i="5"/>
  <c r="Y452" i="5"/>
  <c r="X452" i="5"/>
  <c r="W452" i="5"/>
  <c r="V452" i="5"/>
  <c r="U452" i="5"/>
  <c r="T452" i="5"/>
  <c r="S452" i="5"/>
  <c r="Q452" i="5"/>
  <c r="M452" i="5"/>
  <c r="L452" i="5"/>
  <c r="K452" i="5"/>
  <c r="J452" i="5"/>
  <c r="I452" i="5"/>
  <c r="H452" i="5"/>
  <c r="G452" i="5"/>
  <c r="F452" i="5"/>
  <c r="Z451" i="5"/>
  <c r="Y451" i="5"/>
  <c r="X451" i="5"/>
  <c r="W451" i="5"/>
  <c r="V451" i="5"/>
  <c r="U451" i="5"/>
  <c r="T451" i="5"/>
  <c r="S451" i="5"/>
  <c r="Q451" i="5"/>
  <c r="M451" i="5"/>
  <c r="L451" i="5"/>
  <c r="K451" i="5"/>
  <c r="J451" i="5"/>
  <c r="I451" i="5"/>
  <c r="H451" i="5"/>
  <c r="G451" i="5"/>
  <c r="F451" i="5"/>
  <c r="Z450" i="5"/>
  <c r="Y450" i="5"/>
  <c r="X450" i="5"/>
  <c r="W450" i="5"/>
  <c r="V450" i="5"/>
  <c r="U450" i="5"/>
  <c r="T450" i="5"/>
  <c r="S450" i="5"/>
  <c r="Q450" i="5"/>
  <c r="M450" i="5"/>
  <c r="L450" i="5"/>
  <c r="K450" i="5"/>
  <c r="J450" i="5"/>
  <c r="I450" i="5"/>
  <c r="H450" i="5"/>
  <c r="G450" i="5"/>
  <c r="F450" i="5"/>
  <c r="Z449" i="5"/>
  <c r="Y449" i="5"/>
  <c r="X449" i="5"/>
  <c r="W449" i="5"/>
  <c r="V449" i="5"/>
  <c r="U449" i="5"/>
  <c r="T449" i="5"/>
  <c r="S449" i="5"/>
  <c r="Q449" i="5"/>
  <c r="M449" i="5"/>
  <c r="L449" i="5"/>
  <c r="K449" i="5"/>
  <c r="J449" i="5"/>
  <c r="I449" i="5"/>
  <c r="H449" i="5"/>
  <c r="G449" i="5"/>
  <c r="F449" i="5"/>
  <c r="Z448" i="5"/>
  <c r="Y448" i="5"/>
  <c r="X448" i="5"/>
  <c r="W448" i="5"/>
  <c r="V448" i="5"/>
  <c r="U448" i="5"/>
  <c r="T448" i="5"/>
  <c r="S448" i="5"/>
  <c r="Q448" i="5"/>
  <c r="M448" i="5"/>
  <c r="L448" i="5"/>
  <c r="K448" i="5"/>
  <c r="J448" i="5"/>
  <c r="I448" i="5"/>
  <c r="H448" i="5"/>
  <c r="G448" i="5"/>
  <c r="F448" i="5"/>
  <c r="Z447" i="5"/>
  <c r="Y447" i="5"/>
  <c r="X447" i="5"/>
  <c r="W447" i="5"/>
  <c r="V447" i="5"/>
  <c r="U447" i="5"/>
  <c r="T447" i="5"/>
  <c r="S447" i="5"/>
  <c r="Q447" i="5"/>
  <c r="M447" i="5"/>
  <c r="L447" i="5"/>
  <c r="K447" i="5"/>
  <c r="J447" i="5"/>
  <c r="I447" i="5"/>
  <c r="H447" i="5"/>
  <c r="G447" i="5"/>
  <c r="F447" i="5"/>
  <c r="Z446" i="5"/>
  <c r="Y446" i="5"/>
  <c r="X446" i="5"/>
  <c r="W446" i="5"/>
  <c r="V446" i="5"/>
  <c r="U446" i="5"/>
  <c r="T446" i="5"/>
  <c r="S446" i="5"/>
  <c r="Q446" i="5"/>
  <c r="M446" i="5"/>
  <c r="L446" i="5"/>
  <c r="K446" i="5"/>
  <c r="J446" i="5"/>
  <c r="I446" i="5"/>
  <c r="H446" i="5"/>
  <c r="G446" i="5"/>
  <c r="F446" i="5"/>
  <c r="Z445" i="5"/>
  <c r="Y445" i="5"/>
  <c r="X445" i="5"/>
  <c r="W445" i="5"/>
  <c r="V445" i="5"/>
  <c r="U445" i="5"/>
  <c r="T445" i="5"/>
  <c r="S445" i="5"/>
  <c r="Q445" i="5"/>
  <c r="M445" i="5"/>
  <c r="L445" i="5"/>
  <c r="K445" i="5"/>
  <c r="J445" i="5"/>
  <c r="I445" i="5"/>
  <c r="H445" i="5"/>
  <c r="G445" i="5"/>
  <c r="F445" i="5"/>
  <c r="Z444" i="5"/>
  <c r="Y444" i="5"/>
  <c r="X444" i="5"/>
  <c r="W444" i="5"/>
  <c r="V444" i="5"/>
  <c r="U444" i="5"/>
  <c r="T444" i="5"/>
  <c r="S444" i="5"/>
  <c r="Q444" i="5"/>
  <c r="M444" i="5"/>
  <c r="L444" i="5"/>
  <c r="K444" i="5"/>
  <c r="J444" i="5"/>
  <c r="I444" i="5"/>
  <c r="H444" i="5"/>
  <c r="G444" i="5"/>
  <c r="F444" i="5"/>
  <c r="Z443" i="5"/>
  <c r="Y443" i="5"/>
  <c r="X443" i="5"/>
  <c r="W443" i="5"/>
  <c r="V443" i="5"/>
  <c r="U443" i="5"/>
  <c r="T443" i="5"/>
  <c r="S443" i="5"/>
  <c r="Q443" i="5"/>
  <c r="M443" i="5"/>
  <c r="L443" i="5"/>
  <c r="K443" i="5"/>
  <c r="J443" i="5"/>
  <c r="I443" i="5"/>
  <c r="H443" i="5"/>
  <c r="G443" i="5"/>
  <c r="F443" i="5"/>
  <c r="Z442" i="5"/>
  <c r="Y442" i="5"/>
  <c r="X442" i="5"/>
  <c r="W442" i="5"/>
  <c r="V442" i="5"/>
  <c r="U442" i="5"/>
  <c r="T442" i="5"/>
  <c r="S442" i="5"/>
  <c r="Q442" i="5"/>
  <c r="M442" i="5"/>
  <c r="L442" i="5"/>
  <c r="K442" i="5"/>
  <c r="J442" i="5"/>
  <c r="I442" i="5"/>
  <c r="H442" i="5"/>
  <c r="G442" i="5"/>
  <c r="F442" i="5"/>
  <c r="Z441" i="5"/>
  <c r="Y441" i="5"/>
  <c r="X441" i="5"/>
  <c r="W441" i="5"/>
  <c r="V441" i="5"/>
  <c r="U441" i="5"/>
  <c r="T441" i="5"/>
  <c r="S441" i="5"/>
  <c r="Q441" i="5"/>
  <c r="M441" i="5"/>
  <c r="L441" i="5"/>
  <c r="K441" i="5"/>
  <c r="J441" i="5"/>
  <c r="I441" i="5"/>
  <c r="H441" i="5"/>
  <c r="G441" i="5"/>
  <c r="F441" i="5"/>
  <c r="Z440" i="5"/>
  <c r="Y440" i="5"/>
  <c r="X440" i="5"/>
  <c r="W440" i="5"/>
  <c r="V440" i="5"/>
  <c r="U440" i="5"/>
  <c r="T440" i="5"/>
  <c r="S440" i="5"/>
  <c r="Q440" i="5"/>
  <c r="M440" i="5"/>
  <c r="L440" i="5"/>
  <c r="K440" i="5"/>
  <c r="J440" i="5"/>
  <c r="I440" i="5"/>
  <c r="H440" i="5"/>
  <c r="G440" i="5"/>
  <c r="F440" i="5"/>
  <c r="Z439" i="5"/>
  <c r="Y439" i="5"/>
  <c r="X439" i="5"/>
  <c r="W439" i="5"/>
  <c r="V439" i="5"/>
  <c r="U439" i="5"/>
  <c r="T439" i="5"/>
  <c r="S439" i="5"/>
  <c r="Q439" i="5"/>
  <c r="M439" i="5"/>
  <c r="L439" i="5"/>
  <c r="K439" i="5"/>
  <c r="J439" i="5"/>
  <c r="I439" i="5"/>
  <c r="H439" i="5"/>
  <c r="G439" i="5"/>
  <c r="F439" i="5"/>
  <c r="Z438" i="5"/>
  <c r="Y438" i="5"/>
  <c r="X438" i="5"/>
  <c r="W438" i="5"/>
  <c r="V438" i="5"/>
  <c r="U438" i="5"/>
  <c r="T438" i="5"/>
  <c r="S438" i="5"/>
  <c r="Q438" i="5"/>
  <c r="M438" i="5"/>
  <c r="L438" i="5"/>
  <c r="K438" i="5"/>
  <c r="J438" i="5"/>
  <c r="I438" i="5"/>
  <c r="H438" i="5"/>
  <c r="G438" i="5"/>
  <c r="F438" i="5"/>
  <c r="Z437" i="5"/>
  <c r="Y437" i="5"/>
  <c r="X437" i="5"/>
  <c r="W437" i="5"/>
  <c r="V437" i="5"/>
  <c r="U437" i="5"/>
  <c r="T437" i="5"/>
  <c r="S437" i="5"/>
  <c r="Q437" i="5"/>
  <c r="M437" i="5"/>
  <c r="L437" i="5"/>
  <c r="K437" i="5"/>
  <c r="J437" i="5"/>
  <c r="I437" i="5"/>
  <c r="H437" i="5"/>
  <c r="G437" i="5"/>
  <c r="F437" i="5"/>
  <c r="Z436" i="5"/>
  <c r="Y436" i="5"/>
  <c r="X436" i="5"/>
  <c r="W436" i="5"/>
  <c r="V436" i="5"/>
  <c r="U436" i="5"/>
  <c r="T436" i="5"/>
  <c r="S436" i="5"/>
  <c r="Q436" i="5"/>
  <c r="M436" i="5"/>
  <c r="L436" i="5"/>
  <c r="K436" i="5"/>
  <c r="J436" i="5"/>
  <c r="I436" i="5"/>
  <c r="H436" i="5"/>
  <c r="G436" i="5"/>
  <c r="F436" i="5"/>
  <c r="A435" i="5"/>
  <c r="S434" i="5"/>
  <c r="I434" i="5"/>
  <c r="A434" i="5"/>
  <c r="Z433" i="5"/>
  <c r="Y433" i="5"/>
  <c r="X433" i="5"/>
  <c r="W433" i="5"/>
  <c r="V433" i="5"/>
  <c r="U433" i="5"/>
  <c r="T433" i="5"/>
  <c r="S433" i="5"/>
  <c r="Q433" i="5"/>
  <c r="M433" i="5"/>
  <c r="L433" i="5"/>
  <c r="K433" i="5"/>
  <c r="J433" i="5"/>
  <c r="I433" i="5"/>
  <c r="H433" i="5"/>
  <c r="G433" i="5"/>
  <c r="F433" i="5"/>
  <c r="Z432" i="5"/>
  <c r="Y432" i="5"/>
  <c r="X432" i="5"/>
  <c r="W432" i="5"/>
  <c r="V432" i="5"/>
  <c r="U432" i="5"/>
  <c r="T432" i="5"/>
  <c r="S432" i="5"/>
  <c r="Q432" i="5"/>
  <c r="M432" i="5"/>
  <c r="L432" i="5"/>
  <c r="K432" i="5"/>
  <c r="J432" i="5"/>
  <c r="I432" i="5"/>
  <c r="H432" i="5"/>
  <c r="G432" i="5"/>
  <c r="F432" i="5"/>
  <c r="Z431" i="5"/>
  <c r="Y431" i="5"/>
  <c r="X431" i="5"/>
  <c r="W431" i="5"/>
  <c r="V431" i="5"/>
  <c r="U431" i="5"/>
  <c r="T431" i="5"/>
  <c r="S431" i="5"/>
  <c r="Q431" i="5"/>
  <c r="M431" i="5"/>
  <c r="L431" i="5"/>
  <c r="K431" i="5"/>
  <c r="J431" i="5"/>
  <c r="I431" i="5"/>
  <c r="H431" i="5"/>
  <c r="G431" i="5"/>
  <c r="F431" i="5"/>
  <c r="Z430" i="5"/>
  <c r="Y430" i="5"/>
  <c r="X430" i="5"/>
  <c r="W430" i="5"/>
  <c r="V430" i="5"/>
  <c r="U430" i="5"/>
  <c r="T430" i="5"/>
  <c r="S430" i="5"/>
  <c r="Q430" i="5"/>
  <c r="M430" i="5"/>
  <c r="L430" i="5"/>
  <c r="K430" i="5"/>
  <c r="J430" i="5"/>
  <c r="I430" i="5"/>
  <c r="H430" i="5"/>
  <c r="G430" i="5"/>
  <c r="F430" i="5"/>
  <c r="Z429" i="5"/>
  <c r="Y429" i="5"/>
  <c r="X429" i="5"/>
  <c r="W429" i="5"/>
  <c r="V429" i="5"/>
  <c r="U429" i="5"/>
  <c r="T429" i="5"/>
  <c r="S429" i="5"/>
  <c r="Q429" i="5"/>
  <c r="M429" i="5"/>
  <c r="L429" i="5"/>
  <c r="K429" i="5"/>
  <c r="J429" i="5"/>
  <c r="I429" i="5"/>
  <c r="H429" i="5"/>
  <c r="G429" i="5"/>
  <c r="F429" i="5"/>
  <c r="Z428" i="5"/>
  <c r="Y428" i="5"/>
  <c r="X428" i="5"/>
  <c r="W428" i="5"/>
  <c r="V428" i="5"/>
  <c r="U428" i="5"/>
  <c r="T428" i="5"/>
  <c r="S428" i="5"/>
  <c r="Q428" i="5"/>
  <c r="M428" i="5"/>
  <c r="L428" i="5"/>
  <c r="K428" i="5"/>
  <c r="J428" i="5"/>
  <c r="I428" i="5"/>
  <c r="H428" i="5"/>
  <c r="G428" i="5"/>
  <c r="F428" i="5"/>
  <c r="Z427" i="5"/>
  <c r="Y427" i="5"/>
  <c r="X427" i="5"/>
  <c r="W427" i="5"/>
  <c r="V427" i="5"/>
  <c r="U427" i="5"/>
  <c r="T427" i="5"/>
  <c r="S427" i="5"/>
  <c r="Q427" i="5"/>
  <c r="M427" i="5"/>
  <c r="L427" i="5"/>
  <c r="K427" i="5"/>
  <c r="J427" i="5"/>
  <c r="I427" i="5"/>
  <c r="H427" i="5"/>
  <c r="G427" i="5"/>
  <c r="F427" i="5"/>
  <c r="Z426" i="5"/>
  <c r="Y426" i="5"/>
  <c r="X426" i="5"/>
  <c r="W426" i="5"/>
  <c r="V426" i="5"/>
  <c r="U426" i="5"/>
  <c r="T426" i="5"/>
  <c r="S426" i="5"/>
  <c r="Q426" i="5"/>
  <c r="M426" i="5"/>
  <c r="L426" i="5"/>
  <c r="K426" i="5"/>
  <c r="J426" i="5"/>
  <c r="I426" i="5"/>
  <c r="H426" i="5"/>
  <c r="G426" i="5"/>
  <c r="F426" i="5"/>
  <c r="Z425" i="5"/>
  <c r="Y425" i="5"/>
  <c r="X425" i="5"/>
  <c r="W425" i="5"/>
  <c r="V425" i="5"/>
  <c r="U425" i="5"/>
  <c r="T425" i="5"/>
  <c r="S425" i="5"/>
  <c r="Q425" i="5"/>
  <c r="M425" i="5"/>
  <c r="L425" i="5"/>
  <c r="K425" i="5"/>
  <c r="J425" i="5"/>
  <c r="I425" i="5"/>
  <c r="H425" i="5"/>
  <c r="G425" i="5"/>
  <c r="F425" i="5"/>
  <c r="Z424" i="5"/>
  <c r="Y424" i="5"/>
  <c r="X424" i="5"/>
  <c r="W424" i="5"/>
  <c r="V424" i="5"/>
  <c r="U424" i="5"/>
  <c r="T424" i="5"/>
  <c r="S424" i="5"/>
  <c r="Q424" i="5"/>
  <c r="M424" i="5"/>
  <c r="L424" i="5"/>
  <c r="K424" i="5"/>
  <c r="J424" i="5"/>
  <c r="I424" i="5"/>
  <c r="H424" i="5"/>
  <c r="G424" i="5"/>
  <c r="F424" i="5"/>
  <c r="Z423" i="5"/>
  <c r="Y423" i="5"/>
  <c r="X423" i="5"/>
  <c r="W423" i="5"/>
  <c r="V423" i="5"/>
  <c r="U423" i="5"/>
  <c r="T423" i="5"/>
  <c r="S423" i="5"/>
  <c r="Q423" i="5"/>
  <c r="M423" i="5"/>
  <c r="L423" i="5"/>
  <c r="K423" i="5"/>
  <c r="J423" i="5"/>
  <c r="I423" i="5"/>
  <c r="H423" i="5"/>
  <c r="G423" i="5"/>
  <c r="F423" i="5"/>
  <c r="Z422" i="5"/>
  <c r="Y422" i="5"/>
  <c r="X422" i="5"/>
  <c r="W422" i="5"/>
  <c r="V422" i="5"/>
  <c r="U422" i="5"/>
  <c r="T422" i="5"/>
  <c r="S422" i="5"/>
  <c r="Q422" i="5"/>
  <c r="M422" i="5"/>
  <c r="L422" i="5"/>
  <c r="K422" i="5"/>
  <c r="J422" i="5"/>
  <c r="I422" i="5"/>
  <c r="H422" i="5"/>
  <c r="G422" i="5"/>
  <c r="F422" i="5"/>
  <c r="Z421" i="5"/>
  <c r="Y421" i="5"/>
  <c r="X421" i="5"/>
  <c r="W421" i="5"/>
  <c r="V421" i="5"/>
  <c r="U421" i="5"/>
  <c r="T421" i="5"/>
  <c r="S421" i="5"/>
  <c r="Q421" i="5"/>
  <c r="M421" i="5"/>
  <c r="L421" i="5"/>
  <c r="K421" i="5"/>
  <c r="J421" i="5"/>
  <c r="I421" i="5"/>
  <c r="H421" i="5"/>
  <c r="G421" i="5"/>
  <c r="F421" i="5"/>
  <c r="Z420" i="5"/>
  <c r="Y420" i="5"/>
  <c r="X420" i="5"/>
  <c r="W420" i="5"/>
  <c r="V420" i="5"/>
  <c r="U420" i="5"/>
  <c r="T420" i="5"/>
  <c r="S420" i="5"/>
  <c r="Q420" i="5"/>
  <c r="M420" i="5"/>
  <c r="L420" i="5"/>
  <c r="K420" i="5"/>
  <c r="J420" i="5"/>
  <c r="I420" i="5"/>
  <c r="H420" i="5"/>
  <c r="G420" i="5"/>
  <c r="F420" i="5"/>
  <c r="A419" i="5"/>
  <c r="S418" i="5"/>
  <c r="I418" i="5"/>
  <c r="A418" i="5"/>
  <c r="Z417" i="5"/>
  <c r="Y417" i="5"/>
  <c r="X417" i="5"/>
  <c r="W417" i="5"/>
  <c r="V417" i="5"/>
  <c r="U417" i="5"/>
  <c r="T417" i="5"/>
  <c r="S417" i="5"/>
  <c r="Q417" i="5"/>
  <c r="M417" i="5"/>
  <c r="L417" i="5"/>
  <c r="K417" i="5"/>
  <c r="J417" i="5"/>
  <c r="I417" i="5"/>
  <c r="H417" i="5"/>
  <c r="G417" i="5"/>
  <c r="F417" i="5"/>
  <c r="Z416" i="5"/>
  <c r="Y416" i="5"/>
  <c r="X416" i="5"/>
  <c r="W416" i="5"/>
  <c r="V416" i="5"/>
  <c r="U416" i="5"/>
  <c r="T416" i="5"/>
  <c r="S416" i="5"/>
  <c r="Q416" i="5"/>
  <c r="M416" i="5"/>
  <c r="L416" i="5"/>
  <c r="K416" i="5"/>
  <c r="J416" i="5"/>
  <c r="I416" i="5"/>
  <c r="H416" i="5"/>
  <c r="G416" i="5"/>
  <c r="F416" i="5"/>
  <c r="Z415" i="5"/>
  <c r="Y415" i="5"/>
  <c r="X415" i="5"/>
  <c r="W415" i="5"/>
  <c r="V415" i="5"/>
  <c r="U415" i="5"/>
  <c r="T415" i="5"/>
  <c r="S415" i="5"/>
  <c r="Q415" i="5"/>
  <c r="M415" i="5"/>
  <c r="L415" i="5"/>
  <c r="K415" i="5"/>
  <c r="J415" i="5"/>
  <c r="I415" i="5"/>
  <c r="H415" i="5"/>
  <c r="G415" i="5"/>
  <c r="F415" i="5"/>
  <c r="Z414" i="5"/>
  <c r="Y414" i="5"/>
  <c r="X414" i="5"/>
  <c r="W414" i="5"/>
  <c r="V414" i="5"/>
  <c r="U414" i="5"/>
  <c r="T414" i="5"/>
  <c r="S414" i="5"/>
  <c r="Q414" i="5"/>
  <c r="M414" i="5"/>
  <c r="L414" i="5"/>
  <c r="K414" i="5"/>
  <c r="J414" i="5"/>
  <c r="I414" i="5"/>
  <c r="H414" i="5"/>
  <c r="G414" i="5"/>
  <c r="F414" i="5"/>
  <c r="Z413" i="5"/>
  <c r="Y413" i="5"/>
  <c r="X413" i="5"/>
  <c r="W413" i="5"/>
  <c r="V413" i="5"/>
  <c r="U413" i="5"/>
  <c r="T413" i="5"/>
  <c r="S413" i="5"/>
  <c r="Q413" i="5"/>
  <c r="M413" i="5"/>
  <c r="L413" i="5"/>
  <c r="K413" i="5"/>
  <c r="J413" i="5"/>
  <c r="I413" i="5"/>
  <c r="H413" i="5"/>
  <c r="G413" i="5"/>
  <c r="F413" i="5"/>
  <c r="Z412" i="5"/>
  <c r="Y412" i="5"/>
  <c r="X412" i="5"/>
  <c r="W412" i="5"/>
  <c r="V412" i="5"/>
  <c r="U412" i="5"/>
  <c r="T412" i="5"/>
  <c r="S412" i="5"/>
  <c r="Q412" i="5"/>
  <c r="M412" i="5"/>
  <c r="L412" i="5"/>
  <c r="K412" i="5"/>
  <c r="J412" i="5"/>
  <c r="I412" i="5"/>
  <c r="H412" i="5"/>
  <c r="G412" i="5"/>
  <c r="F412" i="5"/>
  <c r="Z411" i="5"/>
  <c r="Y411" i="5"/>
  <c r="X411" i="5"/>
  <c r="W411" i="5"/>
  <c r="V411" i="5"/>
  <c r="U411" i="5"/>
  <c r="T411" i="5"/>
  <c r="S411" i="5"/>
  <c r="Q411" i="5"/>
  <c r="M411" i="5"/>
  <c r="L411" i="5"/>
  <c r="K411" i="5"/>
  <c r="J411" i="5"/>
  <c r="I411" i="5"/>
  <c r="H411" i="5"/>
  <c r="G411" i="5"/>
  <c r="F411" i="5"/>
  <c r="A410" i="5"/>
  <c r="S409" i="5"/>
  <c r="I409" i="5"/>
  <c r="Z408" i="5"/>
  <c r="Y408" i="5"/>
  <c r="X408" i="5"/>
  <c r="W408" i="5"/>
  <c r="V408" i="5"/>
  <c r="U408" i="5"/>
  <c r="T408" i="5"/>
  <c r="S408" i="5"/>
  <c r="Q408" i="5"/>
  <c r="M408" i="5"/>
  <c r="L408" i="5"/>
  <c r="K408" i="5"/>
  <c r="J408" i="5"/>
  <c r="I408" i="5"/>
  <c r="H408" i="5"/>
  <c r="G408" i="5"/>
  <c r="F408" i="5"/>
  <c r="Z407" i="5"/>
  <c r="Y407" i="5"/>
  <c r="X407" i="5"/>
  <c r="W407" i="5"/>
  <c r="V407" i="5"/>
  <c r="U407" i="5"/>
  <c r="T407" i="5"/>
  <c r="S407" i="5"/>
  <c r="Q407" i="5"/>
  <c r="M407" i="5"/>
  <c r="L407" i="5"/>
  <c r="K407" i="5"/>
  <c r="J407" i="5"/>
  <c r="I407" i="5"/>
  <c r="H407" i="5"/>
  <c r="G407" i="5"/>
  <c r="F407" i="5"/>
  <c r="Z406" i="5"/>
  <c r="Y406" i="5"/>
  <c r="X406" i="5"/>
  <c r="W406" i="5"/>
  <c r="V406" i="5"/>
  <c r="U406" i="5"/>
  <c r="T406" i="5"/>
  <c r="S406" i="5"/>
  <c r="Q406" i="5"/>
  <c r="M406" i="5"/>
  <c r="L406" i="5"/>
  <c r="K406" i="5"/>
  <c r="J406" i="5"/>
  <c r="I406" i="5"/>
  <c r="H406" i="5"/>
  <c r="G406" i="5"/>
  <c r="F406" i="5"/>
  <c r="Z405" i="5"/>
  <c r="Y405" i="5"/>
  <c r="X405" i="5"/>
  <c r="W405" i="5"/>
  <c r="V405" i="5"/>
  <c r="U405" i="5"/>
  <c r="T405" i="5"/>
  <c r="S405" i="5"/>
  <c r="Q405" i="5"/>
  <c r="M405" i="5"/>
  <c r="L405" i="5"/>
  <c r="K405" i="5"/>
  <c r="J405" i="5"/>
  <c r="I405" i="5"/>
  <c r="H405" i="5"/>
  <c r="G405" i="5"/>
  <c r="F405" i="5"/>
  <c r="Z404" i="5"/>
  <c r="Y404" i="5"/>
  <c r="X404" i="5"/>
  <c r="W404" i="5"/>
  <c r="V404" i="5"/>
  <c r="U404" i="5"/>
  <c r="T404" i="5"/>
  <c r="S404" i="5"/>
  <c r="Q404" i="5"/>
  <c r="M404" i="5"/>
  <c r="L404" i="5"/>
  <c r="K404" i="5"/>
  <c r="J404" i="5"/>
  <c r="I404" i="5"/>
  <c r="H404" i="5"/>
  <c r="G404" i="5"/>
  <c r="F404" i="5"/>
  <c r="Z403" i="5"/>
  <c r="Y403" i="5"/>
  <c r="X403" i="5"/>
  <c r="W403" i="5"/>
  <c r="V403" i="5"/>
  <c r="U403" i="5"/>
  <c r="T403" i="5"/>
  <c r="S403" i="5"/>
  <c r="Q403" i="5"/>
  <c r="M403" i="5"/>
  <c r="L403" i="5"/>
  <c r="K403" i="5"/>
  <c r="J403" i="5"/>
  <c r="I403" i="5"/>
  <c r="H403" i="5"/>
  <c r="G403" i="5"/>
  <c r="F403" i="5"/>
  <c r="Z402" i="5"/>
  <c r="Y402" i="5"/>
  <c r="X402" i="5"/>
  <c r="W402" i="5"/>
  <c r="V402" i="5"/>
  <c r="U402" i="5"/>
  <c r="T402" i="5"/>
  <c r="S402" i="5"/>
  <c r="Q402" i="5"/>
  <c r="M402" i="5"/>
  <c r="L402" i="5"/>
  <c r="K402" i="5"/>
  <c r="J402" i="5"/>
  <c r="I402" i="5"/>
  <c r="H402" i="5"/>
  <c r="G402" i="5"/>
  <c r="F402" i="5"/>
  <c r="Z401" i="5"/>
  <c r="Y401" i="5"/>
  <c r="X401" i="5"/>
  <c r="W401" i="5"/>
  <c r="V401" i="5"/>
  <c r="U401" i="5"/>
  <c r="T401" i="5"/>
  <c r="S401" i="5"/>
  <c r="Q401" i="5"/>
  <c r="M401" i="5"/>
  <c r="L401" i="5"/>
  <c r="K401" i="5"/>
  <c r="J401" i="5"/>
  <c r="I401" i="5"/>
  <c r="H401" i="5"/>
  <c r="G401" i="5"/>
  <c r="F401" i="5"/>
  <c r="Z400" i="5"/>
  <c r="Y400" i="5"/>
  <c r="X400" i="5"/>
  <c r="W400" i="5"/>
  <c r="V400" i="5"/>
  <c r="U400" i="5"/>
  <c r="T400" i="5"/>
  <c r="S400" i="5"/>
  <c r="Q400" i="5"/>
  <c r="M400" i="5"/>
  <c r="L400" i="5"/>
  <c r="K400" i="5"/>
  <c r="J400" i="5"/>
  <c r="I400" i="5"/>
  <c r="H400" i="5"/>
  <c r="G400" i="5"/>
  <c r="F400" i="5"/>
  <c r="Z399" i="5"/>
  <c r="Y399" i="5"/>
  <c r="X399" i="5"/>
  <c r="W399" i="5"/>
  <c r="V399" i="5"/>
  <c r="U399" i="5"/>
  <c r="T399" i="5"/>
  <c r="S399" i="5"/>
  <c r="Q399" i="5"/>
  <c r="M399" i="5"/>
  <c r="L399" i="5"/>
  <c r="K399" i="5"/>
  <c r="J399" i="5"/>
  <c r="I399" i="5"/>
  <c r="H399" i="5"/>
  <c r="G399" i="5"/>
  <c r="F399" i="5"/>
  <c r="Z398" i="5"/>
  <c r="Y398" i="5"/>
  <c r="X398" i="5"/>
  <c r="W398" i="5"/>
  <c r="V398" i="5"/>
  <c r="U398" i="5"/>
  <c r="T398" i="5"/>
  <c r="S398" i="5"/>
  <c r="Q398" i="5"/>
  <c r="M398" i="5"/>
  <c r="L398" i="5"/>
  <c r="K398" i="5"/>
  <c r="J398" i="5"/>
  <c r="I398" i="5"/>
  <c r="H398" i="5"/>
  <c r="G398" i="5"/>
  <c r="F398" i="5"/>
  <c r="Z397" i="5"/>
  <c r="Y397" i="5"/>
  <c r="X397" i="5"/>
  <c r="W397" i="5"/>
  <c r="V397" i="5"/>
  <c r="U397" i="5"/>
  <c r="T397" i="5"/>
  <c r="S397" i="5"/>
  <c r="Q397" i="5"/>
  <c r="M397" i="5"/>
  <c r="L397" i="5"/>
  <c r="K397" i="5"/>
  <c r="J397" i="5"/>
  <c r="I397" i="5"/>
  <c r="H397" i="5"/>
  <c r="G397" i="5"/>
  <c r="F397" i="5"/>
  <c r="Z396" i="5"/>
  <c r="Y396" i="5"/>
  <c r="X396" i="5"/>
  <c r="W396" i="5"/>
  <c r="V396" i="5"/>
  <c r="U396" i="5"/>
  <c r="T396" i="5"/>
  <c r="S396" i="5"/>
  <c r="Q396" i="5"/>
  <c r="M396" i="5"/>
  <c r="L396" i="5"/>
  <c r="K396" i="5"/>
  <c r="J396" i="5"/>
  <c r="I396" i="5"/>
  <c r="H396" i="5"/>
  <c r="G396" i="5"/>
  <c r="F396" i="5"/>
  <c r="Z395" i="5"/>
  <c r="Y395" i="5"/>
  <c r="X395" i="5"/>
  <c r="W395" i="5"/>
  <c r="V395" i="5"/>
  <c r="U395" i="5"/>
  <c r="T395" i="5"/>
  <c r="S395" i="5"/>
  <c r="Q395" i="5"/>
  <c r="M395" i="5"/>
  <c r="L395" i="5"/>
  <c r="K395" i="5"/>
  <c r="J395" i="5"/>
  <c r="I395" i="5"/>
  <c r="H395" i="5"/>
  <c r="G395" i="5"/>
  <c r="F395" i="5"/>
  <c r="Z394" i="5"/>
  <c r="Y394" i="5"/>
  <c r="X394" i="5"/>
  <c r="W394" i="5"/>
  <c r="V394" i="5"/>
  <c r="U394" i="5"/>
  <c r="T394" i="5"/>
  <c r="S394" i="5"/>
  <c r="Q394" i="5"/>
  <c r="M394" i="5"/>
  <c r="L394" i="5"/>
  <c r="K394" i="5"/>
  <c r="J394" i="5"/>
  <c r="I394" i="5"/>
  <c r="H394" i="5"/>
  <c r="G394" i="5"/>
  <c r="F394" i="5"/>
  <c r="Z393" i="5"/>
  <c r="Y393" i="5"/>
  <c r="X393" i="5"/>
  <c r="W393" i="5"/>
  <c r="V393" i="5"/>
  <c r="U393" i="5"/>
  <c r="T393" i="5"/>
  <c r="S393" i="5"/>
  <c r="Q393" i="5"/>
  <c r="M393" i="5"/>
  <c r="L393" i="5"/>
  <c r="K393" i="5"/>
  <c r="J393" i="5"/>
  <c r="I393" i="5"/>
  <c r="H393" i="5"/>
  <c r="G393" i="5"/>
  <c r="F393" i="5"/>
  <c r="A392" i="5"/>
  <c r="I391" i="5"/>
  <c r="Z390" i="5"/>
  <c r="Y390" i="5"/>
  <c r="X390" i="5"/>
  <c r="W390" i="5"/>
  <c r="V390" i="5"/>
  <c r="U390" i="5"/>
  <c r="T390" i="5"/>
  <c r="S390" i="5"/>
  <c r="Q390" i="5"/>
  <c r="M390" i="5"/>
  <c r="L390" i="5"/>
  <c r="K390" i="5"/>
  <c r="J390" i="5"/>
  <c r="I390" i="5"/>
  <c r="H390" i="5"/>
  <c r="G390" i="5"/>
  <c r="F390" i="5"/>
  <c r="Z389" i="5"/>
  <c r="Y389" i="5"/>
  <c r="X389" i="5"/>
  <c r="W389" i="5"/>
  <c r="V389" i="5"/>
  <c r="U389" i="5"/>
  <c r="T389" i="5"/>
  <c r="S389" i="5"/>
  <c r="Q389" i="5"/>
  <c r="M389" i="5"/>
  <c r="L389" i="5"/>
  <c r="K389" i="5"/>
  <c r="J389" i="5"/>
  <c r="I389" i="5"/>
  <c r="H389" i="5"/>
  <c r="G389" i="5"/>
  <c r="F389" i="5"/>
  <c r="Z388" i="5"/>
  <c r="Y388" i="5"/>
  <c r="X388" i="5"/>
  <c r="W388" i="5"/>
  <c r="V388" i="5"/>
  <c r="U388" i="5"/>
  <c r="T388" i="5"/>
  <c r="S388" i="5"/>
  <c r="Q388" i="5"/>
  <c r="M388" i="5"/>
  <c r="L388" i="5"/>
  <c r="K388" i="5"/>
  <c r="J388" i="5"/>
  <c r="I388" i="5"/>
  <c r="H388" i="5"/>
  <c r="G388" i="5"/>
  <c r="F388" i="5"/>
  <c r="Z387" i="5"/>
  <c r="Y387" i="5"/>
  <c r="X387" i="5"/>
  <c r="W387" i="5"/>
  <c r="V387" i="5"/>
  <c r="U387" i="5"/>
  <c r="T387" i="5"/>
  <c r="S387" i="5"/>
  <c r="Q387" i="5"/>
  <c r="M387" i="5"/>
  <c r="L387" i="5"/>
  <c r="K387" i="5"/>
  <c r="J387" i="5"/>
  <c r="I387" i="5"/>
  <c r="H387" i="5"/>
  <c r="G387" i="5"/>
  <c r="F387" i="5"/>
  <c r="Z386" i="5"/>
  <c r="Y386" i="5"/>
  <c r="X386" i="5"/>
  <c r="W386" i="5"/>
  <c r="V386" i="5"/>
  <c r="U386" i="5"/>
  <c r="T386" i="5"/>
  <c r="S386" i="5"/>
  <c r="Q386" i="5"/>
  <c r="M386" i="5"/>
  <c r="L386" i="5"/>
  <c r="K386" i="5"/>
  <c r="J386" i="5"/>
  <c r="I386" i="5"/>
  <c r="H386" i="5"/>
  <c r="G386" i="5"/>
  <c r="F386" i="5"/>
  <c r="Z385" i="5"/>
  <c r="Y385" i="5"/>
  <c r="X385" i="5"/>
  <c r="W385" i="5"/>
  <c r="V385" i="5"/>
  <c r="U385" i="5"/>
  <c r="T385" i="5"/>
  <c r="S385" i="5"/>
  <c r="Q385" i="5"/>
  <c r="M385" i="5"/>
  <c r="L385" i="5"/>
  <c r="K385" i="5"/>
  <c r="J385" i="5"/>
  <c r="I385" i="5"/>
  <c r="H385" i="5"/>
  <c r="G385" i="5"/>
  <c r="F385" i="5"/>
  <c r="S383" i="5"/>
  <c r="I383" i="5"/>
  <c r="A383" i="5"/>
  <c r="Z382" i="5"/>
  <c r="Y382" i="5"/>
  <c r="X382" i="5"/>
  <c r="W382" i="5"/>
  <c r="V382" i="5"/>
  <c r="U382" i="5"/>
  <c r="T382" i="5"/>
  <c r="S382" i="5"/>
  <c r="Q382" i="5"/>
  <c r="M382" i="5"/>
  <c r="L382" i="5"/>
  <c r="K382" i="5"/>
  <c r="J382" i="5"/>
  <c r="I382" i="5"/>
  <c r="H382" i="5"/>
  <c r="G382" i="5"/>
  <c r="F382" i="5"/>
  <c r="Z381" i="5"/>
  <c r="Y381" i="5"/>
  <c r="X381" i="5"/>
  <c r="W381" i="5"/>
  <c r="V381" i="5"/>
  <c r="U381" i="5"/>
  <c r="T381" i="5"/>
  <c r="S381" i="5"/>
  <c r="Q381" i="5"/>
  <c r="M381" i="5"/>
  <c r="L381" i="5"/>
  <c r="K381" i="5"/>
  <c r="J381" i="5"/>
  <c r="I381" i="5"/>
  <c r="H381" i="5"/>
  <c r="G381" i="5"/>
  <c r="F381" i="5"/>
  <c r="Z380" i="5"/>
  <c r="Y380" i="5"/>
  <c r="X380" i="5"/>
  <c r="W380" i="5"/>
  <c r="V380" i="5"/>
  <c r="U380" i="5"/>
  <c r="T380" i="5"/>
  <c r="S380" i="5"/>
  <c r="Q380" i="5"/>
  <c r="M380" i="5"/>
  <c r="L380" i="5"/>
  <c r="K380" i="5"/>
  <c r="J380" i="5"/>
  <c r="I380" i="5"/>
  <c r="H380" i="5"/>
  <c r="G380" i="5"/>
  <c r="F380" i="5"/>
  <c r="Z379" i="5"/>
  <c r="Y379" i="5"/>
  <c r="X379" i="5"/>
  <c r="W379" i="5"/>
  <c r="V379" i="5"/>
  <c r="U379" i="5"/>
  <c r="T379" i="5"/>
  <c r="S379" i="5"/>
  <c r="Q379" i="5"/>
  <c r="M379" i="5"/>
  <c r="L379" i="5"/>
  <c r="K379" i="5"/>
  <c r="J379" i="5"/>
  <c r="I379" i="5"/>
  <c r="H379" i="5"/>
  <c r="G379" i="5"/>
  <c r="F379" i="5"/>
  <c r="Z378" i="5"/>
  <c r="Y378" i="5"/>
  <c r="X378" i="5"/>
  <c r="W378" i="5"/>
  <c r="V378" i="5"/>
  <c r="U378" i="5"/>
  <c r="T378" i="5"/>
  <c r="S378" i="5"/>
  <c r="Q378" i="5"/>
  <c r="M378" i="5"/>
  <c r="L378" i="5"/>
  <c r="K378" i="5"/>
  <c r="J378" i="5"/>
  <c r="I378" i="5"/>
  <c r="H378" i="5"/>
  <c r="G378" i="5"/>
  <c r="F378" i="5"/>
  <c r="Z377" i="5"/>
  <c r="Y377" i="5"/>
  <c r="X377" i="5"/>
  <c r="W377" i="5"/>
  <c r="V377" i="5"/>
  <c r="U377" i="5"/>
  <c r="T377" i="5"/>
  <c r="S377" i="5"/>
  <c r="Q377" i="5"/>
  <c r="M377" i="5"/>
  <c r="L377" i="5"/>
  <c r="K377" i="5"/>
  <c r="J377" i="5"/>
  <c r="I377" i="5"/>
  <c r="H377" i="5"/>
  <c r="G377" i="5"/>
  <c r="F377" i="5"/>
  <c r="Z376" i="5"/>
  <c r="Y376" i="5"/>
  <c r="X376" i="5"/>
  <c r="W376" i="5"/>
  <c r="V376" i="5"/>
  <c r="U376" i="5"/>
  <c r="T376" i="5"/>
  <c r="S376" i="5"/>
  <c r="Q376" i="5"/>
  <c r="M376" i="5"/>
  <c r="L376" i="5"/>
  <c r="K376" i="5"/>
  <c r="J376" i="5"/>
  <c r="I376" i="5"/>
  <c r="H376" i="5"/>
  <c r="G376" i="5"/>
  <c r="F376" i="5"/>
  <c r="Z375" i="5"/>
  <c r="Y375" i="5"/>
  <c r="X375" i="5"/>
  <c r="W375" i="5"/>
  <c r="V375" i="5"/>
  <c r="U375" i="5"/>
  <c r="T375" i="5"/>
  <c r="S375" i="5"/>
  <c r="Q375" i="5"/>
  <c r="M375" i="5"/>
  <c r="L375" i="5"/>
  <c r="K375" i="5"/>
  <c r="J375" i="5"/>
  <c r="I375" i="5"/>
  <c r="H375" i="5"/>
  <c r="G375" i="5"/>
  <c r="F375" i="5"/>
  <c r="Z374" i="5"/>
  <c r="Y374" i="5"/>
  <c r="X374" i="5"/>
  <c r="W374" i="5"/>
  <c r="V374" i="5"/>
  <c r="U374" i="5"/>
  <c r="T374" i="5"/>
  <c r="S374" i="5"/>
  <c r="Q374" i="5"/>
  <c r="M374" i="5"/>
  <c r="L374" i="5"/>
  <c r="K374" i="5"/>
  <c r="J374" i="5"/>
  <c r="I374" i="5"/>
  <c r="H374" i="5"/>
  <c r="G374" i="5"/>
  <c r="F374" i="5"/>
  <c r="Z373" i="5"/>
  <c r="Y373" i="5"/>
  <c r="X373" i="5"/>
  <c r="W373" i="5"/>
  <c r="V373" i="5"/>
  <c r="U373" i="5"/>
  <c r="T373" i="5"/>
  <c r="S373" i="5"/>
  <c r="Q373" i="5"/>
  <c r="M373" i="5"/>
  <c r="L373" i="5"/>
  <c r="K373" i="5"/>
  <c r="J373" i="5"/>
  <c r="I373" i="5"/>
  <c r="H373" i="5"/>
  <c r="G373" i="5"/>
  <c r="F373" i="5"/>
  <c r="Z372" i="5"/>
  <c r="Y372" i="5"/>
  <c r="X372" i="5"/>
  <c r="W372" i="5"/>
  <c r="V372" i="5"/>
  <c r="U372" i="5"/>
  <c r="T372" i="5"/>
  <c r="S372" i="5"/>
  <c r="Q372" i="5"/>
  <c r="M372" i="5"/>
  <c r="L372" i="5"/>
  <c r="K372" i="5"/>
  <c r="J372" i="5"/>
  <c r="I372" i="5"/>
  <c r="H372" i="5"/>
  <c r="G372" i="5"/>
  <c r="F372" i="5"/>
  <c r="A371" i="5"/>
  <c r="S370" i="5"/>
  <c r="I370" i="5"/>
  <c r="A370" i="5"/>
  <c r="Z369" i="5"/>
  <c r="Y369" i="5"/>
  <c r="X369" i="5"/>
  <c r="W369" i="5"/>
  <c r="V369" i="5"/>
  <c r="U369" i="5"/>
  <c r="T369" i="5"/>
  <c r="S369" i="5"/>
  <c r="Q369" i="5"/>
  <c r="M369" i="5"/>
  <c r="L369" i="5"/>
  <c r="K369" i="5"/>
  <c r="J369" i="5"/>
  <c r="I369" i="5"/>
  <c r="H369" i="5"/>
  <c r="G369" i="5"/>
  <c r="F369" i="5"/>
  <c r="Z368" i="5"/>
  <c r="Y368" i="5"/>
  <c r="X368" i="5"/>
  <c r="W368" i="5"/>
  <c r="V368" i="5"/>
  <c r="U368" i="5"/>
  <c r="T368" i="5"/>
  <c r="S368" i="5"/>
  <c r="Q368" i="5"/>
  <c r="M368" i="5"/>
  <c r="L368" i="5"/>
  <c r="K368" i="5"/>
  <c r="J368" i="5"/>
  <c r="I368" i="5"/>
  <c r="H368" i="5"/>
  <c r="G368" i="5"/>
  <c r="F368" i="5"/>
  <c r="Z367" i="5"/>
  <c r="Y367" i="5"/>
  <c r="X367" i="5"/>
  <c r="W367" i="5"/>
  <c r="V367" i="5"/>
  <c r="U367" i="5"/>
  <c r="T367" i="5"/>
  <c r="S367" i="5"/>
  <c r="Q367" i="5"/>
  <c r="M367" i="5"/>
  <c r="L367" i="5"/>
  <c r="K367" i="5"/>
  <c r="J367" i="5"/>
  <c r="I367" i="5"/>
  <c r="H367" i="5"/>
  <c r="G367" i="5"/>
  <c r="F367" i="5"/>
  <c r="Z366" i="5"/>
  <c r="Y366" i="5"/>
  <c r="X366" i="5"/>
  <c r="W366" i="5"/>
  <c r="V366" i="5"/>
  <c r="U366" i="5"/>
  <c r="T366" i="5"/>
  <c r="S366" i="5"/>
  <c r="Q366" i="5"/>
  <c r="M366" i="5"/>
  <c r="L366" i="5"/>
  <c r="K366" i="5"/>
  <c r="J366" i="5"/>
  <c r="I366" i="5"/>
  <c r="H366" i="5"/>
  <c r="G366" i="5"/>
  <c r="F366" i="5"/>
  <c r="Z365" i="5"/>
  <c r="Y365" i="5"/>
  <c r="X365" i="5"/>
  <c r="W365" i="5"/>
  <c r="V365" i="5"/>
  <c r="U365" i="5"/>
  <c r="T365" i="5"/>
  <c r="S365" i="5"/>
  <c r="Q365" i="5"/>
  <c r="M365" i="5"/>
  <c r="L365" i="5"/>
  <c r="K365" i="5"/>
  <c r="J365" i="5"/>
  <c r="I365" i="5"/>
  <c r="H365" i="5"/>
  <c r="G365" i="5"/>
  <c r="F365" i="5"/>
  <c r="Z364" i="5"/>
  <c r="Y364" i="5"/>
  <c r="X364" i="5"/>
  <c r="W364" i="5"/>
  <c r="V364" i="5"/>
  <c r="U364" i="5"/>
  <c r="T364" i="5"/>
  <c r="S364" i="5"/>
  <c r="Q364" i="5"/>
  <c r="M364" i="5"/>
  <c r="L364" i="5"/>
  <c r="K364" i="5"/>
  <c r="J364" i="5"/>
  <c r="I364" i="5"/>
  <c r="H364" i="5"/>
  <c r="G364" i="5"/>
  <c r="F364" i="5"/>
  <c r="Z363" i="5"/>
  <c r="Y363" i="5"/>
  <c r="X363" i="5"/>
  <c r="W363" i="5"/>
  <c r="V363" i="5"/>
  <c r="U363" i="5"/>
  <c r="T363" i="5"/>
  <c r="S363" i="5"/>
  <c r="Q363" i="5"/>
  <c r="M363" i="5"/>
  <c r="L363" i="5"/>
  <c r="K363" i="5"/>
  <c r="J363" i="5"/>
  <c r="I363" i="5"/>
  <c r="H363" i="5"/>
  <c r="G363" i="5"/>
  <c r="F363" i="5"/>
  <c r="Z362" i="5"/>
  <c r="Y362" i="5"/>
  <c r="X362" i="5"/>
  <c r="W362" i="5"/>
  <c r="V362" i="5"/>
  <c r="U362" i="5"/>
  <c r="T362" i="5"/>
  <c r="S362" i="5"/>
  <c r="Q362" i="5"/>
  <c r="M362" i="5"/>
  <c r="L362" i="5"/>
  <c r="K362" i="5"/>
  <c r="J362" i="5"/>
  <c r="I362" i="5"/>
  <c r="H362" i="5"/>
  <c r="G362" i="5"/>
  <c r="F362" i="5"/>
  <c r="Z361" i="5"/>
  <c r="Y361" i="5"/>
  <c r="X361" i="5"/>
  <c r="W361" i="5"/>
  <c r="V361" i="5"/>
  <c r="U361" i="5"/>
  <c r="T361" i="5"/>
  <c r="S361" i="5"/>
  <c r="Q361" i="5"/>
  <c r="M361" i="5"/>
  <c r="L361" i="5"/>
  <c r="K361" i="5"/>
  <c r="J361" i="5"/>
  <c r="I361" i="5"/>
  <c r="H361" i="5"/>
  <c r="G361" i="5"/>
  <c r="F361" i="5"/>
  <c r="Z360" i="5"/>
  <c r="Y360" i="5"/>
  <c r="X360" i="5"/>
  <c r="W360" i="5"/>
  <c r="V360" i="5"/>
  <c r="U360" i="5"/>
  <c r="T360" i="5"/>
  <c r="S360" i="5"/>
  <c r="Q360" i="5"/>
  <c r="M360" i="5"/>
  <c r="L360" i="5"/>
  <c r="K360" i="5"/>
  <c r="J360" i="5"/>
  <c r="I360" i="5"/>
  <c r="H360" i="5"/>
  <c r="G360" i="5"/>
  <c r="F360" i="5"/>
  <c r="Z359" i="5"/>
  <c r="Y359" i="5"/>
  <c r="X359" i="5"/>
  <c r="W359" i="5"/>
  <c r="V359" i="5"/>
  <c r="U359" i="5"/>
  <c r="T359" i="5"/>
  <c r="S359" i="5"/>
  <c r="Q359" i="5"/>
  <c r="M359" i="5"/>
  <c r="L359" i="5"/>
  <c r="K359" i="5"/>
  <c r="J359" i="5"/>
  <c r="I359" i="5"/>
  <c r="H359" i="5"/>
  <c r="G359" i="5"/>
  <c r="F359" i="5"/>
  <c r="Z358" i="5"/>
  <c r="Y358" i="5"/>
  <c r="X358" i="5"/>
  <c r="W358" i="5"/>
  <c r="V358" i="5"/>
  <c r="U358" i="5"/>
  <c r="T358" i="5"/>
  <c r="S358" i="5"/>
  <c r="Q358" i="5"/>
  <c r="M358" i="5"/>
  <c r="L358" i="5"/>
  <c r="K358" i="5"/>
  <c r="J358" i="5"/>
  <c r="I358" i="5"/>
  <c r="H358" i="5"/>
  <c r="G358" i="5"/>
  <c r="F358" i="5"/>
  <c r="Z357" i="5"/>
  <c r="Y357" i="5"/>
  <c r="X357" i="5"/>
  <c r="W357" i="5"/>
  <c r="V357" i="5"/>
  <c r="U357" i="5"/>
  <c r="T357" i="5"/>
  <c r="S357" i="5"/>
  <c r="Q357" i="5"/>
  <c r="M357" i="5"/>
  <c r="L357" i="5"/>
  <c r="K357" i="5"/>
  <c r="J357" i="5"/>
  <c r="I357" i="5"/>
  <c r="H357" i="5"/>
  <c r="G357" i="5"/>
  <c r="F357" i="5"/>
  <c r="Z356" i="5"/>
  <c r="Y356" i="5"/>
  <c r="X356" i="5"/>
  <c r="W356" i="5"/>
  <c r="V356" i="5"/>
  <c r="U356" i="5"/>
  <c r="T356" i="5"/>
  <c r="S356" i="5"/>
  <c r="Q356" i="5"/>
  <c r="M356" i="5"/>
  <c r="L356" i="5"/>
  <c r="K356" i="5"/>
  <c r="J356" i="5"/>
  <c r="I356" i="5"/>
  <c r="H356" i="5"/>
  <c r="G356" i="5"/>
  <c r="F356" i="5"/>
  <c r="A355" i="5"/>
  <c r="S354" i="5"/>
  <c r="I354" i="5"/>
  <c r="Z353" i="5"/>
  <c r="Y353" i="5"/>
  <c r="X353" i="5"/>
  <c r="W353" i="5"/>
  <c r="V353" i="5"/>
  <c r="U353" i="5"/>
  <c r="T353" i="5"/>
  <c r="S353" i="5"/>
  <c r="Q353" i="5"/>
  <c r="M353" i="5"/>
  <c r="L353" i="5"/>
  <c r="K353" i="5"/>
  <c r="J353" i="5"/>
  <c r="I353" i="5"/>
  <c r="H353" i="5"/>
  <c r="G353" i="5"/>
  <c r="F353" i="5"/>
  <c r="Z352" i="5"/>
  <c r="Y352" i="5"/>
  <c r="X352" i="5"/>
  <c r="W352" i="5"/>
  <c r="V352" i="5"/>
  <c r="U352" i="5"/>
  <c r="T352" i="5"/>
  <c r="S352" i="5"/>
  <c r="Q352" i="5"/>
  <c r="M352" i="5"/>
  <c r="L352" i="5"/>
  <c r="K352" i="5"/>
  <c r="J352" i="5"/>
  <c r="I352" i="5"/>
  <c r="H352" i="5"/>
  <c r="G352" i="5"/>
  <c r="F352" i="5"/>
  <c r="Z351" i="5"/>
  <c r="Y351" i="5"/>
  <c r="X351" i="5"/>
  <c r="W351" i="5"/>
  <c r="V351" i="5"/>
  <c r="U351" i="5"/>
  <c r="T351" i="5"/>
  <c r="S351" i="5"/>
  <c r="Q351" i="5"/>
  <c r="M351" i="5"/>
  <c r="L351" i="5"/>
  <c r="K351" i="5"/>
  <c r="J351" i="5"/>
  <c r="I351" i="5"/>
  <c r="H351" i="5"/>
  <c r="G351" i="5"/>
  <c r="F351" i="5"/>
  <c r="Z350" i="5"/>
  <c r="Y350" i="5"/>
  <c r="X350" i="5"/>
  <c r="W350" i="5"/>
  <c r="V350" i="5"/>
  <c r="U350" i="5"/>
  <c r="T350" i="5"/>
  <c r="S350" i="5"/>
  <c r="Q350" i="5"/>
  <c r="M350" i="5"/>
  <c r="L350" i="5"/>
  <c r="K350" i="5"/>
  <c r="J350" i="5"/>
  <c r="I350" i="5"/>
  <c r="H350" i="5"/>
  <c r="G350" i="5"/>
  <c r="F350" i="5"/>
  <c r="Z349" i="5"/>
  <c r="Y349" i="5"/>
  <c r="X349" i="5"/>
  <c r="W349" i="5"/>
  <c r="V349" i="5"/>
  <c r="U349" i="5"/>
  <c r="T349" i="5"/>
  <c r="S349" i="5"/>
  <c r="Q349" i="5"/>
  <c r="M349" i="5"/>
  <c r="L349" i="5"/>
  <c r="K349" i="5"/>
  <c r="J349" i="5"/>
  <c r="I349" i="5"/>
  <c r="H349" i="5"/>
  <c r="G349" i="5"/>
  <c r="F349" i="5"/>
  <c r="Z348" i="5"/>
  <c r="Y348" i="5"/>
  <c r="X348" i="5"/>
  <c r="W348" i="5"/>
  <c r="V348" i="5"/>
  <c r="U348" i="5"/>
  <c r="T348" i="5"/>
  <c r="S348" i="5"/>
  <c r="Q348" i="5"/>
  <c r="M348" i="5"/>
  <c r="L348" i="5"/>
  <c r="K348" i="5"/>
  <c r="J348" i="5"/>
  <c r="I348" i="5"/>
  <c r="H348" i="5"/>
  <c r="G348" i="5"/>
  <c r="F348" i="5"/>
  <c r="Z347" i="5"/>
  <c r="Y347" i="5"/>
  <c r="X347" i="5"/>
  <c r="W347" i="5"/>
  <c r="V347" i="5"/>
  <c r="U347" i="5"/>
  <c r="T347" i="5"/>
  <c r="S347" i="5"/>
  <c r="Q347" i="5"/>
  <c r="M347" i="5"/>
  <c r="L347" i="5"/>
  <c r="K347" i="5"/>
  <c r="J347" i="5"/>
  <c r="I347" i="5"/>
  <c r="H347" i="5"/>
  <c r="G347" i="5"/>
  <c r="F347" i="5"/>
  <c r="Z346" i="5"/>
  <c r="Y346" i="5"/>
  <c r="X346" i="5"/>
  <c r="W346" i="5"/>
  <c r="V346" i="5"/>
  <c r="U346" i="5"/>
  <c r="T346" i="5"/>
  <c r="S346" i="5"/>
  <c r="Q346" i="5"/>
  <c r="M346" i="5"/>
  <c r="L346" i="5"/>
  <c r="K346" i="5"/>
  <c r="J346" i="5"/>
  <c r="I346" i="5"/>
  <c r="H346" i="5"/>
  <c r="G346" i="5"/>
  <c r="F346" i="5"/>
  <c r="Z345" i="5"/>
  <c r="Y345" i="5"/>
  <c r="X345" i="5"/>
  <c r="W345" i="5"/>
  <c r="V345" i="5"/>
  <c r="U345" i="5"/>
  <c r="T345" i="5"/>
  <c r="S345" i="5"/>
  <c r="Q345" i="5"/>
  <c r="M345" i="5"/>
  <c r="L345" i="5"/>
  <c r="K345" i="5"/>
  <c r="J345" i="5"/>
  <c r="I345" i="5"/>
  <c r="H345" i="5"/>
  <c r="G345" i="5"/>
  <c r="F345" i="5"/>
  <c r="Z344" i="5"/>
  <c r="Y344" i="5"/>
  <c r="X344" i="5"/>
  <c r="W344" i="5"/>
  <c r="V344" i="5"/>
  <c r="U344" i="5"/>
  <c r="T344" i="5"/>
  <c r="S344" i="5"/>
  <c r="Q344" i="5"/>
  <c r="M344" i="5"/>
  <c r="L344" i="5"/>
  <c r="K344" i="5"/>
  <c r="J344" i="5"/>
  <c r="I344" i="5"/>
  <c r="H344" i="5"/>
  <c r="G344" i="5"/>
  <c r="F344" i="5"/>
  <c r="Z343" i="5"/>
  <c r="Y343" i="5"/>
  <c r="X343" i="5"/>
  <c r="W343" i="5"/>
  <c r="V343" i="5"/>
  <c r="U343" i="5"/>
  <c r="T343" i="5"/>
  <c r="S343" i="5"/>
  <c r="Q343" i="5"/>
  <c r="M343" i="5"/>
  <c r="L343" i="5"/>
  <c r="K343" i="5"/>
  <c r="J343" i="5"/>
  <c r="I343" i="5"/>
  <c r="H343" i="5"/>
  <c r="G343" i="5"/>
  <c r="F343" i="5"/>
  <c r="Z342" i="5"/>
  <c r="Y342" i="5"/>
  <c r="X342" i="5"/>
  <c r="W342" i="5"/>
  <c r="V342" i="5"/>
  <c r="U342" i="5"/>
  <c r="T342" i="5"/>
  <c r="S342" i="5"/>
  <c r="Q342" i="5"/>
  <c r="M342" i="5"/>
  <c r="L342" i="5"/>
  <c r="K342" i="5"/>
  <c r="J342" i="5"/>
  <c r="I342" i="5"/>
  <c r="H342" i="5"/>
  <c r="G342" i="5"/>
  <c r="F342" i="5"/>
  <c r="Z341" i="5"/>
  <c r="Y341" i="5"/>
  <c r="X341" i="5"/>
  <c r="W341" i="5"/>
  <c r="V341" i="5"/>
  <c r="U341" i="5"/>
  <c r="T341" i="5"/>
  <c r="S341" i="5"/>
  <c r="Q341" i="5"/>
  <c r="M341" i="5"/>
  <c r="L341" i="5"/>
  <c r="K341" i="5"/>
  <c r="J341" i="5"/>
  <c r="I341" i="5"/>
  <c r="H341" i="5"/>
  <c r="G341" i="5"/>
  <c r="F341" i="5"/>
  <c r="Z340" i="5"/>
  <c r="Y340" i="5"/>
  <c r="X340" i="5"/>
  <c r="W340" i="5"/>
  <c r="V340" i="5"/>
  <c r="U340" i="5"/>
  <c r="T340" i="5"/>
  <c r="S340" i="5"/>
  <c r="Q340" i="5"/>
  <c r="M340" i="5"/>
  <c r="L340" i="5"/>
  <c r="K340" i="5"/>
  <c r="J340" i="5"/>
  <c r="I340" i="5"/>
  <c r="H340" i="5"/>
  <c r="G340" i="5"/>
  <c r="F340" i="5"/>
  <c r="Z339" i="5"/>
  <c r="Y339" i="5"/>
  <c r="X339" i="5"/>
  <c r="W339" i="5"/>
  <c r="V339" i="5"/>
  <c r="U339" i="5"/>
  <c r="T339" i="5"/>
  <c r="S339" i="5"/>
  <c r="Q339" i="5"/>
  <c r="M339" i="5"/>
  <c r="L339" i="5"/>
  <c r="K339" i="5"/>
  <c r="J339" i="5"/>
  <c r="I339" i="5"/>
  <c r="H339" i="5"/>
  <c r="G339" i="5"/>
  <c r="F339" i="5"/>
  <c r="A338" i="5"/>
  <c r="S337" i="5"/>
  <c r="I337" i="5"/>
  <c r="A337" i="5"/>
  <c r="Z336" i="5"/>
  <c r="Y336" i="5"/>
  <c r="X336" i="5"/>
  <c r="W336" i="5"/>
  <c r="V336" i="5"/>
  <c r="U336" i="5"/>
  <c r="T336" i="5"/>
  <c r="S336" i="5"/>
  <c r="Q336" i="5"/>
  <c r="M336" i="5"/>
  <c r="L336" i="5"/>
  <c r="K336" i="5"/>
  <c r="J336" i="5"/>
  <c r="I336" i="5"/>
  <c r="H336" i="5"/>
  <c r="G336" i="5"/>
  <c r="F336" i="5"/>
  <c r="Z335" i="5"/>
  <c r="Y335" i="5"/>
  <c r="X335" i="5"/>
  <c r="W335" i="5"/>
  <c r="V335" i="5"/>
  <c r="U335" i="5"/>
  <c r="T335" i="5"/>
  <c r="S335" i="5"/>
  <c r="Q335" i="5"/>
  <c r="M335" i="5"/>
  <c r="L335" i="5"/>
  <c r="K335" i="5"/>
  <c r="J335" i="5"/>
  <c r="I335" i="5"/>
  <c r="H335" i="5"/>
  <c r="G335" i="5"/>
  <c r="F335" i="5"/>
  <c r="Z334" i="5"/>
  <c r="Y334" i="5"/>
  <c r="X334" i="5"/>
  <c r="W334" i="5"/>
  <c r="V334" i="5"/>
  <c r="U334" i="5"/>
  <c r="T334" i="5"/>
  <c r="S334" i="5"/>
  <c r="Q334" i="5"/>
  <c r="M334" i="5"/>
  <c r="L334" i="5"/>
  <c r="K334" i="5"/>
  <c r="J334" i="5"/>
  <c r="I334" i="5"/>
  <c r="H334" i="5"/>
  <c r="G334" i="5"/>
  <c r="F334" i="5"/>
  <c r="Z333" i="5"/>
  <c r="Y333" i="5"/>
  <c r="X333" i="5"/>
  <c r="W333" i="5"/>
  <c r="V333" i="5"/>
  <c r="U333" i="5"/>
  <c r="T333" i="5"/>
  <c r="S333" i="5"/>
  <c r="Q333" i="5"/>
  <c r="M333" i="5"/>
  <c r="L333" i="5"/>
  <c r="K333" i="5"/>
  <c r="J333" i="5"/>
  <c r="I333" i="5"/>
  <c r="H333" i="5"/>
  <c r="G333" i="5"/>
  <c r="F333" i="5"/>
  <c r="Z332" i="5"/>
  <c r="Y332" i="5"/>
  <c r="X332" i="5"/>
  <c r="W332" i="5"/>
  <c r="V332" i="5"/>
  <c r="U332" i="5"/>
  <c r="T332" i="5"/>
  <c r="S332" i="5"/>
  <c r="Q332" i="5"/>
  <c r="M332" i="5"/>
  <c r="L332" i="5"/>
  <c r="K332" i="5"/>
  <c r="J332" i="5"/>
  <c r="I332" i="5"/>
  <c r="H332" i="5"/>
  <c r="G332" i="5"/>
  <c r="F332" i="5"/>
  <c r="Z331" i="5"/>
  <c r="Y331" i="5"/>
  <c r="X331" i="5"/>
  <c r="W331" i="5"/>
  <c r="V331" i="5"/>
  <c r="U331" i="5"/>
  <c r="T331" i="5"/>
  <c r="S331" i="5"/>
  <c r="Q331" i="5"/>
  <c r="M331" i="5"/>
  <c r="L331" i="5"/>
  <c r="K331" i="5"/>
  <c r="J331" i="5"/>
  <c r="I331" i="5"/>
  <c r="H331" i="5"/>
  <c r="G331" i="5"/>
  <c r="F331" i="5"/>
  <c r="Z330" i="5"/>
  <c r="Y330" i="5"/>
  <c r="X330" i="5"/>
  <c r="W330" i="5"/>
  <c r="V330" i="5"/>
  <c r="U330" i="5"/>
  <c r="T330" i="5"/>
  <c r="S330" i="5"/>
  <c r="Q330" i="5"/>
  <c r="M330" i="5"/>
  <c r="L330" i="5"/>
  <c r="K330" i="5"/>
  <c r="J330" i="5"/>
  <c r="I330" i="5"/>
  <c r="H330" i="5"/>
  <c r="G330" i="5"/>
  <c r="F330" i="5"/>
  <c r="Z329" i="5"/>
  <c r="Y329" i="5"/>
  <c r="X329" i="5"/>
  <c r="W329" i="5"/>
  <c r="V329" i="5"/>
  <c r="U329" i="5"/>
  <c r="T329" i="5"/>
  <c r="S329" i="5"/>
  <c r="Q329" i="5"/>
  <c r="M329" i="5"/>
  <c r="L329" i="5"/>
  <c r="K329" i="5"/>
  <c r="J329" i="5"/>
  <c r="I329" i="5"/>
  <c r="H329" i="5"/>
  <c r="G329" i="5"/>
  <c r="F329" i="5"/>
  <c r="Z328" i="5"/>
  <c r="Y328" i="5"/>
  <c r="X328" i="5"/>
  <c r="W328" i="5"/>
  <c r="V328" i="5"/>
  <c r="U328" i="5"/>
  <c r="T328" i="5"/>
  <c r="S328" i="5"/>
  <c r="Q328" i="5"/>
  <c r="M328" i="5"/>
  <c r="L328" i="5"/>
  <c r="K328" i="5"/>
  <c r="J328" i="5"/>
  <c r="I328" i="5"/>
  <c r="H328" i="5"/>
  <c r="G328" i="5"/>
  <c r="F328" i="5"/>
  <c r="Z327" i="5"/>
  <c r="Y327" i="5"/>
  <c r="X327" i="5"/>
  <c r="W327" i="5"/>
  <c r="V327" i="5"/>
  <c r="U327" i="5"/>
  <c r="T327" i="5"/>
  <c r="S327" i="5"/>
  <c r="Q327" i="5"/>
  <c r="M327" i="5"/>
  <c r="L327" i="5"/>
  <c r="K327" i="5"/>
  <c r="J327" i="5"/>
  <c r="I327" i="5"/>
  <c r="H327" i="5"/>
  <c r="G327" i="5"/>
  <c r="F327" i="5"/>
  <c r="Z326" i="5"/>
  <c r="Y326" i="5"/>
  <c r="X326" i="5"/>
  <c r="W326" i="5"/>
  <c r="V326" i="5"/>
  <c r="U326" i="5"/>
  <c r="T326" i="5"/>
  <c r="S326" i="5"/>
  <c r="Q326" i="5"/>
  <c r="M326" i="5"/>
  <c r="L326" i="5"/>
  <c r="K326" i="5"/>
  <c r="J326" i="5"/>
  <c r="I326" i="5"/>
  <c r="H326" i="5"/>
  <c r="G326" i="5"/>
  <c r="F326" i="5"/>
  <c r="Z325" i="5"/>
  <c r="Y325" i="5"/>
  <c r="X325" i="5"/>
  <c r="W325" i="5"/>
  <c r="V325" i="5"/>
  <c r="U325" i="5"/>
  <c r="T325" i="5"/>
  <c r="S325" i="5"/>
  <c r="Q325" i="5"/>
  <c r="M325" i="5"/>
  <c r="L325" i="5"/>
  <c r="K325" i="5"/>
  <c r="J325" i="5"/>
  <c r="I325" i="5"/>
  <c r="H325" i="5"/>
  <c r="G325" i="5"/>
  <c r="F325" i="5"/>
  <c r="Z324" i="5"/>
  <c r="Y324" i="5"/>
  <c r="X324" i="5"/>
  <c r="W324" i="5"/>
  <c r="V324" i="5"/>
  <c r="U324" i="5"/>
  <c r="T324" i="5"/>
  <c r="S324" i="5"/>
  <c r="Q324" i="5"/>
  <c r="M324" i="5"/>
  <c r="L324" i="5"/>
  <c r="K324" i="5"/>
  <c r="J324" i="5"/>
  <c r="I324" i="5"/>
  <c r="H324" i="5"/>
  <c r="G324" i="5"/>
  <c r="F324" i="5"/>
  <c r="Z323" i="5"/>
  <c r="Y323" i="5"/>
  <c r="X323" i="5"/>
  <c r="W323" i="5"/>
  <c r="V323" i="5"/>
  <c r="U323" i="5"/>
  <c r="T323" i="5"/>
  <c r="S323" i="5"/>
  <c r="Q323" i="5"/>
  <c r="M323" i="5"/>
  <c r="L323" i="5"/>
  <c r="K323" i="5"/>
  <c r="J323" i="5"/>
  <c r="I323" i="5"/>
  <c r="H323" i="5"/>
  <c r="G323" i="5"/>
  <c r="F323" i="5"/>
  <c r="Z322" i="5"/>
  <c r="Y322" i="5"/>
  <c r="X322" i="5"/>
  <c r="W322" i="5"/>
  <c r="V322" i="5"/>
  <c r="U322" i="5"/>
  <c r="T322" i="5"/>
  <c r="S322" i="5"/>
  <c r="Q322" i="5"/>
  <c r="M322" i="5"/>
  <c r="L322" i="5"/>
  <c r="K322" i="5"/>
  <c r="J322" i="5"/>
  <c r="I322" i="5"/>
  <c r="H322" i="5"/>
  <c r="G322" i="5"/>
  <c r="F322" i="5"/>
  <c r="A321" i="5"/>
  <c r="S320" i="5"/>
  <c r="I320" i="5"/>
  <c r="A320" i="5"/>
  <c r="Z319" i="5"/>
  <c r="Y319" i="5"/>
  <c r="X319" i="5"/>
  <c r="W319" i="5"/>
  <c r="V319" i="5"/>
  <c r="U319" i="5"/>
  <c r="T319" i="5"/>
  <c r="S319" i="5"/>
  <c r="Q319" i="5"/>
  <c r="M319" i="5"/>
  <c r="L319" i="5"/>
  <c r="K319" i="5"/>
  <c r="J319" i="5"/>
  <c r="I319" i="5"/>
  <c r="H319" i="5"/>
  <c r="G319" i="5"/>
  <c r="F319" i="5"/>
  <c r="Z318" i="5"/>
  <c r="Y318" i="5"/>
  <c r="X318" i="5"/>
  <c r="W318" i="5"/>
  <c r="V318" i="5"/>
  <c r="U318" i="5"/>
  <c r="T318" i="5"/>
  <c r="S318" i="5"/>
  <c r="Q318" i="5"/>
  <c r="M318" i="5"/>
  <c r="L318" i="5"/>
  <c r="K318" i="5"/>
  <c r="J318" i="5"/>
  <c r="I318" i="5"/>
  <c r="H318" i="5"/>
  <c r="G318" i="5"/>
  <c r="F318" i="5"/>
  <c r="Z317" i="5"/>
  <c r="Y317" i="5"/>
  <c r="X317" i="5"/>
  <c r="W317" i="5"/>
  <c r="V317" i="5"/>
  <c r="U317" i="5"/>
  <c r="T317" i="5"/>
  <c r="S317" i="5"/>
  <c r="Q317" i="5"/>
  <c r="M317" i="5"/>
  <c r="L317" i="5"/>
  <c r="K317" i="5"/>
  <c r="J317" i="5"/>
  <c r="I317" i="5"/>
  <c r="H317" i="5"/>
  <c r="G317" i="5"/>
  <c r="F317" i="5"/>
  <c r="Z316" i="5"/>
  <c r="Y316" i="5"/>
  <c r="X316" i="5"/>
  <c r="W316" i="5"/>
  <c r="V316" i="5"/>
  <c r="U316" i="5"/>
  <c r="T316" i="5"/>
  <c r="S316" i="5"/>
  <c r="Q316" i="5"/>
  <c r="M316" i="5"/>
  <c r="L316" i="5"/>
  <c r="K316" i="5"/>
  <c r="J316" i="5"/>
  <c r="I316" i="5"/>
  <c r="H316" i="5"/>
  <c r="G316" i="5"/>
  <c r="F316" i="5"/>
  <c r="Z315" i="5"/>
  <c r="Y315" i="5"/>
  <c r="X315" i="5"/>
  <c r="W315" i="5"/>
  <c r="V315" i="5"/>
  <c r="U315" i="5"/>
  <c r="T315" i="5"/>
  <c r="S315" i="5"/>
  <c r="Q315" i="5"/>
  <c r="M315" i="5"/>
  <c r="L315" i="5"/>
  <c r="K315" i="5"/>
  <c r="J315" i="5"/>
  <c r="I315" i="5"/>
  <c r="H315" i="5"/>
  <c r="G315" i="5"/>
  <c r="F315" i="5"/>
  <c r="Z314" i="5"/>
  <c r="Y314" i="5"/>
  <c r="X314" i="5"/>
  <c r="W314" i="5"/>
  <c r="V314" i="5"/>
  <c r="U314" i="5"/>
  <c r="T314" i="5"/>
  <c r="S314" i="5"/>
  <c r="Q314" i="5"/>
  <c r="M314" i="5"/>
  <c r="L314" i="5"/>
  <c r="K314" i="5"/>
  <c r="J314" i="5"/>
  <c r="I314" i="5"/>
  <c r="H314" i="5"/>
  <c r="G314" i="5"/>
  <c r="F314" i="5"/>
  <c r="Z313" i="5"/>
  <c r="Y313" i="5"/>
  <c r="X313" i="5"/>
  <c r="W313" i="5"/>
  <c r="V313" i="5"/>
  <c r="U313" i="5"/>
  <c r="T313" i="5"/>
  <c r="S313" i="5"/>
  <c r="Q313" i="5"/>
  <c r="M313" i="5"/>
  <c r="L313" i="5"/>
  <c r="K313" i="5"/>
  <c r="J313" i="5"/>
  <c r="I313" i="5"/>
  <c r="H313" i="5"/>
  <c r="G313" i="5"/>
  <c r="F313" i="5"/>
  <c r="Z312" i="5"/>
  <c r="Y312" i="5"/>
  <c r="X312" i="5"/>
  <c r="W312" i="5"/>
  <c r="V312" i="5"/>
  <c r="U312" i="5"/>
  <c r="T312" i="5"/>
  <c r="S312" i="5"/>
  <c r="Q312" i="5"/>
  <c r="M312" i="5"/>
  <c r="L312" i="5"/>
  <c r="K312" i="5"/>
  <c r="J312" i="5"/>
  <c r="I312" i="5"/>
  <c r="H312" i="5"/>
  <c r="G312" i="5"/>
  <c r="F312" i="5"/>
  <c r="Z311" i="5"/>
  <c r="Y311" i="5"/>
  <c r="X311" i="5"/>
  <c r="W311" i="5"/>
  <c r="V311" i="5"/>
  <c r="U311" i="5"/>
  <c r="T311" i="5"/>
  <c r="S311" i="5"/>
  <c r="Q311" i="5"/>
  <c r="M311" i="5"/>
  <c r="L311" i="5"/>
  <c r="K311" i="5"/>
  <c r="J311" i="5"/>
  <c r="I311" i="5"/>
  <c r="H311" i="5"/>
  <c r="G311" i="5"/>
  <c r="F311" i="5"/>
  <c r="Z310" i="5"/>
  <c r="Y310" i="5"/>
  <c r="X310" i="5"/>
  <c r="W310" i="5"/>
  <c r="V310" i="5"/>
  <c r="U310" i="5"/>
  <c r="T310" i="5"/>
  <c r="S310" i="5"/>
  <c r="Q310" i="5"/>
  <c r="M310" i="5"/>
  <c r="L310" i="5"/>
  <c r="K310" i="5"/>
  <c r="J310" i="5"/>
  <c r="I310" i="5"/>
  <c r="H310" i="5"/>
  <c r="G310" i="5"/>
  <c r="F310" i="5"/>
  <c r="Z309" i="5"/>
  <c r="Y309" i="5"/>
  <c r="X309" i="5"/>
  <c r="W309" i="5"/>
  <c r="V309" i="5"/>
  <c r="U309" i="5"/>
  <c r="T309" i="5"/>
  <c r="S309" i="5"/>
  <c r="Q309" i="5"/>
  <c r="M309" i="5"/>
  <c r="L309" i="5"/>
  <c r="K309" i="5"/>
  <c r="J309" i="5"/>
  <c r="I309" i="5"/>
  <c r="H309" i="5"/>
  <c r="G309" i="5"/>
  <c r="F309" i="5"/>
  <c r="Z308" i="5"/>
  <c r="Y308" i="5"/>
  <c r="X308" i="5"/>
  <c r="W308" i="5"/>
  <c r="V308" i="5"/>
  <c r="U308" i="5"/>
  <c r="T308" i="5"/>
  <c r="S308" i="5"/>
  <c r="Q308" i="5"/>
  <c r="M308" i="5"/>
  <c r="L308" i="5"/>
  <c r="K308" i="5"/>
  <c r="J308" i="5"/>
  <c r="I308" i="5"/>
  <c r="H308" i="5"/>
  <c r="G308" i="5"/>
  <c r="F308" i="5"/>
  <c r="Z307" i="5"/>
  <c r="Y307" i="5"/>
  <c r="X307" i="5"/>
  <c r="W307" i="5"/>
  <c r="V307" i="5"/>
  <c r="U307" i="5"/>
  <c r="T307" i="5"/>
  <c r="S307" i="5"/>
  <c r="Q307" i="5"/>
  <c r="M307" i="5"/>
  <c r="L307" i="5"/>
  <c r="K307" i="5"/>
  <c r="J307" i="5"/>
  <c r="I307" i="5"/>
  <c r="H307" i="5"/>
  <c r="G307" i="5"/>
  <c r="F307" i="5"/>
  <c r="Z306" i="5"/>
  <c r="Y306" i="5"/>
  <c r="X306" i="5"/>
  <c r="W306" i="5"/>
  <c r="V306" i="5"/>
  <c r="U306" i="5"/>
  <c r="T306" i="5"/>
  <c r="S306" i="5"/>
  <c r="Q306" i="5"/>
  <c r="M306" i="5"/>
  <c r="L306" i="5"/>
  <c r="K306" i="5"/>
  <c r="J306" i="5"/>
  <c r="I306" i="5"/>
  <c r="H306" i="5"/>
  <c r="G306" i="5"/>
  <c r="F306" i="5"/>
  <c r="Z305" i="5"/>
  <c r="Y305" i="5"/>
  <c r="X305" i="5"/>
  <c r="W305" i="5"/>
  <c r="V305" i="5"/>
  <c r="U305" i="5"/>
  <c r="T305" i="5"/>
  <c r="S305" i="5"/>
  <c r="Q305" i="5"/>
  <c r="M305" i="5"/>
  <c r="L305" i="5"/>
  <c r="K305" i="5"/>
  <c r="J305" i="5"/>
  <c r="I305" i="5"/>
  <c r="H305" i="5"/>
  <c r="G305" i="5"/>
  <c r="F305" i="5"/>
  <c r="Z304" i="5"/>
  <c r="Y304" i="5"/>
  <c r="X304" i="5"/>
  <c r="W304" i="5"/>
  <c r="V304" i="5"/>
  <c r="U304" i="5"/>
  <c r="T304" i="5"/>
  <c r="S304" i="5"/>
  <c r="Q304" i="5"/>
  <c r="M304" i="5"/>
  <c r="L304" i="5"/>
  <c r="K304" i="5"/>
  <c r="J304" i="5"/>
  <c r="I304" i="5"/>
  <c r="H304" i="5"/>
  <c r="G304" i="5"/>
  <c r="F304" i="5"/>
  <c r="Z303" i="5"/>
  <c r="Y303" i="5"/>
  <c r="X303" i="5"/>
  <c r="W303" i="5"/>
  <c r="V303" i="5"/>
  <c r="U303" i="5"/>
  <c r="T303" i="5"/>
  <c r="S303" i="5"/>
  <c r="Q303" i="5"/>
  <c r="M303" i="5"/>
  <c r="L303" i="5"/>
  <c r="K303" i="5"/>
  <c r="J303" i="5"/>
  <c r="I303" i="5"/>
  <c r="H303" i="5"/>
  <c r="G303" i="5"/>
  <c r="F303" i="5"/>
  <c r="Z302" i="5"/>
  <c r="Y302" i="5"/>
  <c r="X302" i="5"/>
  <c r="W302" i="5"/>
  <c r="V302" i="5"/>
  <c r="U302" i="5"/>
  <c r="T302" i="5"/>
  <c r="S302" i="5"/>
  <c r="Q302" i="5"/>
  <c r="M302" i="5"/>
  <c r="L302" i="5"/>
  <c r="K302" i="5"/>
  <c r="J302" i="5"/>
  <c r="I302" i="5"/>
  <c r="H302" i="5"/>
  <c r="G302" i="5"/>
  <c r="F302" i="5"/>
  <c r="Z301" i="5"/>
  <c r="Y301" i="5"/>
  <c r="X301" i="5"/>
  <c r="W301" i="5"/>
  <c r="V301" i="5"/>
  <c r="U301" i="5"/>
  <c r="T301" i="5"/>
  <c r="S301" i="5"/>
  <c r="Q301" i="5"/>
  <c r="M301" i="5"/>
  <c r="L301" i="5"/>
  <c r="K301" i="5"/>
  <c r="J301" i="5"/>
  <c r="I301" i="5"/>
  <c r="H301" i="5"/>
  <c r="G301" i="5"/>
  <c r="F301" i="5"/>
  <c r="Z300" i="5"/>
  <c r="Y300" i="5"/>
  <c r="X300" i="5"/>
  <c r="W300" i="5"/>
  <c r="V300" i="5"/>
  <c r="U300" i="5"/>
  <c r="T300" i="5"/>
  <c r="S300" i="5"/>
  <c r="Q300" i="5"/>
  <c r="M300" i="5"/>
  <c r="L300" i="5"/>
  <c r="K300" i="5"/>
  <c r="J300" i="5"/>
  <c r="I300" i="5"/>
  <c r="H300" i="5"/>
  <c r="G300" i="5"/>
  <c r="F300" i="5"/>
  <c r="Z299" i="5"/>
  <c r="Y299" i="5"/>
  <c r="X299" i="5"/>
  <c r="W299" i="5"/>
  <c r="V299" i="5"/>
  <c r="U299" i="5"/>
  <c r="T299" i="5"/>
  <c r="S299" i="5"/>
  <c r="Q299" i="5"/>
  <c r="M299" i="5"/>
  <c r="L299" i="5"/>
  <c r="K299" i="5"/>
  <c r="J299" i="5"/>
  <c r="I299" i="5"/>
  <c r="H299" i="5"/>
  <c r="G299" i="5"/>
  <c r="F299" i="5"/>
  <c r="Z298" i="5"/>
  <c r="Y298" i="5"/>
  <c r="X298" i="5"/>
  <c r="W298" i="5"/>
  <c r="V298" i="5"/>
  <c r="U298" i="5"/>
  <c r="T298" i="5"/>
  <c r="S298" i="5"/>
  <c r="Q298" i="5"/>
  <c r="M298" i="5"/>
  <c r="L298" i="5"/>
  <c r="K298" i="5"/>
  <c r="J298" i="5"/>
  <c r="I298" i="5"/>
  <c r="H298" i="5"/>
  <c r="G298" i="5"/>
  <c r="F298" i="5"/>
  <c r="Z297" i="5"/>
  <c r="Y297" i="5"/>
  <c r="X297" i="5"/>
  <c r="W297" i="5"/>
  <c r="V297" i="5"/>
  <c r="U297" i="5"/>
  <c r="T297" i="5"/>
  <c r="S297" i="5"/>
  <c r="Q297" i="5"/>
  <c r="M297" i="5"/>
  <c r="L297" i="5"/>
  <c r="K297" i="5"/>
  <c r="J297" i="5"/>
  <c r="I297" i="5"/>
  <c r="H297" i="5"/>
  <c r="G297" i="5"/>
  <c r="F297" i="5"/>
  <c r="Z296" i="5"/>
  <c r="Y296" i="5"/>
  <c r="X296" i="5"/>
  <c r="W296" i="5"/>
  <c r="V296" i="5"/>
  <c r="U296" i="5"/>
  <c r="T296" i="5"/>
  <c r="S296" i="5"/>
  <c r="Q296" i="5"/>
  <c r="M296" i="5"/>
  <c r="L296" i="5"/>
  <c r="K296" i="5"/>
  <c r="J296" i="5"/>
  <c r="I296" i="5"/>
  <c r="H296" i="5"/>
  <c r="G296" i="5"/>
  <c r="F296" i="5"/>
  <c r="Z295" i="5"/>
  <c r="Y295" i="5"/>
  <c r="X295" i="5"/>
  <c r="W295" i="5"/>
  <c r="V295" i="5"/>
  <c r="U295" i="5"/>
  <c r="T295" i="5"/>
  <c r="S295" i="5"/>
  <c r="Q295" i="5"/>
  <c r="M295" i="5"/>
  <c r="L295" i="5"/>
  <c r="K295" i="5"/>
  <c r="J295" i="5"/>
  <c r="I295" i="5"/>
  <c r="H295" i="5"/>
  <c r="G295" i="5"/>
  <c r="F295" i="5"/>
  <c r="Z294" i="5"/>
  <c r="Y294" i="5"/>
  <c r="X294" i="5"/>
  <c r="W294" i="5"/>
  <c r="V294" i="5"/>
  <c r="U294" i="5"/>
  <c r="T294" i="5"/>
  <c r="S294" i="5"/>
  <c r="Q294" i="5"/>
  <c r="M294" i="5"/>
  <c r="L294" i="5"/>
  <c r="K294" i="5"/>
  <c r="J294" i="5"/>
  <c r="I294" i="5"/>
  <c r="H294" i="5"/>
  <c r="G294" i="5"/>
  <c r="F294" i="5"/>
  <c r="Z293" i="5"/>
  <c r="Y293" i="5"/>
  <c r="X293" i="5"/>
  <c r="W293" i="5"/>
  <c r="V293" i="5"/>
  <c r="U293" i="5"/>
  <c r="T293" i="5"/>
  <c r="S293" i="5"/>
  <c r="Q293" i="5"/>
  <c r="M293" i="5"/>
  <c r="L293" i="5"/>
  <c r="K293" i="5"/>
  <c r="J293" i="5"/>
  <c r="I293" i="5"/>
  <c r="H293" i="5"/>
  <c r="G293" i="5"/>
  <c r="F293" i="5"/>
  <c r="Z292" i="5"/>
  <c r="Y292" i="5"/>
  <c r="X292" i="5"/>
  <c r="W292" i="5"/>
  <c r="V292" i="5"/>
  <c r="U292" i="5"/>
  <c r="T292" i="5"/>
  <c r="S292" i="5"/>
  <c r="Q292" i="5"/>
  <c r="M292" i="5"/>
  <c r="L292" i="5"/>
  <c r="K292" i="5"/>
  <c r="J292" i="5"/>
  <c r="I292" i="5"/>
  <c r="H292" i="5"/>
  <c r="G292" i="5"/>
  <c r="F292" i="5"/>
  <c r="Z291" i="5"/>
  <c r="Y291" i="5"/>
  <c r="X291" i="5"/>
  <c r="W291" i="5"/>
  <c r="V291" i="5"/>
  <c r="U291" i="5"/>
  <c r="T291" i="5"/>
  <c r="S291" i="5"/>
  <c r="Q291" i="5"/>
  <c r="M291" i="5"/>
  <c r="L291" i="5"/>
  <c r="K291" i="5"/>
  <c r="J291" i="5"/>
  <c r="I291" i="5"/>
  <c r="H291" i="5"/>
  <c r="G291" i="5"/>
  <c r="F291" i="5"/>
  <c r="Z290" i="5"/>
  <c r="Y290" i="5"/>
  <c r="X290" i="5"/>
  <c r="W290" i="5"/>
  <c r="V290" i="5"/>
  <c r="U290" i="5"/>
  <c r="T290" i="5"/>
  <c r="S290" i="5"/>
  <c r="Q290" i="5"/>
  <c r="M290" i="5"/>
  <c r="L290" i="5"/>
  <c r="K290" i="5"/>
  <c r="J290" i="5"/>
  <c r="I290" i="5"/>
  <c r="H290" i="5"/>
  <c r="G290" i="5"/>
  <c r="F290" i="5"/>
  <c r="Z289" i="5"/>
  <c r="Y289" i="5"/>
  <c r="X289" i="5"/>
  <c r="W289" i="5"/>
  <c r="V289" i="5"/>
  <c r="U289" i="5"/>
  <c r="T289" i="5"/>
  <c r="S289" i="5"/>
  <c r="Q289" i="5"/>
  <c r="M289" i="5"/>
  <c r="L289" i="5"/>
  <c r="K289" i="5"/>
  <c r="J289" i="5"/>
  <c r="I289" i="5"/>
  <c r="H289" i="5"/>
  <c r="G289" i="5"/>
  <c r="F289" i="5"/>
  <c r="Z288" i="5"/>
  <c r="Y288" i="5"/>
  <c r="X288" i="5"/>
  <c r="W288" i="5"/>
  <c r="V288" i="5"/>
  <c r="U288" i="5"/>
  <c r="T288" i="5"/>
  <c r="S288" i="5"/>
  <c r="Q288" i="5"/>
  <c r="M288" i="5"/>
  <c r="L288" i="5"/>
  <c r="K288" i="5"/>
  <c r="J288" i="5"/>
  <c r="I288" i="5"/>
  <c r="H288" i="5"/>
  <c r="G288" i="5"/>
  <c r="F288" i="5"/>
  <c r="Z287" i="5"/>
  <c r="Y287" i="5"/>
  <c r="X287" i="5"/>
  <c r="W287" i="5"/>
  <c r="V287" i="5"/>
  <c r="U287" i="5"/>
  <c r="T287" i="5"/>
  <c r="S287" i="5"/>
  <c r="Q287" i="5"/>
  <c r="M287" i="5"/>
  <c r="L287" i="5"/>
  <c r="K287" i="5"/>
  <c r="J287" i="5"/>
  <c r="I287" i="5"/>
  <c r="H287" i="5"/>
  <c r="G287" i="5"/>
  <c r="F287" i="5"/>
  <c r="Z286" i="5"/>
  <c r="Y286" i="5"/>
  <c r="X286" i="5"/>
  <c r="W286" i="5"/>
  <c r="V286" i="5"/>
  <c r="U286" i="5"/>
  <c r="T286" i="5"/>
  <c r="S286" i="5"/>
  <c r="Q286" i="5"/>
  <c r="M286" i="5"/>
  <c r="L286" i="5"/>
  <c r="K286" i="5"/>
  <c r="J286" i="5"/>
  <c r="I286" i="5"/>
  <c r="H286" i="5"/>
  <c r="G286" i="5"/>
  <c r="F286" i="5"/>
  <c r="Z285" i="5"/>
  <c r="Y285" i="5"/>
  <c r="X285" i="5"/>
  <c r="W285" i="5"/>
  <c r="V285" i="5"/>
  <c r="U285" i="5"/>
  <c r="T285" i="5"/>
  <c r="S285" i="5"/>
  <c r="Q285" i="5"/>
  <c r="M285" i="5"/>
  <c r="L285" i="5"/>
  <c r="K285" i="5"/>
  <c r="J285" i="5"/>
  <c r="I285" i="5"/>
  <c r="H285" i="5"/>
  <c r="G285" i="5"/>
  <c r="F285" i="5"/>
  <c r="Z284" i="5"/>
  <c r="Y284" i="5"/>
  <c r="X284" i="5"/>
  <c r="W284" i="5"/>
  <c r="V284" i="5"/>
  <c r="U284" i="5"/>
  <c r="T284" i="5"/>
  <c r="S284" i="5"/>
  <c r="Q284" i="5"/>
  <c r="M284" i="5"/>
  <c r="L284" i="5"/>
  <c r="K284" i="5"/>
  <c r="J284" i="5"/>
  <c r="I284" i="5"/>
  <c r="H284" i="5"/>
  <c r="G284" i="5"/>
  <c r="F284" i="5"/>
  <c r="Z283" i="5"/>
  <c r="Y283" i="5"/>
  <c r="X283" i="5"/>
  <c r="W283" i="5"/>
  <c r="V283" i="5"/>
  <c r="U283" i="5"/>
  <c r="T283" i="5"/>
  <c r="S283" i="5"/>
  <c r="Q283" i="5"/>
  <c r="M283" i="5"/>
  <c r="L283" i="5"/>
  <c r="K283" i="5"/>
  <c r="J283" i="5"/>
  <c r="I283" i="5"/>
  <c r="H283" i="5"/>
  <c r="G283" i="5"/>
  <c r="F283" i="5"/>
  <c r="Z282" i="5"/>
  <c r="Y282" i="5"/>
  <c r="X282" i="5"/>
  <c r="W282" i="5"/>
  <c r="V282" i="5"/>
  <c r="U282" i="5"/>
  <c r="T282" i="5"/>
  <c r="S282" i="5"/>
  <c r="Q282" i="5"/>
  <c r="M282" i="5"/>
  <c r="L282" i="5"/>
  <c r="K282" i="5"/>
  <c r="J282" i="5"/>
  <c r="I282" i="5"/>
  <c r="H282" i="5"/>
  <c r="G282" i="5"/>
  <c r="F282" i="5"/>
  <c r="Z281" i="5"/>
  <c r="Y281" i="5"/>
  <c r="X281" i="5"/>
  <c r="W281" i="5"/>
  <c r="V281" i="5"/>
  <c r="U281" i="5"/>
  <c r="T281" i="5"/>
  <c r="S281" i="5"/>
  <c r="Q281" i="5"/>
  <c r="M281" i="5"/>
  <c r="L281" i="5"/>
  <c r="K281" i="5"/>
  <c r="J281" i="5"/>
  <c r="I281" i="5"/>
  <c r="H281" i="5"/>
  <c r="G281" i="5"/>
  <c r="F281" i="5"/>
  <c r="A280" i="5"/>
  <c r="S279" i="5"/>
  <c r="I279" i="5"/>
  <c r="A279" i="5"/>
  <c r="Z278" i="5"/>
  <c r="Y278" i="5"/>
  <c r="X278" i="5"/>
  <c r="W278" i="5"/>
  <c r="V278" i="5"/>
  <c r="U278" i="5"/>
  <c r="T278" i="5"/>
  <c r="S278" i="5"/>
  <c r="Q278" i="5"/>
  <c r="M278" i="5"/>
  <c r="L278" i="5"/>
  <c r="K278" i="5"/>
  <c r="J278" i="5"/>
  <c r="I278" i="5"/>
  <c r="H278" i="5"/>
  <c r="G278" i="5"/>
  <c r="F278" i="5"/>
  <c r="Z277" i="5"/>
  <c r="Y277" i="5"/>
  <c r="X277" i="5"/>
  <c r="W277" i="5"/>
  <c r="V277" i="5"/>
  <c r="U277" i="5"/>
  <c r="T277" i="5"/>
  <c r="S277" i="5"/>
  <c r="Q277" i="5"/>
  <c r="M277" i="5"/>
  <c r="L277" i="5"/>
  <c r="K277" i="5"/>
  <c r="J277" i="5"/>
  <c r="I277" i="5"/>
  <c r="H277" i="5"/>
  <c r="G277" i="5"/>
  <c r="F277" i="5"/>
  <c r="Z276" i="5"/>
  <c r="Y276" i="5"/>
  <c r="X276" i="5"/>
  <c r="W276" i="5"/>
  <c r="V276" i="5"/>
  <c r="U276" i="5"/>
  <c r="T276" i="5"/>
  <c r="S276" i="5"/>
  <c r="Q276" i="5"/>
  <c r="M276" i="5"/>
  <c r="L276" i="5"/>
  <c r="K276" i="5"/>
  <c r="J276" i="5"/>
  <c r="I276" i="5"/>
  <c r="H276" i="5"/>
  <c r="G276" i="5"/>
  <c r="F276" i="5"/>
  <c r="Z275" i="5"/>
  <c r="Y275" i="5"/>
  <c r="X275" i="5"/>
  <c r="W275" i="5"/>
  <c r="V275" i="5"/>
  <c r="U275" i="5"/>
  <c r="T275" i="5"/>
  <c r="S275" i="5"/>
  <c r="Q275" i="5"/>
  <c r="M275" i="5"/>
  <c r="L275" i="5"/>
  <c r="K275" i="5"/>
  <c r="J275" i="5"/>
  <c r="I275" i="5"/>
  <c r="H275" i="5"/>
  <c r="G275" i="5"/>
  <c r="F275" i="5"/>
  <c r="Z274" i="5"/>
  <c r="Y274" i="5"/>
  <c r="X274" i="5"/>
  <c r="W274" i="5"/>
  <c r="V274" i="5"/>
  <c r="U274" i="5"/>
  <c r="T274" i="5"/>
  <c r="S274" i="5"/>
  <c r="Q274" i="5"/>
  <c r="M274" i="5"/>
  <c r="L274" i="5"/>
  <c r="K274" i="5"/>
  <c r="J274" i="5"/>
  <c r="I274" i="5"/>
  <c r="H274" i="5"/>
  <c r="G274" i="5"/>
  <c r="F274" i="5"/>
  <c r="Z273" i="5"/>
  <c r="Y273" i="5"/>
  <c r="X273" i="5"/>
  <c r="W273" i="5"/>
  <c r="V273" i="5"/>
  <c r="U273" i="5"/>
  <c r="T273" i="5"/>
  <c r="S273" i="5"/>
  <c r="Q273" i="5"/>
  <c r="M273" i="5"/>
  <c r="L273" i="5"/>
  <c r="K273" i="5"/>
  <c r="J273" i="5"/>
  <c r="I273" i="5"/>
  <c r="H273" i="5"/>
  <c r="G273" i="5"/>
  <c r="F273" i="5"/>
  <c r="A272" i="5"/>
  <c r="S271" i="5"/>
  <c r="I271" i="5"/>
  <c r="A271" i="5"/>
  <c r="Z270" i="5"/>
  <c r="Y270" i="5"/>
  <c r="X270" i="5"/>
  <c r="W270" i="5"/>
  <c r="V270" i="5"/>
  <c r="U270" i="5"/>
  <c r="T270" i="5"/>
  <c r="S270" i="5"/>
  <c r="Q270" i="5"/>
  <c r="M270" i="5"/>
  <c r="L270" i="5"/>
  <c r="K270" i="5"/>
  <c r="J270" i="5"/>
  <c r="I270" i="5"/>
  <c r="H270" i="5"/>
  <c r="G270" i="5"/>
  <c r="F270" i="5"/>
  <c r="Z269" i="5"/>
  <c r="Y269" i="5"/>
  <c r="X269" i="5"/>
  <c r="W269" i="5"/>
  <c r="V269" i="5"/>
  <c r="U269" i="5"/>
  <c r="T269" i="5"/>
  <c r="S269" i="5"/>
  <c r="Q269" i="5"/>
  <c r="M269" i="5"/>
  <c r="L269" i="5"/>
  <c r="K269" i="5"/>
  <c r="J269" i="5"/>
  <c r="I269" i="5"/>
  <c r="H269" i="5"/>
  <c r="G269" i="5"/>
  <c r="F269" i="5"/>
  <c r="Z268" i="5"/>
  <c r="Y268" i="5"/>
  <c r="X268" i="5"/>
  <c r="W268" i="5"/>
  <c r="V268" i="5"/>
  <c r="U268" i="5"/>
  <c r="T268" i="5"/>
  <c r="S268" i="5"/>
  <c r="Q268" i="5"/>
  <c r="M268" i="5"/>
  <c r="L268" i="5"/>
  <c r="K268" i="5"/>
  <c r="J268" i="5"/>
  <c r="I268" i="5"/>
  <c r="H268" i="5"/>
  <c r="G268" i="5"/>
  <c r="F268" i="5"/>
  <c r="Z267" i="5"/>
  <c r="Y267" i="5"/>
  <c r="X267" i="5"/>
  <c r="W267" i="5"/>
  <c r="V267" i="5"/>
  <c r="U267" i="5"/>
  <c r="T267" i="5"/>
  <c r="S267" i="5"/>
  <c r="Q267" i="5"/>
  <c r="M267" i="5"/>
  <c r="L267" i="5"/>
  <c r="K267" i="5"/>
  <c r="J267" i="5"/>
  <c r="I267" i="5"/>
  <c r="H267" i="5"/>
  <c r="G267" i="5"/>
  <c r="F267" i="5"/>
  <c r="Z266" i="5"/>
  <c r="Y266" i="5"/>
  <c r="X266" i="5"/>
  <c r="W266" i="5"/>
  <c r="V266" i="5"/>
  <c r="U266" i="5"/>
  <c r="T266" i="5"/>
  <c r="S266" i="5"/>
  <c r="Q266" i="5"/>
  <c r="M266" i="5"/>
  <c r="L266" i="5"/>
  <c r="K266" i="5"/>
  <c r="J266" i="5"/>
  <c r="I266" i="5"/>
  <c r="H266" i="5"/>
  <c r="G266" i="5"/>
  <c r="F266" i="5"/>
  <c r="Z265" i="5"/>
  <c r="Y265" i="5"/>
  <c r="X265" i="5"/>
  <c r="W265" i="5"/>
  <c r="V265" i="5"/>
  <c r="U265" i="5"/>
  <c r="T265" i="5"/>
  <c r="S265" i="5"/>
  <c r="Q265" i="5"/>
  <c r="M265" i="5"/>
  <c r="L265" i="5"/>
  <c r="K265" i="5"/>
  <c r="J265" i="5"/>
  <c r="I265" i="5"/>
  <c r="H265" i="5"/>
  <c r="G265" i="5"/>
  <c r="F265" i="5"/>
  <c r="Z264" i="5"/>
  <c r="Y264" i="5"/>
  <c r="X264" i="5"/>
  <c r="W264" i="5"/>
  <c r="V264" i="5"/>
  <c r="U264" i="5"/>
  <c r="T264" i="5"/>
  <c r="S264" i="5"/>
  <c r="Q264" i="5"/>
  <c r="M264" i="5"/>
  <c r="L264" i="5"/>
  <c r="K264" i="5"/>
  <c r="J264" i="5"/>
  <c r="I264" i="5"/>
  <c r="H264" i="5"/>
  <c r="G264" i="5"/>
  <c r="F264" i="5"/>
  <c r="Z263" i="5"/>
  <c r="Y263" i="5"/>
  <c r="X263" i="5"/>
  <c r="W263" i="5"/>
  <c r="V263" i="5"/>
  <c r="U263" i="5"/>
  <c r="T263" i="5"/>
  <c r="S263" i="5"/>
  <c r="Q263" i="5"/>
  <c r="M263" i="5"/>
  <c r="L263" i="5"/>
  <c r="K263" i="5"/>
  <c r="J263" i="5"/>
  <c r="I263" i="5"/>
  <c r="H263" i="5"/>
  <c r="G263" i="5"/>
  <c r="F263" i="5"/>
  <c r="Z262" i="5"/>
  <c r="Y262" i="5"/>
  <c r="X262" i="5"/>
  <c r="W262" i="5"/>
  <c r="V262" i="5"/>
  <c r="U262" i="5"/>
  <c r="T262" i="5"/>
  <c r="S262" i="5"/>
  <c r="Q262" i="5"/>
  <c r="M262" i="5"/>
  <c r="L262" i="5"/>
  <c r="K262" i="5"/>
  <c r="J262" i="5"/>
  <c r="I262" i="5"/>
  <c r="H262" i="5"/>
  <c r="G262" i="5"/>
  <c r="F262" i="5"/>
  <c r="Z261" i="5"/>
  <c r="Y261" i="5"/>
  <c r="X261" i="5"/>
  <c r="W261" i="5"/>
  <c r="V261" i="5"/>
  <c r="U261" i="5"/>
  <c r="T261" i="5"/>
  <c r="S261" i="5"/>
  <c r="Q261" i="5"/>
  <c r="M261" i="5"/>
  <c r="L261" i="5"/>
  <c r="K261" i="5"/>
  <c r="J261" i="5"/>
  <c r="I261" i="5"/>
  <c r="H261" i="5"/>
  <c r="G261" i="5"/>
  <c r="F261" i="5"/>
  <c r="Z260" i="5"/>
  <c r="Y260" i="5"/>
  <c r="X260" i="5"/>
  <c r="W260" i="5"/>
  <c r="V260" i="5"/>
  <c r="U260" i="5"/>
  <c r="T260" i="5"/>
  <c r="S260" i="5"/>
  <c r="Q260" i="5"/>
  <c r="M260" i="5"/>
  <c r="L260" i="5"/>
  <c r="K260" i="5"/>
  <c r="J260" i="5"/>
  <c r="I260" i="5"/>
  <c r="H260" i="5"/>
  <c r="G260" i="5"/>
  <c r="F260" i="5"/>
  <c r="Z259" i="5"/>
  <c r="Y259" i="5"/>
  <c r="X259" i="5"/>
  <c r="W259" i="5"/>
  <c r="V259" i="5"/>
  <c r="U259" i="5"/>
  <c r="T259" i="5"/>
  <c r="S259" i="5"/>
  <c r="Q259" i="5"/>
  <c r="M259" i="5"/>
  <c r="L259" i="5"/>
  <c r="K259" i="5"/>
  <c r="J259" i="5"/>
  <c r="I259" i="5"/>
  <c r="H259" i="5"/>
  <c r="G259" i="5"/>
  <c r="F259" i="5"/>
  <c r="Z258" i="5"/>
  <c r="Y258" i="5"/>
  <c r="X258" i="5"/>
  <c r="W258" i="5"/>
  <c r="V258" i="5"/>
  <c r="U258" i="5"/>
  <c r="T258" i="5"/>
  <c r="S258" i="5"/>
  <c r="Q258" i="5"/>
  <c r="M258" i="5"/>
  <c r="L258" i="5"/>
  <c r="K258" i="5"/>
  <c r="J258" i="5"/>
  <c r="I258" i="5"/>
  <c r="H258" i="5"/>
  <c r="G258" i="5"/>
  <c r="F258" i="5"/>
  <c r="Z257" i="5"/>
  <c r="Y257" i="5"/>
  <c r="X257" i="5"/>
  <c r="W257" i="5"/>
  <c r="V257" i="5"/>
  <c r="U257" i="5"/>
  <c r="T257" i="5"/>
  <c r="S257" i="5"/>
  <c r="Q257" i="5"/>
  <c r="M257" i="5"/>
  <c r="L257" i="5"/>
  <c r="K257" i="5"/>
  <c r="J257" i="5"/>
  <c r="I257" i="5"/>
  <c r="H257" i="5"/>
  <c r="G257" i="5"/>
  <c r="F257" i="5"/>
  <c r="Z256" i="5"/>
  <c r="Y256" i="5"/>
  <c r="X256" i="5"/>
  <c r="W256" i="5"/>
  <c r="V256" i="5"/>
  <c r="U256" i="5"/>
  <c r="T256" i="5"/>
  <c r="S256" i="5"/>
  <c r="Q256" i="5"/>
  <c r="M256" i="5"/>
  <c r="L256" i="5"/>
  <c r="K256" i="5"/>
  <c r="J256" i="5"/>
  <c r="I256" i="5"/>
  <c r="H256" i="5"/>
  <c r="G256" i="5"/>
  <c r="F256" i="5"/>
  <c r="Z255" i="5"/>
  <c r="Y255" i="5"/>
  <c r="X255" i="5"/>
  <c r="W255" i="5"/>
  <c r="V255" i="5"/>
  <c r="U255" i="5"/>
  <c r="T255" i="5"/>
  <c r="S255" i="5"/>
  <c r="Q255" i="5"/>
  <c r="M255" i="5"/>
  <c r="L255" i="5"/>
  <c r="K255" i="5"/>
  <c r="J255" i="5"/>
  <c r="I255" i="5"/>
  <c r="H255" i="5"/>
  <c r="G255" i="5"/>
  <c r="F255" i="5"/>
  <c r="Z254" i="5"/>
  <c r="Y254" i="5"/>
  <c r="X254" i="5"/>
  <c r="W254" i="5"/>
  <c r="V254" i="5"/>
  <c r="U254" i="5"/>
  <c r="T254" i="5"/>
  <c r="S254" i="5"/>
  <c r="Q254" i="5"/>
  <c r="M254" i="5"/>
  <c r="L254" i="5"/>
  <c r="K254" i="5"/>
  <c r="J254" i="5"/>
  <c r="I254" i="5"/>
  <c r="H254" i="5"/>
  <c r="G254" i="5"/>
  <c r="F254" i="5"/>
  <c r="Z253" i="5"/>
  <c r="Y253" i="5"/>
  <c r="X253" i="5"/>
  <c r="W253" i="5"/>
  <c r="V253" i="5"/>
  <c r="U253" i="5"/>
  <c r="T253" i="5"/>
  <c r="S253" i="5"/>
  <c r="Q253" i="5"/>
  <c r="M253" i="5"/>
  <c r="L253" i="5"/>
  <c r="K253" i="5"/>
  <c r="J253" i="5"/>
  <c r="I253" i="5"/>
  <c r="H253" i="5"/>
  <c r="G253" i="5"/>
  <c r="F253" i="5"/>
  <c r="Z252" i="5"/>
  <c r="Y252" i="5"/>
  <c r="X252" i="5"/>
  <c r="W252" i="5"/>
  <c r="V252" i="5"/>
  <c r="U252" i="5"/>
  <c r="T252" i="5"/>
  <c r="S252" i="5"/>
  <c r="Q252" i="5"/>
  <c r="M252" i="5"/>
  <c r="L252" i="5"/>
  <c r="K252" i="5"/>
  <c r="J252" i="5"/>
  <c r="I252" i="5"/>
  <c r="H252" i="5"/>
  <c r="G252" i="5"/>
  <c r="F252" i="5"/>
  <c r="Z251" i="5"/>
  <c r="Y251" i="5"/>
  <c r="X251" i="5"/>
  <c r="W251" i="5"/>
  <c r="V251" i="5"/>
  <c r="U251" i="5"/>
  <c r="T251" i="5"/>
  <c r="S251" i="5"/>
  <c r="Q251" i="5"/>
  <c r="M251" i="5"/>
  <c r="L251" i="5"/>
  <c r="K251" i="5"/>
  <c r="J251" i="5"/>
  <c r="I251" i="5"/>
  <c r="H251" i="5"/>
  <c r="G251" i="5"/>
  <c r="F251" i="5"/>
  <c r="Z250" i="5"/>
  <c r="Y250" i="5"/>
  <c r="X250" i="5"/>
  <c r="W250" i="5"/>
  <c r="V250" i="5"/>
  <c r="U250" i="5"/>
  <c r="T250" i="5"/>
  <c r="S250" i="5"/>
  <c r="Q250" i="5"/>
  <c r="M250" i="5"/>
  <c r="L250" i="5"/>
  <c r="K250" i="5"/>
  <c r="J250" i="5"/>
  <c r="I250" i="5"/>
  <c r="H250" i="5"/>
  <c r="G250" i="5"/>
  <c r="F250" i="5"/>
  <c r="Z249" i="5"/>
  <c r="Y249" i="5"/>
  <c r="X249" i="5"/>
  <c r="W249" i="5"/>
  <c r="V249" i="5"/>
  <c r="U249" i="5"/>
  <c r="T249" i="5"/>
  <c r="S249" i="5"/>
  <c r="Q249" i="5"/>
  <c r="M249" i="5"/>
  <c r="L249" i="5"/>
  <c r="K249" i="5"/>
  <c r="J249" i="5"/>
  <c r="I249" i="5"/>
  <c r="H249" i="5"/>
  <c r="G249" i="5"/>
  <c r="F249" i="5"/>
  <c r="Z248" i="5"/>
  <c r="Y248" i="5"/>
  <c r="X248" i="5"/>
  <c r="W248" i="5"/>
  <c r="V248" i="5"/>
  <c r="U248" i="5"/>
  <c r="T248" i="5"/>
  <c r="S248" i="5"/>
  <c r="Q248" i="5"/>
  <c r="M248" i="5"/>
  <c r="L248" i="5"/>
  <c r="K248" i="5"/>
  <c r="J248" i="5"/>
  <c r="I248" i="5"/>
  <c r="H248" i="5"/>
  <c r="G248" i="5"/>
  <c r="F248" i="5"/>
  <c r="Z247" i="5"/>
  <c r="Y247" i="5"/>
  <c r="X247" i="5"/>
  <c r="W247" i="5"/>
  <c r="V247" i="5"/>
  <c r="U247" i="5"/>
  <c r="T247" i="5"/>
  <c r="S247" i="5"/>
  <c r="Q247" i="5"/>
  <c r="M247" i="5"/>
  <c r="L247" i="5"/>
  <c r="K247" i="5"/>
  <c r="J247" i="5"/>
  <c r="I247" i="5"/>
  <c r="H247" i="5"/>
  <c r="G247" i="5"/>
  <c r="F247" i="5"/>
  <c r="Z246" i="5"/>
  <c r="Y246" i="5"/>
  <c r="X246" i="5"/>
  <c r="W246" i="5"/>
  <c r="V246" i="5"/>
  <c r="U246" i="5"/>
  <c r="T246" i="5"/>
  <c r="S246" i="5"/>
  <c r="Q246" i="5"/>
  <c r="M246" i="5"/>
  <c r="L246" i="5"/>
  <c r="K246" i="5"/>
  <c r="J246" i="5"/>
  <c r="I246" i="5"/>
  <c r="H246" i="5"/>
  <c r="G246" i="5"/>
  <c r="F246" i="5"/>
  <c r="Z245" i="5"/>
  <c r="Y245" i="5"/>
  <c r="X245" i="5"/>
  <c r="W245" i="5"/>
  <c r="V245" i="5"/>
  <c r="U245" i="5"/>
  <c r="T245" i="5"/>
  <c r="S245" i="5"/>
  <c r="Q245" i="5"/>
  <c r="M245" i="5"/>
  <c r="L245" i="5"/>
  <c r="K245" i="5"/>
  <c r="J245" i="5"/>
  <c r="I245" i="5"/>
  <c r="H245" i="5"/>
  <c r="G245" i="5"/>
  <c r="F245" i="5"/>
  <c r="Z244" i="5"/>
  <c r="Y244" i="5"/>
  <c r="X244" i="5"/>
  <c r="W244" i="5"/>
  <c r="V244" i="5"/>
  <c r="U244" i="5"/>
  <c r="T244" i="5"/>
  <c r="S244" i="5"/>
  <c r="Q244" i="5"/>
  <c r="M244" i="5"/>
  <c r="L244" i="5"/>
  <c r="K244" i="5"/>
  <c r="J244" i="5"/>
  <c r="I244" i="5"/>
  <c r="H244" i="5"/>
  <c r="G244" i="5"/>
  <c r="F244" i="5"/>
  <c r="Z243" i="5"/>
  <c r="Y243" i="5"/>
  <c r="X243" i="5"/>
  <c r="W243" i="5"/>
  <c r="V243" i="5"/>
  <c r="U243" i="5"/>
  <c r="T243" i="5"/>
  <c r="S243" i="5"/>
  <c r="Q243" i="5"/>
  <c r="M243" i="5"/>
  <c r="L243" i="5"/>
  <c r="K243" i="5"/>
  <c r="J243" i="5"/>
  <c r="I243" i="5"/>
  <c r="H243" i="5"/>
  <c r="G243" i="5"/>
  <c r="F243" i="5"/>
  <c r="Z242" i="5"/>
  <c r="Y242" i="5"/>
  <c r="X242" i="5"/>
  <c r="W242" i="5"/>
  <c r="V242" i="5"/>
  <c r="U242" i="5"/>
  <c r="T242" i="5"/>
  <c r="S242" i="5"/>
  <c r="Q242" i="5"/>
  <c r="M242" i="5"/>
  <c r="L242" i="5"/>
  <c r="K242" i="5"/>
  <c r="J242" i="5"/>
  <c r="I242" i="5"/>
  <c r="H242" i="5"/>
  <c r="G242" i="5"/>
  <c r="F242" i="5"/>
  <c r="Z241" i="5"/>
  <c r="Y241" i="5"/>
  <c r="X241" i="5"/>
  <c r="W241" i="5"/>
  <c r="V241" i="5"/>
  <c r="U241" i="5"/>
  <c r="T241" i="5"/>
  <c r="S241" i="5"/>
  <c r="Q241" i="5"/>
  <c r="M241" i="5"/>
  <c r="L241" i="5"/>
  <c r="K241" i="5"/>
  <c r="J241" i="5"/>
  <c r="I241" i="5"/>
  <c r="H241" i="5"/>
  <c r="G241" i="5"/>
  <c r="F241" i="5"/>
  <c r="Z240" i="5"/>
  <c r="Y240" i="5"/>
  <c r="X240" i="5"/>
  <c r="W240" i="5"/>
  <c r="V240" i="5"/>
  <c r="U240" i="5"/>
  <c r="S240" i="5"/>
  <c r="Q240" i="5"/>
  <c r="M240" i="5"/>
  <c r="L240" i="5"/>
  <c r="K240" i="5"/>
  <c r="J240" i="5"/>
  <c r="I240" i="5"/>
  <c r="H240" i="5"/>
  <c r="G240" i="5"/>
  <c r="F240" i="5"/>
  <c r="Z239" i="5"/>
  <c r="Y239" i="5"/>
  <c r="X239" i="5"/>
  <c r="W239" i="5"/>
  <c r="V239" i="5"/>
  <c r="U239" i="5"/>
  <c r="T239" i="5"/>
  <c r="S239" i="5"/>
  <c r="Q239" i="5"/>
  <c r="M239" i="5"/>
  <c r="L239" i="5"/>
  <c r="K239" i="5"/>
  <c r="J239" i="5"/>
  <c r="I239" i="5"/>
  <c r="H239" i="5"/>
  <c r="G239" i="5"/>
  <c r="F239" i="5"/>
  <c r="Z238" i="5"/>
  <c r="Y238" i="5"/>
  <c r="X238" i="5"/>
  <c r="W238" i="5"/>
  <c r="V238" i="5"/>
  <c r="U238" i="5"/>
  <c r="T238" i="5"/>
  <c r="S238" i="5"/>
  <c r="Q238" i="5"/>
  <c r="M238" i="5"/>
  <c r="L238" i="5"/>
  <c r="K238" i="5"/>
  <c r="J238" i="5"/>
  <c r="I238" i="5"/>
  <c r="H238" i="5"/>
  <c r="G238" i="5"/>
  <c r="F238" i="5"/>
  <c r="Z237" i="5"/>
  <c r="Y237" i="5"/>
  <c r="X237" i="5"/>
  <c r="W237" i="5"/>
  <c r="V237" i="5"/>
  <c r="U237" i="5"/>
  <c r="T237" i="5"/>
  <c r="S237" i="5"/>
  <c r="Q237" i="5"/>
  <c r="M237" i="5"/>
  <c r="L237" i="5"/>
  <c r="K237" i="5"/>
  <c r="J237" i="5"/>
  <c r="I237" i="5"/>
  <c r="H237" i="5"/>
  <c r="G237" i="5"/>
  <c r="F237" i="5"/>
  <c r="Z236" i="5"/>
  <c r="Y236" i="5"/>
  <c r="X236" i="5"/>
  <c r="W236" i="5"/>
  <c r="V236" i="5"/>
  <c r="U236" i="5"/>
  <c r="T236" i="5"/>
  <c r="S236" i="5"/>
  <c r="Q236" i="5"/>
  <c r="M236" i="5"/>
  <c r="L236" i="5"/>
  <c r="K236" i="5"/>
  <c r="J236" i="5"/>
  <c r="I236" i="5"/>
  <c r="H236" i="5"/>
  <c r="G236" i="5"/>
  <c r="F236" i="5"/>
  <c r="Z235" i="5"/>
  <c r="Y235" i="5"/>
  <c r="X235" i="5"/>
  <c r="W235" i="5"/>
  <c r="V235" i="5"/>
  <c r="U235" i="5"/>
  <c r="T235" i="5"/>
  <c r="S235" i="5"/>
  <c r="Q235" i="5"/>
  <c r="M235" i="5"/>
  <c r="L235" i="5"/>
  <c r="K235" i="5"/>
  <c r="J235" i="5"/>
  <c r="I235" i="5"/>
  <c r="H235" i="5"/>
  <c r="G235" i="5"/>
  <c r="F235" i="5"/>
  <c r="A234" i="5"/>
  <c r="S233" i="5"/>
  <c r="I233" i="5"/>
  <c r="A233" i="5"/>
  <c r="Z232" i="5"/>
  <c r="Y232" i="5"/>
  <c r="X232" i="5"/>
  <c r="W232" i="5"/>
  <c r="V232" i="5"/>
  <c r="U232" i="5"/>
  <c r="T232" i="5"/>
  <c r="S232" i="5"/>
  <c r="Q232" i="5"/>
  <c r="M232" i="5"/>
  <c r="L232" i="5"/>
  <c r="K232" i="5"/>
  <c r="J232" i="5"/>
  <c r="I232" i="5"/>
  <c r="H232" i="5"/>
  <c r="G232" i="5"/>
  <c r="F232" i="5"/>
  <c r="Z231" i="5"/>
  <c r="Y231" i="5"/>
  <c r="X231" i="5"/>
  <c r="W231" i="5"/>
  <c r="V231" i="5"/>
  <c r="U231" i="5"/>
  <c r="T231" i="5"/>
  <c r="S231" i="5"/>
  <c r="Q231" i="5"/>
  <c r="M231" i="5"/>
  <c r="L231" i="5"/>
  <c r="K231" i="5"/>
  <c r="J231" i="5"/>
  <c r="I231" i="5"/>
  <c r="H231" i="5"/>
  <c r="G231" i="5"/>
  <c r="F231" i="5"/>
  <c r="Z230" i="5"/>
  <c r="Y230" i="5"/>
  <c r="X230" i="5"/>
  <c r="W230" i="5"/>
  <c r="V230" i="5"/>
  <c r="U230" i="5"/>
  <c r="T230" i="5"/>
  <c r="S230" i="5"/>
  <c r="Q230" i="5"/>
  <c r="M230" i="5"/>
  <c r="L230" i="5"/>
  <c r="K230" i="5"/>
  <c r="J230" i="5"/>
  <c r="I230" i="5"/>
  <c r="H230" i="5"/>
  <c r="G230" i="5"/>
  <c r="F230" i="5"/>
  <c r="Z229" i="5"/>
  <c r="Y229" i="5"/>
  <c r="X229" i="5"/>
  <c r="W229" i="5"/>
  <c r="V229" i="5"/>
  <c r="U229" i="5"/>
  <c r="T229" i="5"/>
  <c r="S229" i="5"/>
  <c r="Q229" i="5"/>
  <c r="M229" i="5"/>
  <c r="L229" i="5"/>
  <c r="K229" i="5"/>
  <c r="J229" i="5"/>
  <c r="I229" i="5"/>
  <c r="H229" i="5"/>
  <c r="G229" i="5"/>
  <c r="F229" i="5"/>
  <c r="Z228" i="5"/>
  <c r="Y228" i="5"/>
  <c r="X228" i="5"/>
  <c r="W228" i="5"/>
  <c r="V228" i="5"/>
  <c r="U228" i="5"/>
  <c r="T228" i="5"/>
  <c r="S228" i="5"/>
  <c r="Q228" i="5"/>
  <c r="M228" i="5"/>
  <c r="L228" i="5"/>
  <c r="K228" i="5"/>
  <c r="J228" i="5"/>
  <c r="I228" i="5"/>
  <c r="H228" i="5"/>
  <c r="G228" i="5"/>
  <c r="F228" i="5"/>
  <c r="Z227" i="5"/>
  <c r="Y227" i="5"/>
  <c r="X227" i="5"/>
  <c r="W227" i="5"/>
  <c r="V227" i="5"/>
  <c r="U227" i="5"/>
  <c r="T227" i="5"/>
  <c r="S227" i="5"/>
  <c r="Q227" i="5"/>
  <c r="M227" i="5"/>
  <c r="L227" i="5"/>
  <c r="K227" i="5"/>
  <c r="J227" i="5"/>
  <c r="I227" i="5"/>
  <c r="H227" i="5"/>
  <c r="G227" i="5"/>
  <c r="F227" i="5"/>
  <c r="Z226" i="5"/>
  <c r="Y226" i="5"/>
  <c r="X226" i="5"/>
  <c r="W226" i="5"/>
  <c r="V226" i="5"/>
  <c r="U226" i="5"/>
  <c r="T226" i="5"/>
  <c r="S226" i="5"/>
  <c r="Q226" i="5"/>
  <c r="M226" i="5"/>
  <c r="L226" i="5"/>
  <c r="K226" i="5"/>
  <c r="J226" i="5"/>
  <c r="I226" i="5"/>
  <c r="H226" i="5"/>
  <c r="G226" i="5"/>
  <c r="F226" i="5"/>
  <c r="Z225" i="5"/>
  <c r="Y225" i="5"/>
  <c r="X225" i="5"/>
  <c r="W225" i="5"/>
  <c r="V225" i="5"/>
  <c r="U225" i="5"/>
  <c r="T225" i="5"/>
  <c r="S225" i="5"/>
  <c r="Q225" i="5"/>
  <c r="M225" i="5"/>
  <c r="L225" i="5"/>
  <c r="K225" i="5"/>
  <c r="J225" i="5"/>
  <c r="I225" i="5"/>
  <c r="H225" i="5"/>
  <c r="G225" i="5"/>
  <c r="F225" i="5"/>
  <c r="Z224" i="5"/>
  <c r="Y224" i="5"/>
  <c r="X224" i="5"/>
  <c r="W224" i="5"/>
  <c r="V224" i="5"/>
  <c r="U224" i="5"/>
  <c r="T224" i="5"/>
  <c r="S224" i="5"/>
  <c r="Q224" i="5"/>
  <c r="M224" i="5"/>
  <c r="L224" i="5"/>
  <c r="K224" i="5"/>
  <c r="J224" i="5"/>
  <c r="I224" i="5"/>
  <c r="H224" i="5"/>
  <c r="G224" i="5"/>
  <c r="F224" i="5"/>
  <c r="A223" i="5"/>
  <c r="S222" i="5"/>
  <c r="I222" i="5"/>
  <c r="A222" i="5"/>
  <c r="Z221" i="5"/>
  <c r="Y221" i="5"/>
  <c r="X221" i="5"/>
  <c r="W221" i="5"/>
  <c r="V221" i="5"/>
  <c r="U221" i="5"/>
  <c r="T221" i="5"/>
  <c r="S221" i="5"/>
  <c r="Q221" i="5"/>
  <c r="M221" i="5"/>
  <c r="L221" i="5"/>
  <c r="K221" i="5"/>
  <c r="J221" i="5"/>
  <c r="I221" i="5"/>
  <c r="H221" i="5"/>
  <c r="G221" i="5"/>
  <c r="F221" i="5"/>
  <c r="Z220" i="5"/>
  <c r="Y220" i="5"/>
  <c r="X220" i="5"/>
  <c r="W220" i="5"/>
  <c r="V220" i="5"/>
  <c r="U220" i="5"/>
  <c r="T220" i="5"/>
  <c r="S220" i="5"/>
  <c r="Q220" i="5"/>
  <c r="M220" i="5"/>
  <c r="L220" i="5"/>
  <c r="K220" i="5"/>
  <c r="J220" i="5"/>
  <c r="I220" i="5"/>
  <c r="H220" i="5"/>
  <c r="G220" i="5"/>
  <c r="F220" i="5"/>
  <c r="Z219" i="5"/>
  <c r="Y219" i="5"/>
  <c r="X219" i="5"/>
  <c r="W219" i="5"/>
  <c r="V219" i="5"/>
  <c r="U219" i="5"/>
  <c r="T219" i="5"/>
  <c r="S219" i="5"/>
  <c r="Q219" i="5"/>
  <c r="M219" i="5"/>
  <c r="L219" i="5"/>
  <c r="K219" i="5"/>
  <c r="J219" i="5"/>
  <c r="I219" i="5"/>
  <c r="H219" i="5"/>
  <c r="G219" i="5"/>
  <c r="F219" i="5"/>
  <c r="Z218" i="5"/>
  <c r="Y218" i="5"/>
  <c r="X218" i="5"/>
  <c r="W218" i="5"/>
  <c r="V218" i="5"/>
  <c r="U218" i="5"/>
  <c r="T218" i="5"/>
  <c r="S218" i="5"/>
  <c r="Q218" i="5"/>
  <c r="M218" i="5"/>
  <c r="L218" i="5"/>
  <c r="K218" i="5"/>
  <c r="J218" i="5"/>
  <c r="I218" i="5"/>
  <c r="H218" i="5"/>
  <c r="G218" i="5"/>
  <c r="F218" i="5"/>
  <c r="Z217" i="5"/>
  <c r="Y217" i="5"/>
  <c r="X217" i="5"/>
  <c r="W217" i="5"/>
  <c r="V217" i="5"/>
  <c r="U217" i="5"/>
  <c r="T217" i="5"/>
  <c r="S217" i="5"/>
  <c r="Q217" i="5"/>
  <c r="M217" i="5"/>
  <c r="L217" i="5"/>
  <c r="K217" i="5"/>
  <c r="J217" i="5"/>
  <c r="I217" i="5"/>
  <c r="H217" i="5"/>
  <c r="G217" i="5"/>
  <c r="F217" i="5"/>
  <c r="Z216" i="5"/>
  <c r="Y216" i="5"/>
  <c r="X216" i="5"/>
  <c r="W216" i="5"/>
  <c r="V216" i="5"/>
  <c r="U216" i="5"/>
  <c r="T216" i="5"/>
  <c r="S216" i="5"/>
  <c r="Q216" i="5"/>
  <c r="M216" i="5"/>
  <c r="L216" i="5"/>
  <c r="K216" i="5"/>
  <c r="J216" i="5"/>
  <c r="I216" i="5"/>
  <c r="H216" i="5"/>
  <c r="G216" i="5"/>
  <c r="F216" i="5"/>
  <c r="Z215" i="5"/>
  <c r="Y215" i="5"/>
  <c r="X215" i="5"/>
  <c r="W215" i="5"/>
  <c r="V215" i="5"/>
  <c r="U215" i="5"/>
  <c r="T215" i="5"/>
  <c r="S215" i="5"/>
  <c r="Q215" i="5"/>
  <c r="M215" i="5"/>
  <c r="L215" i="5"/>
  <c r="K215" i="5"/>
  <c r="J215" i="5"/>
  <c r="I215" i="5"/>
  <c r="H215" i="5"/>
  <c r="G215" i="5"/>
  <c r="F215" i="5"/>
  <c r="Z214" i="5"/>
  <c r="Y214" i="5"/>
  <c r="X214" i="5"/>
  <c r="W214" i="5"/>
  <c r="V214" i="5"/>
  <c r="U214" i="5"/>
  <c r="T214" i="5"/>
  <c r="S214" i="5"/>
  <c r="Q214" i="5"/>
  <c r="M214" i="5"/>
  <c r="L214" i="5"/>
  <c r="K214" i="5"/>
  <c r="J214" i="5"/>
  <c r="I214" i="5"/>
  <c r="H214" i="5"/>
  <c r="G214" i="5"/>
  <c r="F214" i="5"/>
  <c r="Z213" i="5"/>
  <c r="Y213" i="5"/>
  <c r="X213" i="5"/>
  <c r="W213" i="5"/>
  <c r="V213" i="5"/>
  <c r="U213" i="5"/>
  <c r="T213" i="5"/>
  <c r="S213" i="5"/>
  <c r="Q213" i="5"/>
  <c r="M213" i="5"/>
  <c r="L213" i="5"/>
  <c r="K213" i="5"/>
  <c r="J213" i="5"/>
  <c r="I213" i="5"/>
  <c r="H213" i="5"/>
  <c r="G213" i="5"/>
  <c r="F213" i="5"/>
  <c r="Z212" i="5"/>
  <c r="Y212" i="5"/>
  <c r="X212" i="5"/>
  <c r="W212" i="5"/>
  <c r="V212" i="5"/>
  <c r="U212" i="5"/>
  <c r="T212" i="5"/>
  <c r="S212" i="5"/>
  <c r="Q212" i="5"/>
  <c r="M212" i="5"/>
  <c r="L212" i="5"/>
  <c r="K212" i="5"/>
  <c r="J212" i="5"/>
  <c r="I212" i="5"/>
  <c r="H212" i="5"/>
  <c r="G212" i="5"/>
  <c r="F212" i="5"/>
  <c r="Z211" i="5"/>
  <c r="Y211" i="5"/>
  <c r="X211" i="5"/>
  <c r="W211" i="5"/>
  <c r="V211" i="5"/>
  <c r="U211" i="5"/>
  <c r="T211" i="5"/>
  <c r="S211" i="5"/>
  <c r="Q211" i="5"/>
  <c r="M211" i="5"/>
  <c r="L211" i="5"/>
  <c r="K211" i="5"/>
  <c r="J211" i="5"/>
  <c r="I211" i="5"/>
  <c r="H211" i="5"/>
  <c r="G211" i="5"/>
  <c r="F211" i="5"/>
  <c r="Z210" i="5"/>
  <c r="Y210" i="5"/>
  <c r="X210" i="5"/>
  <c r="W210" i="5"/>
  <c r="V210" i="5"/>
  <c r="U210" i="5"/>
  <c r="T210" i="5"/>
  <c r="S210" i="5"/>
  <c r="Q210" i="5"/>
  <c r="M210" i="5"/>
  <c r="L210" i="5"/>
  <c r="K210" i="5"/>
  <c r="J210" i="5"/>
  <c r="I210" i="5"/>
  <c r="H210" i="5"/>
  <c r="G210" i="5"/>
  <c r="F210" i="5"/>
  <c r="Z209" i="5"/>
  <c r="Y209" i="5"/>
  <c r="X209" i="5"/>
  <c r="W209" i="5"/>
  <c r="V209" i="5"/>
  <c r="U209" i="5"/>
  <c r="T209" i="5"/>
  <c r="S209" i="5"/>
  <c r="Q209" i="5"/>
  <c r="M209" i="5"/>
  <c r="L209" i="5"/>
  <c r="K209" i="5"/>
  <c r="J209" i="5"/>
  <c r="I209" i="5"/>
  <c r="H209" i="5"/>
  <c r="G209" i="5"/>
  <c r="F209" i="5"/>
  <c r="Z208" i="5"/>
  <c r="Y208" i="5"/>
  <c r="X208" i="5"/>
  <c r="W208" i="5"/>
  <c r="V208" i="5"/>
  <c r="U208" i="5"/>
  <c r="T208" i="5"/>
  <c r="S208" i="5"/>
  <c r="Q208" i="5"/>
  <c r="M208" i="5"/>
  <c r="L208" i="5"/>
  <c r="K208" i="5"/>
  <c r="J208" i="5"/>
  <c r="I208" i="5"/>
  <c r="H208" i="5"/>
  <c r="G208" i="5"/>
  <c r="F208" i="5"/>
  <c r="Z207" i="5"/>
  <c r="Y207" i="5"/>
  <c r="X207" i="5"/>
  <c r="W207" i="5"/>
  <c r="V207" i="5"/>
  <c r="U207" i="5"/>
  <c r="T207" i="5"/>
  <c r="S207" i="5"/>
  <c r="Q207" i="5"/>
  <c r="M207" i="5"/>
  <c r="L207" i="5"/>
  <c r="K207" i="5"/>
  <c r="J207" i="5"/>
  <c r="I207" i="5"/>
  <c r="H207" i="5"/>
  <c r="G207" i="5"/>
  <c r="F207" i="5"/>
  <c r="Z206" i="5"/>
  <c r="Y206" i="5"/>
  <c r="X206" i="5"/>
  <c r="W206" i="5"/>
  <c r="V206" i="5"/>
  <c r="U206" i="5"/>
  <c r="T206" i="5"/>
  <c r="S206" i="5"/>
  <c r="Q206" i="5"/>
  <c r="M206" i="5"/>
  <c r="L206" i="5"/>
  <c r="K206" i="5"/>
  <c r="J206" i="5"/>
  <c r="I206" i="5"/>
  <c r="H206" i="5"/>
  <c r="G206" i="5"/>
  <c r="F206" i="5"/>
  <c r="Z205" i="5"/>
  <c r="Y205" i="5"/>
  <c r="X205" i="5"/>
  <c r="W205" i="5"/>
  <c r="V205" i="5"/>
  <c r="U205" i="5"/>
  <c r="T205" i="5"/>
  <c r="S205" i="5"/>
  <c r="Q205" i="5"/>
  <c r="M205" i="5"/>
  <c r="L205" i="5"/>
  <c r="K205" i="5"/>
  <c r="J205" i="5"/>
  <c r="I205" i="5"/>
  <c r="H205" i="5"/>
  <c r="G205" i="5"/>
  <c r="F205" i="5"/>
  <c r="Z204" i="5"/>
  <c r="Y204" i="5"/>
  <c r="X204" i="5"/>
  <c r="W204" i="5"/>
  <c r="V204" i="5"/>
  <c r="U204" i="5"/>
  <c r="T204" i="5"/>
  <c r="S204" i="5"/>
  <c r="Q204" i="5"/>
  <c r="M204" i="5"/>
  <c r="L204" i="5"/>
  <c r="K204" i="5"/>
  <c r="J204" i="5"/>
  <c r="I204" i="5"/>
  <c r="H204" i="5"/>
  <c r="G204" i="5"/>
  <c r="F204" i="5"/>
  <c r="Z203" i="5"/>
  <c r="Y203" i="5"/>
  <c r="X203" i="5"/>
  <c r="W203" i="5"/>
  <c r="V203" i="5"/>
  <c r="U203" i="5"/>
  <c r="T203" i="5"/>
  <c r="S203" i="5"/>
  <c r="Q203" i="5"/>
  <c r="M203" i="5"/>
  <c r="L203" i="5"/>
  <c r="K203" i="5"/>
  <c r="J203" i="5"/>
  <c r="I203" i="5"/>
  <c r="H203" i="5"/>
  <c r="G203" i="5"/>
  <c r="F203" i="5"/>
  <c r="Z202" i="5"/>
  <c r="Y202" i="5"/>
  <c r="X202" i="5"/>
  <c r="W202" i="5"/>
  <c r="V202" i="5"/>
  <c r="U202" i="5"/>
  <c r="T202" i="5"/>
  <c r="S202" i="5"/>
  <c r="Q202" i="5"/>
  <c r="M202" i="5"/>
  <c r="L202" i="5"/>
  <c r="K202" i="5"/>
  <c r="J202" i="5"/>
  <c r="I202" i="5"/>
  <c r="H202" i="5"/>
  <c r="G202" i="5"/>
  <c r="F202" i="5"/>
  <c r="Z201" i="5"/>
  <c r="Y201" i="5"/>
  <c r="X201" i="5"/>
  <c r="W201" i="5"/>
  <c r="V201" i="5"/>
  <c r="U201" i="5"/>
  <c r="T201" i="5"/>
  <c r="S201" i="5"/>
  <c r="Q201" i="5"/>
  <c r="M201" i="5"/>
  <c r="L201" i="5"/>
  <c r="K201" i="5"/>
  <c r="J201" i="5"/>
  <c r="I201" i="5"/>
  <c r="H201" i="5"/>
  <c r="G201" i="5"/>
  <c r="F201" i="5"/>
  <c r="Z200" i="5"/>
  <c r="Y200" i="5"/>
  <c r="X200" i="5"/>
  <c r="W200" i="5"/>
  <c r="V200" i="5"/>
  <c r="U200" i="5"/>
  <c r="T200" i="5"/>
  <c r="S200" i="5"/>
  <c r="Q200" i="5"/>
  <c r="M200" i="5"/>
  <c r="L200" i="5"/>
  <c r="K200" i="5"/>
  <c r="J200" i="5"/>
  <c r="I200" i="5"/>
  <c r="H200" i="5"/>
  <c r="G200" i="5"/>
  <c r="F200" i="5"/>
  <c r="Z199" i="5"/>
  <c r="Y199" i="5"/>
  <c r="X199" i="5"/>
  <c r="W199" i="5"/>
  <c r="V199" i="5"/>
  <c r="U199" i="5"/>
  <c r="T199" i="5"/>
  <c r="S199" i="5"/>
  <c r="Q199" i="5"/>
  <c r="M199" i="5"/>
  <c r="L199" i="5"/>
  <c r="K199" i="5"/>
  <c r="J199" i="5"/>
  <c r="I199" i="5"/>
  <c r="H199" i="5"/>
  <c r="G199" i="5"/>
  <c r="F199" i="5"/>
  <c r="Z198" i="5"/>
  <c r="Y198" i="5"/>
  <c r="X198" i="5"/>
  <c r="W198" i="5"/>
  <c r="V198" i="5"/>
  <c r="U198" i="5"/>
  <c r="T198" i="5"/>
  <c r="S198" i="5"/>
  <c r="Q198" i="5"/>
  <c r="M198" i="5"/>
  <c r="L198" i="5"/>
  <c r="K198" i="5"/>
  <c r="J198" i="5"/>
  <c r="I198" i="5"/>
  <c r="H198" i="5"/>
  <c r="G198" i="5"/>
  <c r="F198" i="5"/>
  <c r="Z197" i="5"/>
  <c r="Y197" i="5"/>
  <c r="X197" i="5"/>
  <c r="W197" i="5"/>
  <c r="V197" i="5"/>
  <c r="U197" i="5"/>
  <c r="T197" i="5"/>
  <c r="S197" i="5"/>
  <c r="Q197" i="5"/>
  <c r="M197" i="5"/>
  <c r="L197" i="5"/>
  <c r="K197" i="5"/>
  <c r="J197" i="5"/>
  <c r="I197" i="5"/>
  <c r="H197" i="5"/>
  <c r="G197" i="5"/>
  <c r="F197" i="5"/>
  <c r="Z196" i="5"/>
  <c r="Y196" i="5"/>
  <c r="X196" i="5"/>
  <c r="W196" i="5"/>
  <c r="V196" i="5"/>
  <c r="U196" i="5"/>
  <c r="T196" i="5"/>
  <c r="S196" i="5"/>
  <c r="Q196" i="5"/>
  <c r="M196" i="5"/>
  <c r="L196" i="5"/>
  <c r="K196" i="5"/>
  <c r="J196" i="5"/>
  <c r="I196" i="5"/>
  <c r="H196" i="5"/>
  <c r="G196" i="5"/>
  <c r="F196" i="5"/>
  <c r="Z195" i="5"/>
  <c r="Y195" i="5"/>
  <c r="X195" i="5"/>
  <c r="W195" i="5"/>
  <c r="V195" i="5"/>
  <c r="U195" i="5"/>
  <c r="T195" i="5"/>
  <c r="S195" i="5"/>
  <c r="Q195" i="5"/>
  <c r="M195" i="5"/>
  <c r="L195" i="5"/>
  <c r="K195" i="5"/>
  <c r="J195" i="5"/>
  <c r="I195" i="5"/>
  <c r="H195" i="5"/>
  <c r="G195" i="5"/>
  <c r="F195" i="5"/>
  <c r="Z194" i="5"/>
  <c r="Y194" i="5"/>
  <c r="X194" i="5"/>
  <c r="W194" i="5"/>
  <c r="V194" i="5"/>
  <c r="U194" i="5"/>
  <c r="T194" i="5"/>
  <c r="S194" i="5"/>
  <c r="Q194" i="5"/>
  <c r="M194" i="5"/>
  <c r="L194" i="5"/>
  <c r="K194" i="5"/>
  <c r="J194" i="5"/>
  <c r="I194" i="5"/>
  <c r="H194" i="5"/>
  <c r="G194" i="5"/>
  <c r="F194" i="5"/>
  <c r="A193" i="5"/>
  <c r="S192" i="5"/>
  <c r="I192" i="5"/>
  <c r="A192" i="5"/>
  <c r="Z191" i="5"/>
  <c r="Y191" i="5"/>
  <c r="X191" i="5"/>
  <c r="W191" i="5"/>
  <c r="V191" i="5"/>
  <c r="U191" i="5"/>
  <c r="T191" i="5"/>
  <c r="S191" i="5"/>
  <c r="Q191" i="5"/>
  <c r="M191" i="5"/>
  <c r="L191" i="5"/>
  <c r="K191" i="5"/>
  <c r="J191" i="5"/>
  <c r="I191" i="5"/>
  <c r="H191" i="5"/>
  <c r="G191" i="5"/>
  <c r="F191" i="5"/>
  <c r="A190" i="5"/>
  <c r="I189" i="5"/>
  <c r="Z188" i="5"/>
  <c r="Y188" i="5"/>
  <c r="X188" i="5"/>
  <c r="W188" i="5"/>
  <c r="V188" i="5"/>
  <c r="U188" i="5"/>
  <c r="T188" i="5"/>
  <c r="S188" i="5"/>
  <c r="Q188" i="5"/>
  <c r="M188" i="5"/>
  <c r="L188" i="5"/>
  <c r="K188" i="5"/>
  <c r="J188" i="5"/>
  <c r="I188" i="5"/>
  <c r="H188" i="5"/>
  <c r="G188" i="5"/>
  <c r="F188" i="5"/>
  <c r="Z187" i="5"/>
  <c r="Y187" i="5"/>
  <c r="X187" i="5"/>
  <c r="W187" i="5"/>
  <c r="V187" i="5"/>
  <c r="U187" i="5"/>
  <c r="T187" i="5"/>
  <c r="S187" i="5"/>
  <c r="Q187" i="5"/>
  <c r="M187" i="5"/>
  <c r="L187" i="5"/>
  <c r="K187" i="5"/>
  <c r="J187" i="5"/>
  <c r="I187" i="5"/>
  <c r="H187" i="5"/>
  <c r="G187" i="5"/>
  <c r="F187" i="5"/>
  <c r="Z186" i="5"/>
  <c r="Y186" i="5"/>
  <c r="X186" i="5"/>
  <c r="W186" i="5"/>
  <c r="V186" i="5"/>
  <c r="U186" i="5"/>
  <c r="T186" i="5"/>
  <c r="S186" i="5"/>
  <c r="Q186" i="5"/>
  <c r="M186" i="5"/>
  <c r="L186" i="5"/>
  <c r="K186" i="5"/>
  <c r="J186" i="5"/>
  <c r="I186" i="5"/>
  <c r="H186" i="5"/>
  <c r="G186" i="5"/>
  <c r="F186" i="5"/>
  <c r="Z185" i="5"/>
  <c r="Y185" i="5"/>
  <c r="X185" i="5"/>
  <c r="W185" i="5"/>
  <c r="V185" i="5"/>
  <c r="U185" i="5"/>
  <c r="T185" i="5"/>
  <c r="S185" i="5"/>
  <c r="Q185" i="5"/>
  <c r="M185" i="5"/>
  <c r="L185" i="5"/>
  <c r="K185" i="5"/>
  <c r="J185" i="5"/>
  <c r="I185" i="5"/>
  <c r="H185" i="5"/>
  <c r="G185" i="5"/>
  <c r="F185" i="5"/>
  <c r="Z184" i="5"/>
  <c r="Y184" i="5"/>
  <c r="X184" i="5"/>
  <c r="W184" i="5"/>
  <c r="V184" i="5"/>
  <c r="U184" i="5"/>
  <c r="T184" i="5"/>
  <c r="S184" i="5"/>
  <c r="Q184" i="5"/>
  <c r="M184" i="5"/>
  <c r="L184" i="5"/>
  <c r="K184" i="5"/>
  <c r="J184" i="5"/>
  <c r="I184" i="5"/>
  <c r="H184" i="5"/>
  <c r="G184" i="5"/>
  <c r="F184" i="5"/>
  <c r="Z183" i="5"/>
  <c r="Y183" i="5"/>
  <c r="X183" i="5"/>
  <c r="W183" i="5"/>
  <c r="V183" i="5"/>
  <c r="U183" i="5"/>
  <c r="T183" i="5"/>
  <c r="S183" i="5"/>
  <c r="Q183" i="5"/>
  <c r="M183" i="5"/>
  <c r="L183" i="5"/>
  <c r="K183" i="5"/>
  <c r="J183" i="5"/>
  <c r="I183" i="5"/>
  <c r="H183" i="5"/>
  <c r="G183" i="5"/>
  <c r="F183" i="5"/>
  <c r="Z182" i="5"/>
  <c r="Y182" i="5"/>
  <c r="X182" i="5"/>
  <c r="W182" i="5"/>
  <c r="V182" i="5"/>
  <c r="U182" i="5"/>
  <c r="T182" i="5"/>
  <c r="S182" i="5"/>
  <c r="Q182" i="5"/>
  <c r="M182" i="5"/>
  <c r="L182" i="5"/>
  <c r="K182" i="5"/>
  <c r="J182" i="5"/>
  <c r="I182" i="5"/>
  <c r="H182" i="5"/>
  <c r="G182" i="5"/>
  <c r="F182" i="5"/>
  <c r="Z181" i="5"/>
  <c r="Y181" i="5"/>
  <c r="X181" i="5"/>
  <c r="W181" i="5"/>
  <c r="V181" i="5"/>
  <c r="U181" i="5"/>
  <c r="T181" i="5"/>
  <c r="S181" i="5"/>
  <c r="Q181" i="5"/>
  <c r="M181" i="5"/>
  <c r="L181" i="5"/>
  <c r="K181" i="5"/>
  <c r="J181" i="5"/>
  <c r="I181" i="5"/>
  <c r="H181" i="5"/>
  <c r="G181" i="5"/>
  <c r="F181" i="5"/>
  <c r="Z180" i="5"/>
  <c r="Y180" i="5"/>
  <c r="X180" i="5"/>
  <c r="W180" i="5"/>
  <c r="V180" i="5"/>
  <c r="U180" i="5"/>
  <c r="T180" i="5"/>
  <c r="S180" i="5"/>
  <c r="Q180" i="5"/>
  <c r="M180" i="5"/>
  <c r="L180" i="5"/>
  <c r="K180" i="5"/>
  <c r="J180" i="5"/>
  <c r="I180" i="5"/>
  <c r="H180" i="5"/>
  <c r="G180" i="5"/>
  <c r="F180" i="5"/>
  <c r="Z179" i="5"/>
  <c r="Y179" i="5"/>
  <c r="X179" i="5"/>
  <c r="W179" i="5"/>
  <c r="V179" i="5"/>
  <c r="U179" i="5"/>
  <c r="T179" i="5"/>
  <c r="S179" i="5"/>
  <c r="Q179" i="5"/>
  <c r="M179" i="5"/>
  <c r="L179" i="5"/>
  <c r="K179" i="5"/>
  <c r="J179" i="5"/>
  <c r="I179" i="5"/>
  <c r="H179" i="5"/>
  <c r="G179" i="5"/>
  <c r="F179" i="5"/>
  <c r="Z178" i="5"/>
  <c r="Y178" i="5"/>
  <c r="X178" i="5"/>
  <c r="W178" i="5"/>
  <c r="V178" i="5"/>
  <c r="U178" i="5"/>
  <c r="T178" i="5"/>
  <c r="S178" i="5"/>
  <c r="Q178" i="5"/>
  <c r="M178" i="5"/>
  <c r="L178" i="5"/>
  <c r="K178" i="5"/>
  <c r="J178" i="5"/>
  <c r="I178" i="5"/>
  <c r="H178" i="5"/>
  <c r="G178" i="5"/>
  <c r="F178" i="5"/>
  <c r="Z177" i="5"/>
  <c r="Y177" i="5"/>
  <c r="X177" i="5"/>
  <c r="W177" i="5"/>
  <c r="V177" i="5"/>
  <c r="U177" i="5"/>
  <c r="T177" i="5"/>
  <c r="S177" i="5"/>
  <c r="Q177" i="5"/>
  <c r="M177" i="5"/>
  <c r="L177" i="5"/>
  <c r="K177" i="5"/>
  <c r="J177" i="5"/>
  <c r="I177" i="5"/>
  <c r="H177" i="5"/>
  <c r="G177" i="5"/>
  <c r="F177" i="5"/>
  <c r="Z176" i="5"/>
  <c r="Y176" i="5"/>
  <c r="X176" i="5"/>
  <c r="W176" i="5"/>
  <c r="V176" i="5"/>
  <c r="U176" i="5"/>
  <c r="T176" i="5"/>
  <c r="S176" i="5"/>
  <c r="Q176" i="5"/>
  <c r="M176" i="5"/>
  <c r="L176" i="5"/>
  <c r="K176" i="5"/>
  <c r="J176" i="5"/>
  <c r="I176" i="5"/>
  <c r="H176" i="5"/>
  <c r="G176" i="5"/>
  <c r="F176" i="5"/>
  <c r="Z175" i="5"/>
  <c r="Y175" i="5"/>
  <c r="X175" i="5"/>
  <c r="W175" i="5"/>
  <c r="V175" i="5"/>
  <c r="U175" i="5"/>
  <c r="T175" i="5"/>
  <c r="S175" i="5"/>
  <c r="Q175" i="5"/>
  <c r="M175" i="5"/>
  <c r="L175" i="5"/>
  <c r="K175" i="5"/>
  <c r="J175" i="5"/>
  <c r="I175" i="5"/>
  <c r="H175" i="5"/>
  <c r="G175" i="5"/>
  <c r="F175" i="5"/>
  <c r="Z174" i="5"/>
  <c r="Y174" i="5"/>
  <c r="X174" i="5"/>
  <c r="W174" i="5"/>
  <c r="V174" i="5"/>
  <c r="U174" i="5"/>
  <c r="T174" i="5"/>
  <c r="S174" i="5"/>
  <c r="Q174" i="5"/>
  <c r="M174" i="5"/>
  <c r="L174" i="5"/>
  <c r="K174" i="5"/>
  <c r="J174" i="5"/>
  <c r="I174" i="5"/>
  <c r="H174" i="5"/>
  <c r="G174" i="5"/>
  <c r="F174" i="5"/>
  <c r="Z173" i="5"/>
  <c r="Y173" i="5"/>
  <c r="X173" i="5"/>
  <c r="W173" i="5"/>
  <c r="V173" i="5"/>
  <c r="U173" i="5"/>
  <c r="T173" i="5"/>
  <c r="S173" i="5"/>
  <c r="Q173" i="5"/>
  <c r="M173" i="5"/>
  <c r="L173" i="5"/>
  <c r="K173" i="5"/>
  <c r="J173" i="5"/>
  <c r="I173" i="5"/>
  <c r="H173" i="5"/>
  <c r="G173" i="5"/>
  <c r="F173" i="5"/>
  <c r="A172" i="5"/>
  <c r="S171" i="5"/>
  <c r="I171" i="5"/>
  <c r="A171" i="5"/>
  <c r="Z170" i="5"/>
  <c r="Y170" i="5"/>
  <c r="X170" i="5"/>
  <c r="W170" i="5"/>
  <c r="V170" i="5"/>
  <c r="U170" i="5"/>
  <c r="T170" i="5"/>
  <c r="S170" i="5"/>
  <c r="Q170" i="5"/>
  <c r="M170" i="5"/>
  <c r="L170" i="5"/>
  <c r="K170" i="5"/>
  <c r="J170" i="5"/>
  <c r="I170" i="5"/>
  <c r="H170" i="5"/>
  <c r="G170" i="5"/>
  <c r="F170" i="5"/>
  <c r="Z169" i="5"/>
  <c r="Y169" i="5"/>
  <c r="X169" i="5"/>
  <c r="W169" i="5"/>
  <c r="V169" i="5"/>
  <c r="U169" i="5"/>
  <c r="T169" i="5"/>
  <c r="S169" i="5"/>
  <c r="Q169" i="5"/>
  <c r="M169" i="5"/>
  <c r="L169" i="5"/>
  <c r="K169" i="5"/>
  <c r="J169" i="5"/>
  <c r="I169" i="5"/>
  <c r="H169" i="5"/>
  <c r="G169" i="5"/>
  <c r="F169" i="5"/>
  <c r="Z168" i="5"/>
  <c r="Y168" i="5"/>
  <c r="X168" i="5"/>
  <c r="W168" i="5"/>
  <c r="V168" i="5"/>
  <c r="U168" i="5"/>
  <c r="T168" i="5"/>
  <c r="S168" i="5"/>
  <c r="Q168" i="5"/>
  <c r="M168" i="5"/>
  <c r="L168" i="5"/>
  <c r="K168" i="5"/>
  <c r="J168" i="5"/>
  <c r="I168" i="5"/>
  <c r="H168" i="5"/>
  <c r="G168" i="5"/>
  <c r="F168" i="5"/>
  <c r="Z167" i="5"/>
  <c r="Y167" i="5"/>
  <c r="X167" i="5"/>
  <c r="W167" i="5"/>
  <c r="V167" i="5"/>
  <c r="U167" i="5"/>
  <c r="T167" i="5"/>
  <c r="S167" i="5"/>
  <c r="Q167" i="5"/>
  <c r="M167" i="5"/>
  <c r="L167" i="5"/>
  <c r="K167" i="5"/>
  <c r="J167" i="5"/>
  <c r="I167" i="5"/>
  <c r="H167" i="5"/>
  <c r="G167" i="5"/>
  <c r="F167" i="5"/>
  <c r="Z166" i="5"/>
  <c r="Y166" i="5"/>
  <c r="X166" i="5"/>
  <c r="W166" i="5"/>
  <c r="V166" i="5"/>
  <c r="U166" i="5"/>
  <c r="T166" i="5"/>
  <c r="S166" i="5"/>
  <c r="Q166" i="5"/>
  <c r="M166" i="5"/>
  <c r="L166" i="5"/>
  <c r="K166" i="5"/>
  <c r="J166" i="5"/>
  <c r="I166" i="5"/>
  <c r="H166" i="5"/>
  <c r="G166" i="5"/>
  <c r="F166" i="5"/>
  <c r="Z165" i="5"/>
  <c r="Y165" i="5"/>
  <c r="X165" i="5"/>
  <c r="W165" i="5"/>
  <c r="V165" i="5"/>
  <c r="U165" i="5"/>
  <c r="T165" i="5"/>
  <c r="S165" i="5"/>
  <c r="Q165" i="5"/>
  <c r="M165" i="5"/>
  <c r="L165" i="5"/>
  <c r="K165" i="5"/>
  <c r="J165" i="5"/>
  <c r="I165" i="5"/>
  <c r="H165" i="5"/>
  <c r="G165" i="5"/>
  <c r="F165" i="5"/>
  <c r="Z164" i="5"/>
  <c r="Y164" i="5"/>
  <c r="X164" i="5"/>
  <c r="W164" i="5"/>
  <c r="V164" i="5"/>
  <c r="U164" i="5"/>
  <c r="T164" i="5"/>
  <c r="S164" i="5"/>
  <c r="Q164" i="5"/>
  <c r="M164" i="5"/>
  <c r="L164" i="5"/>
  <c r="K164" i="5"/>
  <c r="J164" i="5"/>
  <c r="I164" i="5"/>
  <c r="H164" i="5"/>
  <c r="G164" i="5"/>
  <c r="F164" i="5"/>
  <c r="Z163" i="5"/>
  <c r="Y163" i="5"/>
  <c r="X163" i="5"/>
  <c r="W163" i="5"/>
  <c r="V163" i="5"/>
  <c r="U163" i="5"/>
  <c r="T163" i="5"/>
  <c r="S163" i="5"/>
  <c r="Q163" i="5"/>
  <c r="M163" i="5"/>
  <c r="L163" i="5"/>
  <c r="K163" i="5"/>
  <c r="J163" i="5"/>
  <c r="I163" i="5"/>
  <c r="H163" i="5"/>
  <c r="G163" i="5"/>
  <c r="F163" i="5"/>
  <c r="Z162" i="5"/>
  <c r="Y162" i="5"/>
  <c r="X162" i="5"/>
  <c r="W162" i="5"/>
  <c r="V162" i="5"/>
  <c r="U162" i="5"/>
  <c r="T162" i="5"/>
  <c r="S162" i="5"/>
  <c r="Q162" i="5"/>
  <c r="M162" i="5"/>
  <c r="L162" i="5"/>
  <c r="K162" i="5"/>
  <c r="J162" i="5"/>
  <c r="I162" i="5"/>
  <c r="H162" i="5"/>
  <c r="G162" i="5"/>
  <c r="F162" i="5"/>
  <c r="Z161" i="5"/>
  <c r="Y161" i="5"/>
  <c r="X161" i="5"/>
  <c r="W161" i="5"/>
  <c r="V161" i="5"/>
  <c r="U161" i="5"/>
  <c r="T161" i="5"/>
  <c r="S161" i="5"/>
  <c r="Q161" i="5"/>
  <c r="M161" i="5"/>
  <c r="L161" i="5"/>
  <c r="K161" i="5"/>
  <c r="J161" i="5"/>
  <c r="I161" i="5"/>
  <c r="H161" i="5"/>
  <c r="G161" i="5"/>
  <c r="F161" i="5"/>
  <c r="Z160" i="5"/>
  <c r="Y160" i="5"/>
  <c r="X160" i="5"/>
  <c r="W160" i="5"/>
  <c r="V160" i="5"/>
  <c r="U160" i="5"/>
  <c r="T160" i="5"/>
  <c r="S160" i="5"/>
  <c r="Q160" i="5"/>
  <c r="M160" i="5"/>
  <c r="L160" i="5"/>
  <c r="K160" i="5"/>
  <c r="J160" i="5"/>
  <c r="I160" i="5"/>
  <c r="H160" i="5"/>
  <c r="G160" i="5"/>
  <c r="F160" i="5"/>
  <c r="A159" i="5"/>
  <c r="S158" i="5"/>
  <c r="I158" i="5"/>
  <c r="A158" i="5"/>
  <c r="Z157" i="5"/>
  <c r="Y157" i="5"/>
  <c r="X157" i="5"/>
  <c r="W157" i="5"/>
  <c r="V157" i="5"/>
  <c r="U157" i="5"/>
  <c r="T157" i="5"/>
  <c r="S157" i="5"/>
  <c r="Q157" i="5"/>
  <c r="M157" i="5"/>
  <c r="L157" i="5"/>
  <c r="K157" i="5"/>
  <c r="J157" i="5"/>
  <c r="I157" i="5"/>
  <c r="H157" i="5"/>
  <c r="G157" i="5"/>
  <c r="F157" i="5"/>
  <c r="Z156" i="5"/>
  <c r="Y156" i="5"/>
  <c r="X156" i="5"/>
  <c r="W156" i="5"/>
  <c r="V156" i="5"/>
  <c r="U156" i="5"/>
  <c r="T156" i="5"/>
  <c r="S156" i="5"/>
  <c r="Q156" i="5"/>
  <c r="M156" i="5"/>
  <c r="L156" i="5"/>
  <c r="K156" i="5"/>
  <c r="J156" i="5"/>
  <c r="I156" i="5"/>
  <c r="H156" i="5"/>
  <c r="G156" i="5"/>
  <c r="F156" i="5"/>
  <c r="Z155" i="5"/>
  <c r="Y155" i="5"/>
  <c r="X155" i="5"/>
  <c r="W155" i="5"/>
  <c r="V155" i="5"/>
  <c r="U155" i="5"/>
  <c r="T155" i="5"/>
  <c r="S155" i="5"/>
  <c r="Q155" i="5"/>
  <c r="M155" i="5"/>
  <c r="L155" i="5"/>
  <c r="K155" i="5"/>
  <c r="J155" i="5"/>
  <c r="I155" i="5"/>
  <c r="H155" i="5"/>
  <c r="G155" i="5"/>
  <c r="F155" i="5"/>
  <c r="Z154" i="5"/>
  <c r="Y154" i="5"/>
  <c r="X154" i="5"/>
  <c r="W154" i="5"/>
  <c r="V154" i="5"/>
  <c r="U154" i="5"/>
  <c r="T154" i="5"/>
  <c r="S154" i="5"/>
  <c r="Q154" i="5"/>
  <c r="M154" i="5"/>
  <c r="L154" i="5"/>
  <c r="K154" i="5"/>
  <c r="J154" i="5"/>
  <c r="I154" i="5"/>
  <c r="H154" i="5"/>
  <c r="G154" i="5"/>
  <c r="F154" i="5"/>
  <c r="Z153" i="5"/>
  <c r="Y153" i="5"/>
  <c r="X153" i="5"/>
  <c r="W153" i="5"/>
  <c r="V153" i="5"/>
  <c r="U153" i="5"/>
  <c r="T153" i="5"/>
  <c r="S153" i="5"/>
  <c r="Q153" i="5"/>
  <c r="M153" i="5"/>
  <c r="L153" i="5"/>
  <c r="K153" i="5"/>
  <c r="J153" i="5"/>
  <c r="I153" i="5"/>
  <c r="H153" i="5"/>
  <c r="G153" i="5"/>
  <c r="F153" i="5"/>
  <c r="Z152" i="5"/>
  <c r="Y152" i="5"/>
  <c r="X152" i="5"/>
  <c r="W152" i="5"/>
  <c r="V152" i="5"/>
  <c r="U152" i="5"/>
  <c r="T152" i="5"/>
  <c r="S152" i="5"/>
  <c r="Q152" i="5"/>
  <c r="M152" i="5"/>
  <c r="L152" i="5"/>
  <c r="K152" i="5"/>
  <c r="J152" i="5"/>
  <c r="I152" i="5"/>
  <c r="H152" i="5"/>
  <c r="G152" i="5"/>
  <c r="F152" i="5"/>
  <c r="Z151" i="5"/>
  <c r="Y151" i="5"/>
  <c r="X151" i="5"/>
  <c r="W151" i="5"/>
  <c r="V151" i="5"/>
  <c r="U151" i="5"/>
  <c r="T151" i="5"/>
  <c r="S151" i="5"/>
  <c r="Q151" i="5"/>
  <c r="M151" i="5"/>
  <c r="L151" i="5"/>
  <c r="K151" i="5"/>
  <c r="J151" i="5"/>
  <c r="I151" i="5"/>
  <c r="H151" i="5"/>
  <c r="G151" i="5"/>
  <c r="F151" i="5"/>
  <c r="Z150" i="5"/>
  <c r="Y150" i="5"/>
  <c r="X150" i="5"/>
  <c r="W150" i="5"/>
  <c r="V150" i="5"/>
  <c r="U150" i="5"/>
  <c r="T150" i="5"/>
  <c r="S150" i="5"/>
  <c r="Q150" i="5"/>
  <c r="M150" i="5"/>
  <c r="L150" i="5"/>
  <c r="K150" i="5"/>
  <c r="J150" i="5"/>
  <c r="I150" i="5"/>
  <c r="H150" i="5"/>
  <c r="G150" i="5"/>
  <c r="F150" i="5"/>
  <c r="A149" i="5"/>
  <c r="S148" i="5"/>
  <c r="I148" i="5"/>
  <c r="Z147" i="5"/>
  <c r="Y147" i="5"/>
  <c r="X147" i="5"/>
  <c r="W147" i="5"/>
  <c r="V147" i="5"/>
  <c r="U147" i="5"/>
  <c r="T147" i="5"/>
  <c r="S147" i="5"/>
  <c r="Q147" i="5"/>
  <c r="M147" i="5"/>
  <c r="L147" i="5"/>
  <c r="K147" i="5"/>
  <c r="J147" i="5"/>
  <c r="I147" i="5"/>
  <c r="H147" i="5"/>
  <c r="G147" i="5"/>
  <c r="F147" i="5"/>
  <c r="Z146" i="5"/>
  <c r="Y146" i="5"/>
  <c r="X146" i="5"/>
  <c r="W146" i="5"/>
  <c r="V146" i="5"/>
  <c r="U146" i="5"/>
  <c r="T146" i="5"/>
  <c r="S146" i="5"/>
  <c r="Q146" i="5"/>
  <c r="M146" i="5"/>
  <c r="L146" i="5"/>
  <c r="K146" i="5"/>
  <c r="J146" i="5"/>
  <c r="I146" i="5"/>
  <c r="H146" i="5"/>
  <c r="G146" i="5"/>
  <c r="F146" i="5"/>
  <c r="Z145" i="5"/>
  <c r="Y145" i="5"/>
  <c r="X145" i="5"/>
  <c r="W145" i="5"/>
  <c r="V145" i="5"/>
  <c r="U145" i="5"/>
  <c r="T145" i="5"/>
  <c r="S145" i="5"/>
  <c r="Q145" i="5"/>
  <c r="M145" i="5"/>
  <c r="L145" i="5"/>
  <c r="K145" i="5"/>
  <c r="J145" i="5"/>
  <c r="I145" i="5"/>
  <c r="H145" i="5"/>
  <c r="G145" i="5"/>
  <c r="F145" i="5"/>
  <c r="Z144" i="5"/>
  <c r="Y144" i="5"/>
  <c r="X144" i="5"/>
  <c r="W144" i="5"/>
  <c r="V144" i="5"/>
  <c r="U144" i="5"/>
  <c r="T144" i="5"/>
  <c r="S144" i="5"/>
  <c r="Q144" i="5"/>
  <c r="M144" i="5"/>
  <c r="L144" i="5"/>
  <c r="K144" i="5"/>
  <c r="J144" i="5"/>
  <c r="I144" i="5"/>
  <c r="H144" i="5"/>
  <c r="G144" i="5"/>
  <c r="F144" i="5"/>
  <c r="Z143" i="5"/>
  <c r="Y143" i="5"/>
  <c r="X143" i="5"/>
  <c r="W143" i="5"/>
  <c r="V143" i="5"/>
  <c r="U143" i="5"/>
  <c r="T143" i="5"/>
  <c r="S143" i="5"/>
  <c r="Q143" i="5"/>
  <c r="M143" i="5"/>
  <c r="L143" i="5"/>
  <c r="K143" i="5"/>
  <c r="J143" i="5"/>
  <c r="I143" i="5"/>
  <c r="H143" i="5"/>
  <c r="G143" i="5"/>
  <c r="F143" i="5"/>
  <c r="Z142" i="5"/>
  <c r="Y142" i="5"/>
  <c r="X142" i="5"/>
  <c r="W142" i="5"/>
  <c r="V142" i="5"/>
  <c r="U142" i="5"/>
  <c r="T142" i="5"/>
  <c r="S142" i="5"/>
  <c r="Q142" i="5"/>
  <c r="M142" i="5"/>
  <c r="L142" i="5"/>
  <c r="K142" i="5"/>
  <c r="J142" i="5"/>
  <c r="I142" i="5"/>
  <c r="H142" i="5"/>
  <c r="G142" i="5"/>
  <c r="F142" i="5"/>
  <c r="Z141" i="5"/>
  <c r="Y141" i="5"/>
  <c r="X141" i="5"/>
  <c r="W141" i="5"/>
  <c r="V141" i="5"/>
  <c r="U141" i="5"/>
  <c r="T141" i="5"/>
  <c r="S141" i="5"/>
  <c r="Q141" i="5"/>
  <c r="M141" i="5"/>
  <c r="L141" i="5"/>
  <c r="K141" i="5"/>
  <c r="J141" i="5"/>
  <c r="I141" i="5"/>
  <c r="H141" i="5"/>
  <c r="G141" i="5"/>
  <c r="F141" i="5"/>
  <c r="Z140" i="5"/>
  <c r="Y140" i="5"/>
  <c r="X140" i="5"/>
  <c r="W140" i="5"/>
  <c r="V140" i="5"/>
  <c r="U140" i="5"/>
  <c r="T140" i="5"/>
  <c r="S140" i="5"/>
  <c r="Q140" i="5"/>
  <c r="M140" i="5"/>
  <c r="L140" i="5"/>
  <c r="K140" i="5"/>
  <c r="J140" i="5"/>
  <c r="I140" i="5"/>
  <c r="H140" i="5"/>
  <c r="G140" i="5"/>
  <c r="F140" i="5"/>
  <c r="Z139" i="5"/>
  <c r="Y139" i="5"/>
  <c r="X139" i="5"/>
  <c r="W139" i="5"/>
  <c r="V139" i="5"/>
  <c r="U139" i="5"/>
  <c r="T139" i="5"/>
  <c r="S139" i="5"/>
  <c r="Q139" i="5"/>
  <c r="M139" i="5"/>
  <c r="L139" i="5"/>
  <c r="K139" i="5"/>
  <c r="J139" i="5"/>
  <c r="I139" i="5"/>
  <c r="H139" i="5"/>
  <c r="G139" i="5"/>
  <c r="F139" i="5"/>
  <c r="Z138" i="5"/>
  <c r="Y138" i="5"/>
  <c r="X138" i="5"/>
  <c r="W138" i="5"/>
  <c r="V138" i="5"/>
  <c r="U138" i="5"/>
  <c r="T138" i="5"/>
  <c r="S138" i="5"/>
  <c r="Q138" i="5"/>
  <c r="M138" i="5"/>
  <c r="L138" i="5"/>
  <c r="K138" i="5"/>
  <c r="J138" i="5"/>
  <c r="I138" i="5"/>
  <c r="H138" i="5"/>
  <c r="G138" i="5"/>
  <c r="F138" i="5"/>
  <c r="Z137" i="5"/>
  <c r="Y137" i="5"/>
  <c r="X137" i="5"/>
  <c r="W137" i="5"/>
  <c r="V137" i="5"/>
  <c r="U137" i="5"/>
  <c r="T137" i="5"/>
  <c r="S137" i="5"/>
  <c r="Q137" i="5"/>
  <c r="M137" i="5"/>
  <c r="L137" i="5"/>
  <c r="K137" i="5"/>
  <c r="J137" i="5"/>
  <c r="I137" i="5"/>
  <c r="H137" i="5"/>
  <c r="G137" i="5"/>
  <c r="F137" i="5"/>
  <c r="Z136" i="5"/>
  <c r="Y136" i="5"/>
  <c r="X136" i="5"/>
  <c r="W136" i="5"/>
  <c r="V136" i="5"/>
  <c r="U136" i="5"/>
  <c r="T136" i="5"/>
  <c r="S136" i="5"/>
  <c r="Q136" i="5"/>
  <c r="M136" i="5"/>
  <c r="L136" i="5"/>
  <c r="K136" i="5"/>
  <c r="J136" i="5"/>
  <c r="I136" i="5"/>
  <c r="H136" i="5"/>
  <c r="G136" i="5"/>
  <c r="F136" i="5"/>
  <c r="Z135" i="5"/>
  <c r="Y135" i="5"/>
  <c r="X135" i="5"/>
  <c r="W135" i="5"/>
  <c r="V135" i="5"/>
  <c r="U135" i="5"/>
  <c r="T135" i="5"/>
  <c r="S135" i="5"/>
  <c r="Q135" i="5"/>
  <c r="M135" i="5"/>
  <c r="L135" i="5"/>
  <c r="K135" i="5"/>
  <c r="J135" i="5"/>
  <c r="I135" i="5"/>
  <c r="H135" i="5"/>
  <c r="G135" i="5"/>
  <c r="F135" i="5"/>
  <c r="Z134" i="5"/>
  <c r="Y134" i="5"/>
  <c r="X134" i="5"/>
  <c r="W134" i="5"/>
  <c r="V134" i="5"/>
  <c r="U134" i="5"/>
  <c r="T134" i="5"/>
  <c r="S134" i="5"/>
  <c r="Q134" i="5"/>
  <c r="M134" i="5"/>
  <c r="L134" i="5"/>
  <c r="K134" i="5"/>
  <c r="J134" i="5"/>
  <c r="I134" i="5"/>
  <c r="H134" i="5"/>
  <c r="G134" i="5"/>
  <c r="F134" i="5"/>
  <c r="Z133" i="5"/>
  <c r="Y133" i="5"/>
  <c r="X133" i="5"/>
  <c r="W133" i="5"/>
  <c r="V133" i="5"/>
  <c r="U133" i="5"/>
  <c r="T133" i="5"/>
  <c r="S133" i="5"/>
  <c r="Q133" i="5"/>
  <c r="M133" i="5"/>
  <c r="L133" i="5"/>
  <c r="K133" i="5"/>
  <c r="J133" i="5"/>
  <c r="I133" i="5"/>
  <c r="H133" i="5"/>
  <c r="G133" i="5"/>
  <c r="F133" i="5"/>
  <c r="Z132" i="5"/>
  <c r="Y132" i="5"/>
  <c r="X132" i="5"/>
  <c r="W132" i="5"/>
  <c r="V132" i="5"/>
  <c r="U132" i="5"/>
  <c r="T132" i="5"/>
  <c r="S132" i="5"/>
  <c r="Q132" i="5"/>
  <c r="M132" i="5"/>
  <c r="L132" i="5"/>
  <c r="K132" i="5"/>
  <c r="J132" i="5"/>
  <c r="I132" i="5"/>
  <c r="H132" i="5"/>
  <c r="G132" i="5"/>
  <c r="F132" i="5"/>
  <c r="Z131" i="5"/>
  <c r="Y131" i="5"/>
  <c r="X131" i="5"/>
  <c r="W131" i="5"/>
  <c r="V131" i="5"/>
  <c r="U131" i="5"/>
  <c r="T131" i="5"/>
  <c r="S131" i="5"/>
  <c r="Q131" i="5"/>
  <c r="M131" i="5"/>
  <c r="L131" i="5"/>
  <c r="K131" i="5"/>
  <c r="J131" i="5"/>
  <c r="I131" i="5"/>
  <c r="H131" i="5"/>
  <c r="G131" i="5"/>
  <c r="F131" i="5"/>
  <c r="Z130" i="5"/>
  <c r="Y130" i="5"/>
  <c r="X130" i="5"/>
  <c r="W130" i="5"/>
  <c r="V130" i="5"/>
  <c r="U130" i="5"/>
  <c r="T130" i="5"/>
  <c r="S130" i="5"/>
  <c r="Q130" i="5"/>
  <c r="M130" i="5"/>
  <c r="L130" i="5"/>
  <c r="K130" i="5"/>
  <c r="J130" i="5"/>
  <c r="I130" i="5"/>
  <c r="H130" i="5"/>
  <c r="G130" i="5"/>
  <c r="F130" i="5"/>
  <c r="A129" i="5"/>
  <c r="S128" i="5"/>
  <c r="I128" i="5"/>
  <c r="A128" i="5"/>
  <c r="Z127" i="5"/>
  <c r="Y127" i="5"/>
  <c r="X127" i="5"/>
  <c r="W127" i="5"/>
  <c r="V127" i="5"/>
  <c r="U127" i="5"/>
  <c r="T127" i="5"/>
  <c r="S127" i="5"/>
  <c r="Q127" i="5"/>
  <c r="M127" i="5"/>
  <c r="L127" i="5"/>
  <c r="K127" i="5"/>
  <c r="J127" i="5"/>
  <c r="I127" i="5"/>
  <c r="H127" i="5"/>
  <c r="G127" i="5"/>
  <c r="F127" i="5"/>
  <c r="Z126" i="5"/>
  <c r="Y126" i="5"/>
  <c r="X126" i="5"/>
  <c r="W126" i="5"/>
  <c r="V126" i="5"/>
  <c r="U126" i="5"/>
  <c r="T126" i="5"/>
  <c r="S126" i="5"/>
  <c r="Q126" i="5"/>
  <c r="M126" i="5"/>
  <c r="L126" i="5"/>
  <c r="K126" i="5"/>
  <c r="J126" i="5"/>
  <c r="I126" i="5"/>
  <c r="H126" i="5"/>
  <c r="G126" i="5"/>
  <c r="F126" i="5"/>
  <c r="Z125" i="5"/>
  <c r="Y125" i="5"/>
  <c r="X125" i="5"/>
  <c r="W125" i="5"/>
  <c r="V125" i="5"/>
  <c r="U125" i="5"/>
  <c r="T125" i="5"/>
  <c r="S125" i="5"/>
  <c r="Q125" i="5"/>
  <c r="M125" i="5"/>
  <c r="L125" i="5"/>
  <c r="K125" i="5"/>
  <c r="J125" i="5"/>
  <c r="I125" i="5"/>
  <c r="H125" i="5"/>
  <c r="G125" i="5"/>
  <c r="F125" i="5"/>
  <c r="Z124" i="5"/>
  <c r="Y124" i="5"/>
  <c r="X124" i="5"/>
  <c r="W124" i="5"/>
  <c r="V124" i="5"/>
  <c r="U124" i="5"/>
  <c r="T124" i="5"/>
  <c r="S124" i="5"/>
  <c r="Q124" i="5"/>
  <c r="M124" i="5"/>
  <c r="L124" i="5"/>
  <c r="K124" i="5"/>
  <c r="J124" i="5"/>
  <c r="I124" i="5"/>
  <c r="H124" i="5"/>
  <c r="G124" i="5"/>
  <c r="F124" i="5"/>
  <c r="Z123" i="5"/>
  <c r="Y123" i="5"/>
  <c r="X123" i="5"/>
  <c r="W123" i="5"/>
  <c r="V123" i="5"/>
  <c r="U123" i="5"/>
  <c r="T123" i="5"/>
  <c r="S123" i="5"/>
  <c r="Q123" i="5"/>
  <c r="M123" i="5"/>
  <c r="L123" i="5"/>
  <c r="K123" i="5"/>
  <c r="J123" i="5"/>
  <c r="I123" i="5"/>
  <c r="H123" i="5"/>
  <c r="G123" i="5"/>
  <c r="F123" i="5"/>
  <c r="Z122" i="5"/>
  <c r="Y122" i="5"/>
  <c r="X122" i="5"/>
  <c r="W122" i="5"/>
  <c r="V122" i="5"/>
  <c r="U122" i="5"/>
  <c r="T122" i="5"/>
  <c r="S122" i="5"/>
  <c r="Q122" i="5"/>
  <c r="M122" i="5"/>
  <c r="L122" i="5"/>
  <c r="K122" i="5"/>
  <c r="J122" i="5"/>
  <c r="I122" i="5"/>
  <c r="H122" i="5"/>
  <c r="G122" i="5"/>
  <c r="F122" i="5"/>
  <c r="Z121" i="5"/>
  <c r="Y121" i="5"/>
  <c r="X121" i="5"/>
  <c r="W121" i="5"/>
  <c r="V121" i="5"/>
  <c r="U121" i="5"/>
  <c r="T121" i="5"/>
  <c r="S121" i="5"/>
  <c r="Q121" i="5"/>
  <c r="M121" i="5"/>
  <c r="L121" i="5"/>
  <c r="K121" i="5"/>
  <c r="J121" i="5"/>
  <c r="I121" i="5"/>
  <c r="H121" i="5"/>
  <c r="G121" i="5"/>
  <c r="F121" i="5"/>
  <c r="Z120" i="5"/>
  <c r="Y120" i="5"/>
  <c r="X120" i="5"/>
  <c r="W120" i="5"/>
  <c r="V120" i="5"/>
  <c r="U120" i="5"/>
  <c r="T120" i="5"/>
  <c r="S120" i="5"/>
  <c r="Q120" i="5"/>
  <c r="M120" i="5"/>
  <c r="L120" i="5"/>
  <c r="K120" i="5"/>
  <c r="J120" i="5"/>
  <c r="I120" i="5"/>
  <c r="H120" i="5"/>
  <c r="G120" i="5"/>
  <c r="F120" i="5"/>
  <c r="Z119" i="5"/>
  <c r="Y119" i="5"/>
  <c r="X119" i="5"/>
  <c r="W119" i="5"/>
  <c r="V119" i="5"/>
  <c r="U119" i="5"/>
  <c r="T119" i="5"/>
  <c r="S119" i="5"/>
  <c r="Q119" i="5"/>
  <c r="M119" i="5"/>
  <c r="L119" i="5"/>
  <c r="K119" i="5"/>
  <c r="J119" i="5"/>
  <c r="I119" i="5"/>
  <c r="H119" i="5"/>
  <c r="G119" i="5"/>
  <c r="F119" i="5"/>
  <c r="Z118" i="5"/>
  <c r="Y118" i="5"/>
  <c r="X118" i="5"/>
  <c r="W118" i="5"/>
  <c r="V118" i="5"/>
  <c r="U118" i="5"/>
  <c r="T118" i="5"/>
  <c r="S118" i="5"/>
  <c r="Q118" i="5"/>
  <c r="M118" i="5"/>
  <c r="L118" i="5"/>
  <c r="K118" i="5"/>
  <c r="J118" i="5"/>
  <c r="I118" i="5"/>
  <c r="H118" i="5"/>
  <c r="G118" i="5"/>
  <c r="F118" i="5"/>
  <c r="Z117" i="5"/>
  <c r="Y117" i="5"/>
  <c r="X117" i="5"/>
  <c r="W117" i="5"/>
  <c r="V117" i="5"/>
  <c r="U117" i="5"/>
  <c r="T117" i="5"/>
  <c r="S117" i="5"/>
  <c r="Q117" i="5"/>
  <c r="M117" i="5"/>
  <c r="L117" i="5"/>
  <c r="K117" i="5"/>
  <c r="J117" i="5"/>
  <c r="I117" i="5"/>
  <c r="H117" i="5"/>
  <c r="G117" i="5"/>
  <c r="F117" i="5"/>
  <c r="Z116" i="5"/>
  <c r="Y116" i="5"/>
  <c r="X116" i="5"/>
  <c r="W116" i="5"/>
  <c r="V116" i="5"/>
  <c r="U116" i="5"/>
  <c r="T116" i="5"/>
  <c r="S116" i="5"/>
  <c r="Q116" i="5"/>
  <c r="M116" i="5"/>
  <c r="L116" i="5"/>
  <c r="K116" i="5"/>
  <c r="J116" i="5"/>
  <c r="I116" i="5"/>
  <c r="H116" i="5"/>
  <c r="G116" i="5"/>
  <c r="F116" i="5"/>
  <c r="A115" i="5"/>
  <c r="S114" i="5"/>
  <c r="I114" i="5"/>
  <c r="A114" i="5"/>
  <c r="Z113" i="5"/>
  <c r="Y113" i="5"/>
  <c r="X113" i="5"/>
  <c r="W113" i="5"/>
  <c r="V113" i="5"/>
  <c r="U113" i="5"/>
  <c r="T113" i="5"/>
  <c r="S113" i="5"/>
  <c r="Q113" i="5"/>
  <c r="M113" i="5"/>
  <c r="L113" i="5"/>
  <c r="K113" i="5"/>
  <c r="J113" i="5"/>
  <c r="I113" i="5"/>
  <c r="H113" i="5"/>
  <c r="G113" i="5"/>
  <c r="F113" i="5"/>
  <c r="Z112" i="5"/>
  <c r="Y112" i="5"/>
  <c r="X112" i="5"/>
  <c r="W112" i="5"/>
  <c r="V112" i="5"/>
  <c r="U112" i="5"/>
  <c r="T112" i="5"/>
  <c r="S112" i="5"/>
  <c r="Q112" i="5"/>
  <c r="M112" i="5"/>
  <c r="L112" i="5"/>
  <c r="K112" i="5"/>
  <c r="J112" i="5"/>
  <c r="I112" i="5"/>
  <c r="H112" i="5"/>
  <c r="G112" i="5"/>
  <c r="F112" i="5"/>
  <c r="Z111" i="5"/>
  <c r="Y111" i="5"/>
  <c r="X111" i="5"/>
  <c r="W111" i="5"/>
  <c r="V111" i="5"/>
  <c r="U111" i="5"/>
  <c r="T111" i="5"/>
  <c r="S111" i="5"/>
  <c r="Q111" i="5"/>
  <c r="M111" i="5"/>
  <c r="L111" i="5"/>
  <c r="K111" i="5"/>
  <c r="J111" i="5"/>
  <c r="I111" i="5"/>
  <c r="H111" i="5"/>
  <c r="G111" i="5"/>
  <c r="F111" i="5"/>
  <c r="Z110" i="5"/>
  <c r="Y110" i="5"/>
  <c r="X110" i="5"/>
  <c r="W110" i="5"/>
  <c r="V110" i="5"/>
  <c r="U110" i="5"/>
  <c r="T110" i="5"/>
  <c r="S110" i="5"/>
  <c r="Q110" i="5"/>
  <c r="M110" i="5"/>
  <c r="L110" i="5"/>
  <c r="K110" i="5"/>
  <c r="J110" i="5"/>
  <c r="I110" i="5"/>
  <c r="H110" i="5"/>
  <c r="G110" i="5"/>
  <c r="F110" i="5"/>
  <c r="Z109" i="5"/>
  <c r="Y109" i="5"/>
  <c r="X109" i="5"/>
  <c r="W109" i="5"/>
  <c r="V109" i="5"/>
  <c r="U109" i="5"/>
  <c r="T109" i="5"/>
  <c r="S109" i="5"/>
  <c r="Q109" i="5"/>
  <c r="M109" i="5"/>
  <c r="L109" i="5"/>
  <c r="K109" i="5"/>
  <c r="J109" i="5"/>
  <c r="I109" i="5"/>
  <c r="H109" i="5"/>
  <c r="G109" i="5"/>
  <c r="F109" i="5"/>
  <c r="Z108" i="5"/>
  <c r="Y108" i="5"/>
  <c r="X108" i="5"/>
  <c r="W108" i="5"/>
  <c r="V108" i="5"/>
  <c r="U108" i="5"/>
  <c r="T108" i="5"/>
  <c r="S108" i="5"/>
  <c r="Q108" i="5"/>
  <c r="M108" i="5"/>
  <c r="L108" i="5"/>
  <c r="K108" i="5"/>
  <c r="J108" i="5"/>
  <c r="I108" i="5"/>
  <c r="H108" i="5"/>
  <c r="G108" i="5"/>
  <c r="F108" i="5"/>
  <c r="Z107" i="5"/>
  <c r="Y107" i="5"/>
  <c r="X107" i="5"/>
  <c r="W107" i="5"/>
  <c r="V107" i="5"/>
  <c r="U107" i="5"/>
  <c r="T107" i="5"/>
  <c r="S107" i="5"/>
  <c r="Q107" i="5"/>
  <c r="M107" i="5"/>
  <c r="L107" i="5"/>
  <c r="K107" i="5"/>
  <c r="J107" i="5"/>
  <c r="I107" i="5"/>
  <c r="H107" i="5"/>
  <c r="G107" i="5"/>
  <c r="F107" i="5"/>
  <c r="Z106" i="5"/>
  <c r="Y106" i="5"/>
  <c r="X106" i="5"/>
  <c r="W106" i="5"/>
  <c r="V106" i="5"/>
  <c r="U106" i="5"/>
  <c r="T106" i="5"/>
  <c r="S106" i="5"/>
  <c r="Q106" i="5"/>
  <c r="M106" i="5"/>
  <c r="L106" i="5"/>
  <c r="K106" i="5"/>
  <c r="J106" i="5"/>
  <c r="I106" i="5"/>
  <c r="H106" i="5"/>
  <c r="G106" i="5"/>
  <c r="F106" i="5"/>
  <c r="A105" i="5"/>
  <c r="S104" i="5"/>
  <c r="I104" i="5"/>
  <c r="Z103" i="5"/>
  <c r="Y103" i="5"/>
  <c r="X103" i="5"/>
  <c r="W103" i="5"/>
  <c r="V103" i="5"/>
  <c r="U103" i="5"/>
  <c r="T103" i="5"/>
  <c r="S103" i="5"/>
  <c r="Q103" i="5"/>
  <c r="M103" i="5"/>
  <c r="L103" i="5"/>
  <c r="K103" i="5"/>
  <c r="J103" i="5"/>
  <c r="I103" i="5"/>
  <c r="H103" i="5"/>
  <c r="G103" i="5"/>
  <c r="F103" i="5"/>
  <c r="Z102" i="5"/>
  <c r="Y102" i="5"/>
  <c r="X102" i="5"/>
  <c r="W102" i="5"/>
  <c r="V102" i="5"/>
  <c r="U102" i="5"/>
  <c r="T102" i="5"/>
  <c r="S102" i="5"/>
  <c r="Q102" i="5"/>
  <c r="M102" i="5"/>
  <c r="L102" i="5"/>
  <c r="K102" i="5"/>
  <c r="J102" i="5"/>
  <c r="I102" i="5"/>
  <c r="H102" i="5"/>
  <c r="G102" i="5"/>
  <c r="F102" i="5"/>
  <c r="Z101" i="5"/>
  <c r="Y101" i="5"/>
  <c r="X101" i="5"/>
  <c r="W101" i="5"/>
  <c r="V101" i="5"/>
  <c r="U101" i="5"/>
  <c r="T101" i="5"/>
  <c r="S101" i="5"/>
  <c r="Q101" i="5"/>
  <c r="M101" i="5"/>
  <c r="L101" i="5"/>
  <c r="K101" i="5"/>
  <c r="J101" i="5"/>
  <c r="I101" i="5"/>
  <c r="H101" i="5"/>
  <c r="G101" i="5"/>
  <c r="F101" i="5"/>
  <c r="Z100" i="5"/>
  <c r="Y100" i="5"/>
  <c r="X100" i="5"/>
  <c r="W100" i="5"/>
  <c r="V100" i="5"/>
  <c r="U100" i="5"/>
  <c r="T100" i="5"/>
  <c r="S100" i="5"/>
  <c r="Q100" i="5"/>
  <c r="M100" i="5"/>
  <c r="L100" i="5"/>
  <c r="K100" i="5"/>
  <c r="J100" i="5"/>
  <c r="I100" i="5"/>
  <c r="H100" i="5"/>
  <c r="G100" i="5"/>
  <c r="F100" i="5"/>
  <c r="Z99" i="5"/>
  <c r="Y99" i="5"/>
  <c r="X99" i="5"/>
  <c r="W99" i="5"/>
  <c r="V99" i="5"/>
  <c r="U99" i="5"/>
  <c r="T99" i="5"/>
  <c r="S99" i="5"/>
  <c r="Q99" i="5"/>
  <c r="M99" i="5"/>
  <c r="L99" i="5"/>
  <c r="K99" i="5"/>
  <c r="J99" i="5"/>
  <c r="I99" i="5"/>
  <c r="H99" i="5"/>
  <c r="G99" i="5"/>
  <c r="F99" i="5"/>
  <c r="Z98" i="5"/>
  <c r="Y98" i="5"/>
  <c r="X98" i="5"/>
  <c r="W98" i="5"/>
  <c r="V98" i="5"/>
  <c r="U98" i="5"/>
  <c r="T98" i="5"/>
  <c r="S98" i="5"/>
  <c r="Q98" i="5"/>
  <c r="M98" i="5"/>
  <c r="L98" i="5"/>
  <c r="K98" i="5"/>
  <c r="J98" i="5"/>
  <c r="I98" i="5"/>
  <c r="H98" i="5"/>
  <c r="G98" i="5"/>
  <c r="F98" i="5"/>
  <c r="Z97" i="5"/>
  <c r="Y97" i="5"/>
  <c r="X97" i="5"/>
  <c r="W97" i="5"/>
  <c r="V97" i="5"/>
  <c r="U97" i="5"/>
  <c r="T97" i="5"/>
  <c r="S97" i="5"/>
  <c r="Q97" i="5"/>
  <c r="M97" i="5"/>
  <c r="L97" i="5"/>
  <c r="K97" i="5"/>
  <c r="J97" i="5"/>
  <c r="I97" i="5"/>
  <c r="H97" i="5"/>
  <c r="G97" i="5"/>
  <c r="F97" i="5"/>
  <c r="Z96" i="5"/>
  <c r="Y96" i="5"/>
  <c r="X96" i="5"/>
  <c r="W96" i="5"/>
  <c r="V96" i="5"/>
  <c r="U96" i="5"/>
  <c r="T96" i="5"/>
  <c r="S96" i="5"/>
  <c r="Q96" i="5"/>
  <c r="M96" i="5"/>
  <c r="L96" i="5"/>
  <c r="K96" i="5"/>
  <c r="J96" i="5"/>
  <c r="I96" i="5"/>
  <c r="H96" i="5"/>
  <c r="G96" i="5"/>
  <c r="F96" i="5"/>
  <c r="Z95" i="5"/>
  <c r="Y95" i="5"/>
  <c r="X95" i="5"/>
  <c r="W95" i="5"/>
  <c r="V95" i="5"/>
  <c r="U95" i="5"/>
  <c r="T95" i="5"/>
  <c r="S95" i="5"/>
  <c r="Q95" i="5"/>
  <c r="M95" i="5"/>
  <c r="L95" i="5"/>
  <c r="K95" i="5"/>
  <c r="J95" i="5"/>
  <c r="I95" i="5"/>
  <c r="H95" i="5"/>
  <c r="G95" i="5"/>
  <c r="F95" i="5"/>
  <c r="Z94" i="5"/>
  <c r="Y94" i="5"/>
  <c r="X94" i="5"/>
  <c r="W94" i="5"/>
  <c r="V94" i="5"/>
  <c r="U94" i="5"/>
  <c r="T94" i="5"/>
  <c r="S94" i="5"/>
  <c r="Q94" i="5"/>
  <c r="M94" i="5"/>
  <c r="L94" i="5"/>
  <c r="K94" i="5"/>
  <c r="J94" i="5"/>
  <c r="I94" i="5"/>
  <c r="H94" i="5"/>
  <c r="G94" i="5"/>
  <c r="F94" i="5"/>
  <c r="Z93" i="5"/>
  <c r="Y93" i="5"/>
  <c r="X93" i="5"/>
  <c r="W93" i="5"/>
  <c r="V93" i="5"/>
  <c r="U93" i="5"/>
  <c r="T93" i="5"/>
  <c r="S93" i="5"/>
  <c r="Q93" i="5"/>
  <c r="M93" i="5"/>
  <c r="L93" i="5"/>
  <c r="K93" i="5"/>
  <c r="J93" i="5"/>
  <c r="I93" i="5"/>
  <c r="H93" i="5"/>
  <c r="G93" i="5"/>
  <c r="F93" i="5"/>
  <c r="Z92" i="5"/>
  <c r="Y92" i="5"/>
  <c r="X92" i="5"/>
  <c r="W92" i="5"/>
  <c r="V92" i="5"/>
  <c r="U92" i="5"/>
  <c r="T92" i="5"/>
  <c r="S92" i="5"/>
  <c r="Q92" i="5"/>
  <c r="M92" i="5"/>
  <c r="L92" i="5"/>
  <c r="K92" i="5"/>
  <c r="J92" i="5"/>
  <c r="I92" i="5"/>
  <c r="H92" i="5"/>
  <c r="G92" i="5"/>
  <c r="F92" i="5"/>
  <c r="Z91" i="5"/>
  <c r="Y91" i="5"/>
  <c r="X91" i="5"/>
  <c r="W91" i="5"/>
  <c r="V91" i="5"/>
  <c r="U91" i="5"/>
  <c r="T91" i="5"/>
  <c r="S91" i="5"/>
  <c r="Q91" i="5"/>
  <c r="M91" i="5"/>
  <c r="L91" i="5"/>
  <c r="K91" i="5"/>
  <c r="J91" i="5"/>
  <c r="I91" i="5"/>
  <c r="H91" i="5"/>
  <c r="G91" i="5"/>
  <c r="F91" i="5"/>
  <c r="A90" i="5"/>
  <c r="S89" i="5"/>
  <c r="I89" i="5"/>
  <c r="A89" i="5"/>
  <c r="Z88" i="5"/>
  <c r="Y88" i="5"/>
  <c r="X88" i="5"/>
  <c r="W88" i="5"/>
  <c r="V88" i="5"/>
  <c r="U88" i="5"/>
  <c r="T88" i="5"/>
  <c r="S88" i="5"/>
  <c r="Q88" i="5"/>
  <c r="M88" i="5"/>
  <c r="L88" i="5"/>
  <c r="K88" i="5"/>
  <c r="J88" i="5"/>
  <c r="I88" i="5"/>
  <c r="H88" i="5"/>
  <c r="G88" i="5"/>
  <c r="F88" i="5"/>
  <c r="Z87" i="5"/>
  <c r="Y87" i="5"/>
  <c r="X87" i="5"/>
  <c r="W87" i="5"/>
  <c r="V87" i="5"/>
  <c r="U87" i="5"/>
  <c r="T87" i="5"/>
  <c r="S87" i="5"/>
  <c r="Q87" i="5"/>
  <c r="M87" i="5"/>
  <c r="L87" i="5"/>
  <c r="K87" i="5"/>
  <c r="J87" i="5"/>
  <c r="I87" i="5"/>
  <c r="H87" i="5"/>
  <c r="G87" i="5"/>
  <c r="F87" i="5"/>
  <c r="Z86" i="5"/>
  <c r="Y86" i="5"/>
  <c r="X86" i="5"/>
  <c r="W86" i="5"/>
  <c r="V86" i="5"/>
  <c r="U86" i="5"/>
  <c r="T86" i="5"/>
  <c r="S86" i="5"/>
  <c r="Q86" i="5"/>
  <c r="M86" i="5"/>
  <c r="L86" i="5"/>
  <c r="K86" i="5"/>
  <c r="J86" i="5"/>
  <c r="I86" i="5"/>
  <c r="H86" i="5"/>
  <c r="G86" i="5"/>
  <c r="F86" i="5"/>
  <c r="Z85" i="5"/>
  <c r="Y85" i="5"/>
  <c r="X85" i="5"/>
  <c r="W85" i="5"/>
  <c r="V85" i="5"/>
  <c r="U85" i="5"/>
  <c r="T85" i="5"/>
  <c r="S85" i="5"/>
  <c r="Q85" i="5"/>
  <c r="M85" i="5"/>
  <c r="L85" i="5"/>
  <c r="K85" i="5"/>
  <c r="J85" i="5"/>
  <c r="I85" i="5"/>
  <c r="H85" i="5"/>
  <c r="G85" i="5"/>
  <c r="F85" i="5"/>
  <c r="Z84" i="5"/>
  <c r="Y84" i="5"/>
  <c r="X84" i="5"/>
  <c r="W84" i="5"/>
  <c r="V84" i="5"/>
  <c r="U84" i="5"/>
  <c r="T84" i="5"/>
  <c r="S84" i="5"/>
  <c r="Q84" i="5"/>
  <c r="M84" i="5"/>
  <c r="L84" i="5"/>
  <c r="K84" i="5"/>
  <c r="J84" i="5"/>
  <c r="I84" i="5"/>
  <c r="H84" i="5"/>
  <c r="G84" i="5"/>
  <c r="F84" i="5"/>
  <c r="Z83" i="5"/>
  <c r="Y83" i="5"/>
  <c r="X83" i="5"/>
  <c r="W83" i="5"/>
  <c r="V83" i="5"/>
  <c r="U83" i="5"/>
  <c r="T83" i="5"/>
  <c r="S83" i="5"/>
  <c r="Q83" i="5"/>
  <c r="M83" i="5"/>
  <c r="L83" i="5"/>
  <c r="K83" i="5"/>
  <c r="J83" i="5"/>
  <c r="I83" i="5"/>
  <c r="H83" i="5"/>
  <c r="G83" i="5"/>
  <c r="F83" i="5"/>
  <c r="Z82" i="5"/>
  <c r="Y82" i="5"/>
  <c r="X82" i="5"/>
  <c r="W82" i="5"/>
  <c r="V82" i="5"/>
  <c r="U82" i="5"/>
  <c r="T82" i="5"/>
  <c r="S82" i="5"/>
  <c r="Q82" i="5"/>
  <c r="M82" i="5"/>
  <c r="L82" i="5"/>
  <c r="K82" i="5"/>
  <c r="J82" i="5"/>
  <c r="I82" i="5"/>
  <c r="H82" i="5"/>
  <c r="G82" i="5"/>
  <c r="F82" i="5"/>
  <c r="Z81" i="5"/>
  <c r="Y81" i="5"/>
  <c r="X81" i="5"/>
  <c r="W81" i="5"/>
  <c r="V81" i="5"/>
  <c r="U81" i="5"/>
  <c r="T81" i="5"/>
  <c r="S81" i="5"/>
  <c r="Q81" i="5"/>
  <c r="M81" i="5"/>
  <c r="L81" i="5"/>
  <c r="K81" i="5"/>
  <c r="J81" i="5"/>
  <c r="I81" i="5"/>
  <c r="H81" i="5"/>
  <c r="G81" i="5"/>
  <c r="F81" i="5"/>
  <c r="Z80" i="5"/>
  <c r="Y80" i="5"/>
  <c r="X80" i="5"/>
  <c r="W80" i="5"/>
  <c r="V80" i="5"/>
  <c r="U80" i="5"/>
  <c r="T80" i="5"/>
  <c r="S80" i="5"/>
  <c r="Q80" i="5"/>
  <c r="M80" i="5"/>
  <c r="L80" i="5"/>
  <c r="K80" i="5"/>
  <c r="J80" i="5"/>
  <c r="I80" i="5"/>
  <c r="H80" i="5"/>
  <c r="G80" i="5"/>
  <c r="F80" i="5"/>
  <c r="Z79" i="5"/>
  <c r="Y79" i="5"/>
  <c r="X79" i="5"/>
  <c r="W79" i="5"/>
  <c r="V79" i="5"/>
  <c r="U79" i="5"/>
  <c r="T79" i="5"/>
  <c r="S79" i="5"/>
  <c r="Q79" i="5"/>
  <c r="M79" i="5"/>
  <c r="L79" i="5"/>
  <c r="K79" i="5"/>
  <c r="J79" i="5"/>
  <c r="I79" i="5"/>
  <c r="H79" i="5"/>
  <c r="G79" i="5"/>
  <c r="F79" i="5"/>
  <c r="Z78" i="5"/>
  <c r="Y78" i="5"/>
  <c r="X78" i="5"/>
  <c r="W78" i="5"/>
  <c r="V78" i="5"/>
  <c r="U78" i="5"/>
  <c r="T78" i="5"/>
  <c r="S78" i="5"/>
  <c r="Q78" i="5"/>
  <c r="M78" i="5"/>
  <c r="L78" i="5"/>
  <c r="K78" i="5"/>
  <c r="J78" i="5"/>
  <c r="I78" i="5"/>
  <c r="H78" i="5"/>
  <c r="G78" i="5"/>
  <c r="F78" i="5"/>
  <c r="Z77" i="5"/>
  <c r="Y77" i="5"/>
  <c r="X77" i="5"/>
  <c r="W77" i="5"/>
  <c r="V77" i="5"/>
  <c r="U77" i="5"/>
  <c r="T77" i="5"/>
  <c r="S77" i="5"/>
  <c r="Q77" i="5"/>
  <c r="M77" i="5"/>
  <c r="L77" i="5"/>
  <c r="K77" i="5"/>
  <c r="J77" i="5"/>
  <c r="I77" i="5"/>
  <c r="H77" i="5"/>
  <c r="G77" i="5"/>
  <c r="F77" i="5"/>
  <c r="Z76" i="5"/>
  <c r="Y76" i="5"/>
  <c r="X76" i="5"/>
  <c r="W76" i="5"/>
  <c r="V76" i="5"/>
  <c r="U76" i="5"/>
  <c r="T76" i="5"/>
  <c r="S76" i="5"/>
  <c r="Q76" i="5"/>
  <c r="M76" i="5"/>
  <c r="L76" i="5"/>
  <c r="K76" i="5"/>
  <c r="J76" i="5"/>
  <c r="I76" i="5"/>
  <c r="H76" i="5"/>
  <c r="G76" i="5"/>
  <c r="F76" i="5"/>
  <c r="Z75" i="5"/>
  <c r="Y75" i="5"/>
  <c r="X75" i="5"/>
  <c r="W75" i="5"/>
  <c r="V75" i="5"/>
  <c r="U75" i="5"/>
  <c r="T75" i="5"/>
  <c r="S75" i="5"/>
  <c r="Q75" i="5"/>
  <c r="M75" i="5"/>
  <c r="L75" i="5"/>
  <c r="K75" i="5"/>
  <c r="J75" i="5"/>
  <c r="I75" i="5"/>
  <c r="H75" i="5"/>
  <c r="G75" i="5"/>
  <c r="F75" i="5"/>
  <c r="Z74" i="5"/>
  <c r="Y74" i="5"/>
  <c r="X74" i="5"/>
  <c r="W74" i="5"/>
  <c r="V74" i="5"/>
  <c r="U74" i="5"/>
  <c r="T74" i="5"/>
  <c r="S74" i="5"/>
  <c r="Q74" i="5"/>
  <c r="M74" i="5"/>
  <c r="L74" i="5"/>
  <c r="K74" i="5"/>
  <c r="J74" i="5"/>
  <c r="I74" i="5"/>
  <c r="H74" i="5"/>
  <c r="G74" i="5"/>
  <c r="F74" i="5"/>
  <c r="Z73" i="5"/>
  <c r="Y73" i="5"/>
  <c r="X73" i="5"/>
  <c r="W73" i="5"/>
  <c r="V73" i="5"/>
  <c r="U73" i="5"/>
  <c r="T73" i="5"/>
  <c r="S73" i="5"/>
  <c r="Q73" i="5"/>
  <c r="M73" i="5"/>
  <c r="L73" i="5"/>
  <c r="K73" i="5"/>
  <c r="J73" i="5"/>
  <c r="I73" i="5"/>
  <c r="H73" i="5"/>
  <c r="G73" i="5"/>
  <c r="F73" i="5"/>
  <c r="Z72" i="5"/>
  <c r="Y72" i="5"/>
  <c r="X72" i="5"/>
  <c r="W72" i="5"/>
  <c r="V72" i="5"/>
  <c r="U72" i="5"/>
  <c r="T72" i="5"/>
  <c r="S72" i="5"/>
  <c r="Q72" i="5"/>
  <c r="M72" i="5"/>
  <c r="L72" i="5"/>
  <c r="K72" i="5"/>
  <c r="J72" i="5"/>
  <c r="I72" i="5"/>
  <c r="H72" i="5"/>
  <c r="G72" i="5"/>
  <c r="F72" i="5"/>
  <c r="Z71" i="5"/>
  <c r="Y71" i="5"/>
  <c r="X71" i="5"/>
  <c r="W71" i="5"/>
  <c r="V71" i="5"/>
  <c r="U71" i="5"/>
  <c r="T71" i="5"/>
  <c r="S71" i="5"/>
  <c r="Q71" i="5"/>
  <c r="M71" i="5"/>
  <c r="L71" i="5"/>
  <c r="K71" i="5"/>
  <c r="J71" i="5"/>
  <c r="I71" i="5"/>
  <c r="H71" i="5"/>
  <c r="G71" i="5"/>
  <c r="F71" i="5"/>
  <c r="Z70" i="5"/>
  <c r="Y70" i="5"/>
  <c r="X70" i="5"/>
  <c r="W70" i="5"/>
  <c r="V70" i="5"/>
  <c r="U70" i="5"/>
  <c r="T70" i="5"/>
  <c r="S70" i="5"/>
  <c r="Q70" i="5"/>
  <c r="M70" i="5"/>
  <c r="L70" i="5"/>
  <c r="K70" i="5"/>
  <c r="J70" i="5"/>
  <c r="I70" i="5"/>
  <c r="H70" i="5"/>
  <c r="G70" i="5"/>
  <c r="F70" i="5"/>
  <c r="Z69" i="5"/>
  <c r="Y69" i="5"/>
  <c r="X69" i="5"/>
  <c r="W69" i="5"/>
  <c r="V69" i="5"/>
  <c r="U69" i="5"/>
  <c r="T69" i="5"/>
  <c r="S69" i="5"/>
  <c r="Q69" i="5"/>
  <c r="M69" i="5"/>
  <c r="L69" i="5"/>
  <c r="K69" i="5"/>
  <c r="J69" i="5"/>
  <c r="I69" i="5"/>
  <c r="H69" i="5"/>
  <c r="G69" i="5"/>
  <c r="F69" i="5"/>
  <c r="A68" i="5"/>
  <c r="S67" i="5"/>
  <c r="I67" i="5"/>
  <c r="A67" i="5"/>
  <c r="Z66" i="5"/>
  <c r="Y66" i="5"/>
  <c r="X66" i="5"/>
  <c r="W66" i="5"/>
  <c r="V66" i="5"/>
  <c r="U66" i="5"/>
  <c r="T66" i="5"/>
  <c r="S66" i="5"/>
  <c r="Q66" i="5"/>
  <c r="M66" i="5"/>
  <c r="L66" i="5"/>
  <c r="K66" i="5"/>
  <c r="J66" i="5"/>
  <c r="I66" i="5"/>
  <c r="H66" i="5"/>
  <c r="G66" i="5"/>
  <c r="F66" i="5"/>
  <c r="Z65" i="5"/>
  <c r="Y65" i="5"/>
  <c r="X65" i="5"/>
  <c r="W65" i="5"/>
  <c r="V65" i="5"/>
  <c r="U65" i="5"/>
  <c r="T65" i="5"/>
  <c r="S65" i="5"/>
  <c r="Q65" i="5"/>
  <c r="M65" i="5"/>
  <c r="L65" i="5"/>
  <c r="K65" i="5"/>
  <c r="J65" i="5"/>
  <c r="I65" i="5"/>
  <c r="H65" i="5"/>
  <c r="G65" i="5"/>
  <c r="F65" i="5"/>
  <c r="Z64" i="5"/>
  <c r="Y64" i="5"/>
  <c r="X64" i="5"/>
  <c r="W64" i="5"/>
  <c r="V64" i="5"/>
  <c r="U64" i="5"/>
  <c r="T64" i="5"/>
  <c r="S64" i="5"/>
  <c r="Q64" i="5"/>
  <c r="M64" i="5"/>
  <c r="L64" i="5"/>
  <c r="K64" i="5"/>
  <c r="J64" i="5"/>
  <c r="I64" i="5"/>
  <c r="H64" i="5"/>
  <c r="G64" i="5"/>
  <c r="F64" i="5"/>
  <c r="Z63" i="5"/>
  <c r="Y63" i="5"/>
  <c r="X63" i="5"/>
  <c r="W63" i="5"/>
  <c r="V63" i="5"/>
  <c r="U63" i="5"/>
  <c r="T63" i="5"/>
  <c r="S63" i="5"/>
  <c r="Q63" i="5"/>
  <c r="M63" i="5"/>
  <c r="L63" i="5"/>
  <c r="K63" i="5"/>
  <c r="J63" i="5"/>
  <c r="I63" i="5"/>
  <c r="H63" i="5"/>
  <c r="G63" i="5"/>
  <c r="F63" i="5"/>
  <c r="Z62" i="5"/>
  <c r="Y62" i="5"/>
  <c r="X62" i="5"/>
  <c r="W62" i="5"/>
  <c r="V62" i="5"/>
  <c r="U62" i="5"/>
  <c r="T62" i="5"/>
  <c r="S62" i="5"/>
  <c r="Q62" i="5"/>
  <c r="M62" i="5"/>
  <c r="L62" i="5"/>
  <c r="K62" i="5"/>
  <c r="J62" i="5"/>
  <c r="I62" i="5"/>
  <c r="H62" i="5"/>
  <c r="G62" i="5"/>
  <c r="F62" i="5"/>
  <c r="Z61" i="5"/>
  <c r="Y61" i="5"/>
  <c r="X61" i="5"/>
  <c r="W61" i="5"/>
  <c r="V61" i="5"/>
  <c r="U61" i="5"/>
  <c r="T61" i="5"/>
  <c r="S61" i="5"/>
  <c r="Q61" i="5"/>
  <c r="M61" i="5"/>
  <c r="L61" i="5"/>
  <c r="K61" i="5"/>
  <c r="J61" i="5"/>
  <c r="I61" i="5"/>
  <c r="H61" i="5"/>
  <c r="G61" i="5"/>
  <c r="F61" i="5"/>
  <c r="Z60" i="5"/>
  <c r="Y60" i="5"/>
  <c r="X60" i="5"/>
  <c r="W60" i="5"/>
  <c r="V60" i="5"/>
  <c r="U60" i="5"/>
  <c r="T60" i="5"/>
  <c r="S60" i="5"/>
  <c r="Q60" i="5"/>
  <c r="M60" i="5"/>
  <c r="L60" i="5"/>
  <c r="K60" i="5"/>
  <c r="J60" i="5"/>
  <c r="I60" i="5"/>
  <c r="H60" i="5"/>
  <c r="G60" i="5"/>
  <c r="F60" i="5"/>
  <c r="Z59" i="5"/>
  <c r="Y59" i="5"/>
  <c r="X59" i="5"/>
  <c r="W59" i="5"/>
  <c r="V59" i="5"/>
  <c r="U59" i="5"/>
  <c r="T59" i="5"/>
  <c r="S59" i="5"/>
  <c r="Q59" i="5"/>
  <c r="M59" i="5"/>
  <c r="L59" i="5"/>
  <c r="K59" i="5"/>
  <c r="J59" i="5"/>
  <c r="I59" i="5"/>
  <c r="H59" i="5"/>
  <c r="G59" i="5"/>
  <c r="F59" i="5"/>
  <c r="Z58" i="5"/>
  <c r="Y58" i="5"/>
  <c r="X58" i="5"/>
  <c r="W58" i="5"/>
  <c r="V58" i="5"/>
  <c r="U58" i="5"/>
  <c r="T58" i="5"/>
  <c r="S58" i="5"/>
  <c r="Q58" i="5"/>
  <c r="M58" i="5"/>
  <c r="L58" i="5"/>
  <c r="K58" i="5"/>
  <c r="J58" i="5"/>
  <c r="I58" i="5"/>
  <c r="H58" i="5"/>
  <c r="G58" i="5"/>
  <c r="F58" i="5"/>
  <c r="Z57" i="5"/>
  <c r="Y57" i="5"/>
  <c r="X57" i="5"/>
  <c r="W57" i="5"/>
  <c r="V57" i="5"/>
  <c r="U57" i="5"/>
  <c r="T57" i="5"/>
  <c r="S57" i="5"/>
  <c r="Q57" i="5"/>
  <c r="M57" i="5"/>
  <c r="L57" i="5"/>
  <c r="K57" i="5"/>
  <c r="J57" i="5"/>
  <c r="I57" i="5"/>
  <c r="H57" i="5"/>
  <c r="G57" i="5"/>
  <c r="F57" i="5"/>
  <c r="Z56" i="5"/>
  <c r="Y56" i="5"/>
  <c r="X56" i="5"/>
  <c r="W56" i="5"/>
  <c r="V56" i="5"/>
  <c r="U56" i="5"/>
  <c r="T56" i="5"/>
  <c r="S56" i="5"/>
  <c r="Q56" i="5"/>
  <c r="M56" i="5"/>
  <c r="L56" i="5"/>
  <c r="K56" i="5"/>
  <c r="J56" i="5"/>
  <c r="I56" i="5"/>
  <c r="H56" i="5"/>
  <c r="G56" i="5"/>
  <c r="F56" i="5"/>
  <c r="Z55" i="5"/>
  <c r="Y55" i="5"/>
  <c r="X55" i="5"/>
  <c r="W55" i="5"/>
  <c r="V55" i="5"/>
  <c r="U55" i="5"/>
  <c r="T55" i="5"/>
  <c r="S55" i="5"/>
  <c r="Q55" i="5"/>
  <c r="M55" i="5"/>
  <c r="L55" i="5"/>
  <c r="K55" i="5"/>
  <c r="J55" i="5"/>
  <c r="I55" i="5"/>
  <c r="H55" i="5"/>
  <c r="G55" i="5"/>
  <c r="F55" i="5"/>
  <c r="Z54" i="5"/>
  <c r="Y54" i="5"/>
  <c r="X54" i="5"/>
  <c r="W54" i="5"/>
  <c r="V54" i="5"/>
  <c r="U54" i="5"/>
  <c r="T54" i="5"/>
  <c r="S54" i="5"/>
  <c r="Q54" i="5"/>
  <c r="M54" i="5"/>
  <c r="L54" i="5"/>
  <c r="K54" i="5"/>
  <c r="J54" i="5"/>
  <c r="I54" i="5"/>
  <c r="H54" i="5"/>
  <c r="G54" i="5"/>
  <c r="F54" i="5"/>
  <c r="Z53" i="5"/>
  <c r="Y53" i="5"/>
  <c r="X53" i="5"/>
  <c r="W53" i="5"/>
  <c r="V53" i="5"/>
  <c r="U53" i="5"/>
  <c r="T53" i="5"/>
  <c r="S53" i="5"/>
  <c r="Q53" i="5"/>
  <c r="M53" i="5"/>
  <c r="L53" i="5"/>
  <c r="K53" i="5"/>
  <c r="J53" i="5"/>
  <c r="I53" i="5"/>
  <c r="H53" i="5"/>
  <c r="G53" i="5"/>
  <c r="F53" i="5"/>
  <c r="Z52" i="5"/>
  <c r="Y52" i="5"/>
  <c r="X52" i="5"/>
  <c r="W52" i="5"/>
  <c r="V52" i="5"/>
  <c r="U52" i="5"/>
  <c r="T52" i="5"/>
  <c r="S52" i="5"/>
  <c r="Q52" i="5"/>
  <c r="M52" i="5"/>
  <c r="L52" i="5"/>
  <c r="K52" i="5"/>
  <c r="J52" i="5"/>
  <c r="I52" i="5"/>
  <c r="H52" i="5"/>
  <c r="G52" i="5"/>
  <c r="F52" i="5"/>
  <c r="Z51" i="5"/>
  <c r="Y51" i="5"/>
  <c r="X51" i="5"/>
  <c r="W51" i="5"/>
  <c r="V51" i="5"/>
  <c r="U51" i="5"/>
  <c r="T51" i="5"/>
  <c r="S51" i="5"/>
  <c r="Q51" i="5"/>
  <c r="M51" i="5"/>
  <c r="L51" i="5"/>
  <c r="K51" i="5"/>
  <c r="J51" i="5"/>
  <c r="I51" i="5"/>
  <c r="H51" i="5"/>
  <c r="G51" i="5"/>
  <c r="F51" i="5"/>
  <c r="Z50" i="5"/>
  <c r="Y50" i="5"/>
  <c r="X50" i="5"/>
  <c r="W50" i="5"/>
  <c r="V50" i="5"/>
  <c r="U50" i="5"/>
  <c r="T50" i="5"/>
  <c r="S50" i="5"/>
  <c r="Q50" i="5"/>
  <c r="M50" i="5"/>
  <c r="L50" i="5"/>
  <c r="K50" i="5"/>
  <c r="J50" i="5"/>
  <c r="I50" i="5"/>
  <c r="H50" i="5"/>
  <c r="G50" i="5"/>
  <c r="F50" i="5"/>
  <c r="Z49" i="5"/>
  <c r="Y49" i="5"/>
  <c r="X49" i="5"/>
  <c r="W49" i="5"/>
  <c r="V49" i="5"/>
  <c r="U49" i="5"/>
  <c r="T49" i="5"/>
  <c r="S49" i="5"/>
  <c r="Q49" i="5"/>
  <c r="M49" i="5"/>
  <c r="L49" i="5"/>
  <c r="K49" i="5"/>
  <c r="J49" i="5"/>
  <c r="I49" i="5"/>
  <c r="H49" i="5"/>
  <c r="G49" i="5"/>
  <c r="F49" i="5"/>
  <c r="Z48" i="5"/>
  <c r="Y48" i="5"/>
  <c r="X48" i="5"/>
  <c r="W48" i="5"/>
  <c r="V48" i="5"/>
  <c r="U48" i="5"/>
  <c r="T48" i="5"/>
  <c r="S48" i="5"/>
  <c r="Q48" i="5"/>
  <c r="M48" i="5"/>
  <c r="L48" i="5"/>
  <c r="K48" i="5"/>
  <c r="J48" i="5"/>
  <c r="I48" i="5"/>
  <c r="H48" i="5"/>
  <c r="G48" i="5"/>
  <c r="F48" i="5"/>
  <c r="Z47" i="5"/>
  <c r="Y47" i="5"/>
  <c r="X47" i="5"/>
  <c r="W47" i="5"/>
  <c r="V47" i="5"/>
  <c r="U47" i="5"/>
  <c r="T47" i="5"/>
  <c r="S47" i="5"/>
  <c r="Q47" i="5"/>
  <c r="M47" i="5"/>
  <c r="L47" i="5"/>
  <c r="K47" i="5"/>
  <c r="J47" i="5"/>
  <c r="I47" i="5"/>
  <c r="H47" i="5"/>
  <c r="G47" i="5"/>
  <c r="F47" i="5"/>
  <c r="Z46" i="5"/>
  <c r="Y46" i="5"/>
  <c r="X46" i="5"/>
  <c r="W46" i="5"/>
  <c r="V46" i="5"/>
  <c r="U46" i="5"/>
  <c r="T46" i="5"/>
  <c r="S46" i="5"/>
  <c r="Q46" i="5"/>
  <c r="M46" i="5"/>
  <c r="L46" i="5"/>
  <c r="K46" i="5"/>
  <c r="J46" i="5"/>
  <c r="I46" i="5"/>
  <c r="H46" i="5"/>
  <c r="G46" i="5"/>
  <c r="F46" i="5"/>
  <c r="Z45" i="5"/>
  <c r="Y45" i="5"/>
  <c r="X45" i="5"/>
  <c r="W45" i="5"/>
  <c r="V45" i="5"/>
  <c r="U45" i="5"/>
  <c r="T45" i="5"/>
  <c r="S45" i="5"/>
  <c r="Q45" i="5"/>
  <c r="M45" i="5"/>
  <c r="L45" i="5"/>
  <c r="K45" i="5"/>
  <c r="J45" i="5"/>
  <c r="I45" i="5"/>
  <c r="H45" i="5"/>
  <c r="G45" i="5"/>
  <c r="F45" i="5"/>
  <c r="Z44" i="5"/>
  <c r="Y44" i="5"/>
  <c r="X44" i="5"/>
  <c r="W44" i="5"/>
  <c r="V44" i="5"/>
  <c r="U44" i="5"/>
  <c r="T44" i="5"/>
  <c r="S44" i="5"/>
  <c r="Q44" i="5"/>
  <c r="M44" i="5"/>
  <c r="L44" i="5"/>
  <c r="K44" i="5"/>
  <c r="J44" i="5"/>
  <c r="I44" i="5"/>
  <c r="H44" i="5"/>
  <c r="G44" i="5"/>
  <c r="F44" i="5"/>
  <c r="Z43" i="5"/>
  <c r="Y43" i="5"/>
  <c r="X43" i="5"/>
  <c r="W43" i="5"/>
  <c r="V43" i="5"/>
  <c r="U43" i="5"/>
  <c r="T43" i="5"/>
  <c r="S43" i="5"/>
  <c r="Q43" i="5"/>
  <c r="M43" i="5"/>
  <c r="L43" i="5"/>
  <c r="K43" i="5"/>
  <c r="J43" i="5"/>
  <c r="I43" i="5"/>
  <c r="H43" i="5"/>
  <c r="G43" i="5"/>
  <c r="F43" i="5"/>
  <c r="Z42" i="5"/>
  <c r="Y42" i="5"/>
  <c r="X42" i="5"/>
  <c r="W42" i="5"/>
  <c r="V42" i="5"/>
  <c r="U42" i="5"/>
  <c r="T42" i="5"/>
  <c r="S42" i="5"/>
  <c r="Q42" i="5"/>
  <c r="M42" i="5"/>
  <c r="L42" i="5"/>
  <c r="K42" i="5"/>
  <c r="J42" i="5"/>
  <c r="I42" i="5"/>
  <c r="H42" i="5"/>
  <c r="G42" i="5"/>
  <c r="F42" i="5"/>
  <c r="Z41" i="5"/>
  <c r="Y41" i="5"/>
  <c r="X41" i="5"/>
  <c r="W41" i="5"/>
  <c r="V41" i="5"/>
  <c r="U41" i="5"/>
  <c r="T41" i="5"/>
  <c r="S41" i="5"/>
  <c r="Q41" i="5"/>
  <c r="M41" i="5"/>
  <c r="L41" i="5"/>
  <c r="K41" i="5"/>
  <c r="J41" i="5"/>
  <c r="I41" i="5"/>
  <c r="H41" i="5"/>
  <c r="G41" i="5"/>
  <c r="F41" i="5"/>
  <c r="Z40" i="5"/>
  <c r="Y40" i="5"/>
  <c r="X40" i="5"/>
  <c r="W40" i="5"/>
  <c r="V40" i="5"/>
  <c r="U40" i="5"/>
  <c r="T40" i="5"/>
  <c r="S40" i="5"/>
  <c r="Q40" i="5"/>
  <c r="M40" i="5"/>
  <c r="L40" i="5"/>
  <c r="K40" i="5"/>
  <c r="J40" i="5"/>
  <c r="I40" i="5"/>
  <c r="H40" i="5"/>
  <c r="G40" i="5"/>
  <c r="F40" i="5"/>
  <c r="Z39" i="5"/>
  <c r="Y39" i="5"/>
  <c r="X39" i="5"/>
  <c r="W39" i="5"/>
  <c r="V39" i="5"/>
  <c r="U39" i="5"/>
  <c r="T39" i="5"/>
  <c r="S39" i="5"/>
  <c r="Q39" i="5"/>
  <c r="M39" i="5"/>
  <c r="L39" i="5"/>
  <c r="K39" i="5"/>
  <c r="J39" i="5"/>
  <c r="I39" i="5"/>
  <c r="H39" i="5"/>
  <c r="G39" i="5"/>
  <c r="F39" i="5"/>
  <c r="Z38" i="5"/>
  <c r="Y38" i="5"/>
  <c r="X38" i="5"/>
  <c r="W38" i="5"/>
  <c r="V38" i="5"/>
  <c r="U38" i="5"/>
  <c r="T38" i="5"/>
  <c r="S38" i="5"/>
  <c r="Q38" i="5"/>
  <c r="M38" i="5"/>
  <c r="L38" i="5"/>
  <c r="K38" i="5"/>
  <c r="J38" i="5"/>
  <c r="I38" i="5"/>
  <c r="H38" i="5"/>
  <c r="G38" i="5"/>
  <c r="F38" i="5"/>
  <c r="Z37" i="5"/>
  <c r="Y37" i="5"/>
  <c r="X37" i="5"/>
  <c r="W37" i="5"/>
  <c r="V37" i="5"/>
  <c r="U37" i="5"/>
  <c r="T37" i="5"/>
  <c r="S37" i="5"/>
  <c r="Q37" i="5"/>
  <c r="M37" i="5"/>
  <c r="L37" i="5"/>
  <c r="K37" i="5"/>
  <c r="J37" i="5"/>
  <c r="I37" i="5"/>
  <c r="H37" i="5"/>
  <c r="G37" i="5"/>
  <c r="F37" i="5"/>
  <c r="Z36" i="5"/>
  <c r="Y36" i="5"/>
  <c r="X36" i="5"/>
  <c r="W36" i="5"/>
  <c r="V36" i="5"/>
  <c r="U36" i="5"/>
  <c r="T36" i="5"/>
  <c r="S36" i="5"/>
  <c r="Q36" i="5"/>
  <c r="M36" i="5"/>
  <c r="L36" i="5"/>
  <c r="K36" i="5"/>
  <c r="J36" i="5"/>
  <c r="I36" i="5"/>
  <c r="H36" i="5"/>
  <c r="G36" i="5"/>
  <c r="F36" i="5"/>
  <c r="Z35" i="5"/>
  <c r="Y35" i="5"/>
  <c r="X35" i="5"/>
  <c r="W35" i="5"/>
  <c r="V35" i="5"/>
  <c r="U35" i="5"/>
  <c r="T35" i="5"/>
  <c r="S35" i="5"/>
  <c r="Q35" i="5"/>
  <c r="M35" i="5"/>
  <c r="L35" i="5"/>
  <c r="K35" i="5"/>
  <c r="J35" i="5"/>
  <c r="I35" i="5"/>
  <c r="H35" i="5"/>
  <c r="G35" i="5"/>
  <c r="F35" i="5"/>
  <c r="Z34" i="5"/>
  <c r="Y34" i="5"/>
  <c r="X34" i="5"/>
  <c r="W34" i="5"/>
  <c r="V34" i="5"/>
  <c r="U34" i="5"/>
  <c r="T34" i="5"/>
  <c r="S34" i="5"/>
  <c r="Q34" i="5"/>
  <c r="M34" i="5"/>
  <c r="L34" i="5"/>
  <c r="K34" i="5"/>
  <c r="J34" i="5"/>
  <c r="I34" i="5"/>
  <c r="H34" i="5"/>
  <c r="G34" i="5"/>
  <c r="F34" i="5"/>
  <c r="Z33" i="5"/>
  <c r="Y33" i="5"/>
  <c r="X33" i="5"/>
  <c r="W33" i="5"/>
  <c r="V33" i="5"/>
  <c r="U33" i="5"/>
  <c r="T33" i="5"/>
  <c r="S33" i="5"/>
  <c r="Q33" i="5"/>
  <c r="M33" i="5"/>
  <c r="L33" i="5"/>
  <c r="K33" i="5"/>
  <c r="J33" i="5"/>
  <c r="I33" i="5"/>
  <c r="H33" i="5"/>
  <c r="G33" i="5"/>
  <c r="F33" i="5"/>
  <c r="I31" i="5"/>
  <c r="Z30" i="5"/>
  <c r="Y30" i="5"/>
  <c r="X30" i="5"/>
  <c r="W30" i="5"/>
  <c r="V30" i="5"/>
  <c r="U30" i="5"/>
  <c r="T30" i="5"/>
  <c r="S30" i="5"/>
  <c r="Q30" i="5"/>
  <c r="M30" i="5"/>
  <c r="L30" i="5"/>
  <c r="K30" i="5"/>
  <c r="J30" i="5"/>
  <c r="I30" i="5"/>
  <c r="H30" i="5"/>
  <c r="G30" i="5"/>
  <c r="F30" i="5"/>
  <c r="Z29" i="5"/>
  <c r="Y29" i="5"/>
  <c r="X29" i="5"/>
  <c r="W29" i="5"/>
  <c r="V29" i="5"/>
  <c r="U29" i="5"/>
  <c r="T29" i="5"/>
  <c r="S29" i="5"/>
  <c r="Q29" i="5"/>
  <c r="M29" i="5"/>
  <c r="L29" i="5"/>
  <c r="K29" i="5"/>
  <c r="J29" i="5"/>
  <c r="I29" i="5"/>
  <c r="H29" i="5"/>
  <c r="G29" i="5"/>
  <c r="F29" i="5"/>
  <c r="Z28" i="5"/>
  <c r="Y28" i="5"/>
  <c r="X28" i="5"/>
  <c r="W28" i="5"/>
  <c r="V28" i="5"/>
  <c r="U28" i="5"/>
  <c r="T28" i="5"/>
  <c r="S28" i="5"/>
  <c r="Q28" i="5"/>
  <c r="M28" i="5"/>
  <c r="L28" i="5"/>
  <c r="K28" i="5"/>
  <c r="J28" i="5"/>
  <c r="I28" i="5"/>
  <c r="H28" i="5"/>
  <c r="G28" i="5"/>
  <c r="F28" i="5"/>
  <c r="Z27" i="5"/>
  <c r="Y27" i="5"/>
  <c r="X27" i="5"/>
  <c r="W27" i="5"/>
  <c r="V27" i="5"/>
  <c r="U27" i="5"/>
  <c r="T27" i="5"/>
  <c r="S27" i="5"/>
  <c r="Q27" i="5"/>
  <c r="M27" i="5"/>
  <c r="L27" i="5"/>
  <c r="K27" i="5"/>
  <c r="J27" i="5"/>
  <c r="I27" i="5"/>
  <c r="H27" i="5"/>
  <c r="G27" i="5"/>
  <c r="F27" i="5"/>
  <c r="Z26" i="5"/>
  <c r="Y26" i="5"/>
  <c r="X26" i="5"/>
  <c r="W26" i="5"/>
  <c r="V26" i="5"/>
  <c r="U26" i="5"/>
  <c r="T26" i="5"/>
  <c r="S26" i="5"/>
  <c r="Q26" i="5"/>
  <c r="M26" i="5"/>
  <c r="L26" i="5"/>
  <c r="K26" i="5"/>
  <c r="J26" i="5"/>
  <c r="I26" i="5"/>
  <c r="H26" i="5"/>
  <c r="G26" i="5"/>
  <c r="F26" i="5"/>
  <c r="Z25" i="5"/>
  <c r="Y25" i="5"/>
  <c r="X25" i="5"/>
  <c r="W25" i="5"/>
  <c r="V25" i="5"/>
  <c r="U25" i="5"/>
  <c r="T25" i="5"/>
  <c r="S25" i="5"/>
  <c r="Q25" i="5"/>
  <c r="M25" i="5"/>
  <c r="L25" i="5"/>
  <c r="K25" i="5"/>
  <c r="J25" i="5"/>
  <c r="I25" i="5"/>
  <c r="H25" i="5"/>
  <c r="G25" i="5"/>
  <c r="F25" i="5"/>
  <c r="Z24" i="5"/>
  <c r="Y24" i="5"/>
  <c r="X24" i="5"/>
  <c r="W24" i="5"/>
  <c r="V24" i="5"/>
  <c r="U24" i="5"/>
  <c r="T24" i="5"/>
  <c r="S24" i="5"/>
  <c r="Q24" i="5"/>
  <c r="M24" i="5"/>
  <c r="L24" i="5"/>
  <c r="K24" i="5"/>
  <c r="J24" i="5"/>
  <c r="I24" i="5"/>
  <c r="H24" i="5"/>
  <c r="G24" i="5"/>
  <c r="F24" i="5"/>
  <c r="Z23" i="5"/>
  <c r="Y23" i="5"/>
  <c r="X23" i="5"/>
  <c r="W23" i="5"/>
  <c r="V23" i="5"/>
  <c r="U23" i="5"/>
  <c r="T23" i="5"/>
  <c r="S23" i="5"/>
  <c r="Q23" i="5"/>
  <c r="M23" i="5"/>
  <c r="L23" i="5"/>
  <c r="K23" i="5"/>
  <c r="J23" i="5"/>
  <c r="I23" i="5"/>
  <c r="H23" i="5"/>
  <c r="G23" i="5"/>
  <c r="F23" i="5"/>
  <c r="Z22" i="5"/>
  <c r="Y22" i="5"/>
  <c r="X22" i="5"/>
  <c r="W22" i="5"/>
  <c r="V22" i="5"/>
  <c r="U22" i="5"/>
  <c r="T22" i="5"/>
  <c r="S22" i="5"/>
  <c r="Q22" i="5"/>
  <c r="M22" i="5"/>
  <c r="L22" i="5"/>
  <c r="K22" i="5"/>
  <c r="J22" i="5"/>
  <c r="I22" i="5"/>
  <c r="H22" i="5"/>
  <c r="G22" i="5"/>
  <c r="F22" i="5"/>
  <c r="Z21" i="5"/>
  <c r="Y21" i="5"/>
  <c r="X21" i="5"/>
  <c r="W21" i="5"/>
  <c r="V21" i="5"/>
  <c r="U21" i="5"/>
  <c r="T21" i="5"/>
  <c r="S21" i="5"/>
  <c r="Q21" i="5"/>
  <c r="M21" i="5"/>
  <c r="L21" i="5"/>
  <c r="K21" i="5"/>
  <c r="J21" i="5"/>
  <c r="I21" i="5"/>
  <c r="H21" i="5"/>
  <c r="G21" i="5"/>
  <c r="F21" i="5"/>
  <c r="Z20" i="5"/>
  <c r="Y20" i="5"/>
  <c r="X20" i="5"/>
  <c r="W20" i="5"/>
  <c r="V20" i="5"/>
  <c r="U20" i="5"/>
  <c r="T20" i="5"/>
  <c r="S20" i="5"/>
  <c r="Q20" i="5"/>
  <c r="M20" i="5"/>
  <c r="L20" i="5"/>
  <c r="K20" i="5"/>
  <c r="J20" i="5"/>
  <c r="I20" i="5"/>
  <c r="H20" i="5"/>
  <c r="G20" i="5"/>
  <c r="F20" i="5"/>
  <c r="Z19" i="5"/>
  <c r="Y19" i="5"/>
  <c r="X19" i="5"/>
  <c r="W19" i="5"/>
  <c r="V19" i="5"/>
  <c r="U19" i="5"/>
  <c r="T19" i="5"/>
  <c r="S19" i="5"/>
  <c r="Q19" i="5"/>
  <c r="M19" i="5"/>
  <c r="L19" i="5"/>
  <c r="K19" i="5"/>
  <c r="J19" i="5"/>
  <c r="I19" i="5"/>
  <c r="H19" i="5"/>
  <c r="G19" i="5"/>
  <c r="F19" i="5"/>
  <c r="Z18" i="5"/>
  <c r="Y18" i="5"/>
  <c r="X18" i="5"/>
  <c r="W18" i="5"/>
  <c r="V18" i="5"/>
  <c r="U18" i="5"/>
  <c r="T18" i="5"/>
  <c r="S18" i="5"/>
  <c r="Q18" i="5"/>
  <c r="M18" i="5"/>
  <c r="L18" i="5"/>
  <c r="K18" i="5"/>
  <c r="J18" i="5"/>
  <c r="I18" i="5"/>
  <c r="H18" i="5"/>
  <c r="G18" i="5"/>
  <c r="F18" i="5"/>
  <c r="Z17" i="5"/>
  <c r="Y17" i="5"/>
  <c r="X17" i="5"/>
  <c r="W17" i="5"/>
  <c r="V17" i="5"/>
  <c r="U17" i="5"/>
  <c r="T17" i="5"/>
  <c r="S17" i="5"/>
  <c r="Q17" i="5"/>
  <c r="M17" i="5"/>
  <c r="L17" i="5"/>
  <c r="K17" i="5"/>
  <c r="J17" i="5"/>
  <c r="I17" i="5"/>
  <c r="H17" i="5"/>
  <c r="G17" i="5"/>
  <c r="F17" i="5"/>
  <c r="Z16" i="5"/>
  <c r="Y16" i="5"/>
  <c r="X16" i="5"/>
  <c r="W16" i="5"/>
  <c r="V16" i="5"/>
  <c r="U16" i="5"/>
  <c r="T16" i="5"/>
  <c r="S16" i="5"/>
  <c r="Q16" i="5"/>
  <c r="M16" i="5"/>
  <c r="L16" i="5"/>
  <c r="K16" i="5"/>
  <c r="J16" i="5"/>
  <c r="I16" i="5"/>
  <c r="H16" i="5"/>
  <c r="G16" i="5"/>
  <c r="F16" i="5"/>
  <c r="Z15" i="5"/>
  <c r="Y15" i="5"/>
  <c r="X15" i="5"/>
  <c r="W15" i="5"/>
  <c r="V15" i="5"/>
  <c r="U15" i="5"/>
  <c r="T15" i="5"/>
  <c r="S15" i="5"/>
  <c r="Q15" i="5"/>
  <c r="M15" i="5"/>
  <c r="L15" i="5"/>
  <c r="K15" i="5"/>
  <c r="J15" i="5"/>
  <c r="I15" i="5"/>
  <c r="H15" i="5"/>
  <c r="G15" i="5"/>
  <c r="F15" i="5"/>
  <c r="Z14" i="5"/>
  <c r="Y14" i="5"/>
  <c r="X14" i="5"/>
  <c r="W14" i="5"/>
  <c r="V14" i="5"/>
  <c r="U14" i="5"/>
  <c r="T14" i="5"/>
  <c r="S14" i="5"/>
  <c r="Q14" i="5"/>
  <c r="M14" i="5"/>
  <c r="L14" i="5"/>
  <c r="K14" i="5"/>
  <c r="J14" i="5"/>
  <c r="I14" i="5"/>
  <c r="H14" i="5"/>
  <c r="G14" i="5"/>
  <c r="F14" i="5"/>
  <c r="Z13" i="5"/>
  <c r="Y13" i="5"/>
  <c r="X13" i="5"/>
  <c r="W13" i="5"/>
  <c r="V13" i="5"/>
  <c r="U13" i="5"/>
  <c r="T13" i="5"/>
  <c r="S13" i="5"/>
  <c r="Q13" i="5"/>
  <c r="M13" i="5"/>
  <c r="L13" i="5"/>
  <c r="K13" i="5"/>
  <c r="J13" i="5"/>
  <c r="I13" i="5"/>
  <c r="H13" i="5"/>
  <c r="G13" i="5"/>
  <c r="F13" i="5"/>
  <c r="Z12" i="5"/>
  <c r="Y12" i="5"/>
  <c r="X12" i="5"/>
  <c r="W12" i="5"/>
  <c r="V12" i="5"/>
  <c r="U12" i="5"/>
  <c r="T12" i="5"/>
  <c r="S12" i="5"/>
  <c r="Q12" i="5"/>
  <c r="M12" i="5"/>
  <c r="L12" i="5"/>
  <c r="K12" i="5"/>
  <c r="J12" i="5"/>
  <c r="I12" i="5"/>
  <c r="H12" i="5"/>
  <c r="G12" i="5"/>
  <c r="F12" i="5"/>
  <c r="Z11" i="5"/>
  <c r="Y11" i="5"/>
  <c r="X11" i="5"/>
  <c r="W11" i="5"/>
  <c r="V11" i="5"/>
  <c r="U11" i="5"/>
  <c r="T11" i="5"/>
  <c r="S11" i="5"/>
  <c r="Q11" i="5"/>
  <c r="M11" i="5"/>
  <c r="L11" i="5"/>
  <c r="K11" i="5"/>
  <c r="J11" i="5"/>
  <c r="I11" i="5"/>
  <c r="H11" i="5"/>
  <c r="G11" i="5"/>
  <c r="F11" i="5"/>
  <c r="Z10" i="5"/>
  <c r="Y10" i="5"/>
  <c r="X10" i="5"/>
  <c r="W10" i="5"/>
  <c r="V10" i="5"/>
  <c r="U10" i="5"/>
  <c r="T10" i="5"/>
  <c r="S10" i="5"/>
  <c r="Q10" i="5"/>
  <c r="M10" i="5"/>
  <c r="L10" i="5"/>
  <c r="K10" i="5"/>
  <c r="J10" i="5"/>
  <c r="I10" i="5"/>
  <c r="H10" i="5"/>
  <c r="G10" i="5"/>
  <c r="F10" i="5"/>
  <c r="Z9" i="5"/>
  <c r="Y9" i="5"/>
  <c r="X9" i="5"/>
  <c r="W9" i="5"/>
  <c r="V9" i="5"/>
  <c r="U9" i="5"/>
  <c r="T9" i="5"/>
  <c r="S9" i="5"/>
  <c r="Q9" i="5"/>
  <c r="M9" i="5"/>
  <c r="L9" i="5"/>
  <c r="K9" i="5"/>
  <c r="J9" i="5"/>
  <c r="I9" i="5"/>
  <c r="H9" i="5"/>
  <c r="G9" i="5"/>
  <c r="F9" i="5"/>
  <c r="Z8" i="5"/>
  <c r="Y8" i="5"/>
  <c r="X8" i="5"/>
  <c r="W8" i="5"/>
  <c r="V8" i="5"/>
  <c r="U8" i="5"/>
  <c r="T8" i="5"/>
  <c r="S8" i="5"/>
  <c r="Q8" i="5"/>
  <c r="M8" i="5"/>
  <c r="L8" i="5"/>
  <c r="K8" i="5"/>
  <c r="J8" i="5"/>
  <c r="I8" i="5"/>
  <c r="H8" i="5"/>
  <c r="G8" i="5"/>
  <c r="F8" i="5"/>
  <c r="Z7" i="5"/>
  <c r="Y7" i="5"/>
  <c r="Y616" i="5" s="1"/>
  <c r="X7" i="5"/>
  <c r="W7" i="5"/>
  <c r="V7" i="5"/>
  <c r="U7" i="5"/>
  <c r="U616" i="5" s="1"/>
  <c r="T7" i="5"/>
  <c r="S7" i="5"/>
  <c r="Q7" i="5"/>
  <c r="M7" i="5"/>
  <c r="L7" i="5"/>
  <c r="K7" i="5"/>
  <c r="J7" i="5"/>
  <c r="I7" i="5"/>
  <c r="I616" i="5" s="1"/>
  <c r="H7" i="5"/>
  <c r="G7" i="5"/>
  <c r="G616" i="5" s="1"/>
  <c r="F7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6" i="5" s="1"/>
  <c r="A107" i="5" s="1"/>
  <c r="A108" i="5" s="1"/>
  <c r="A109" i="5" s="1"/>
  <c r="A110" i="5" s="1"/>
  <c r="A111" i="5" s="1"/>
  <c r="A112" i="5" s="1"/>
  <c r="A113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50" i="5" s="1"/>
  <c r="A151" i="5" s="1"/>
  <c r="A152" i="5" s="1"/>
  <c r="A153" i="5" s="1"/>
  <c r="A154" i="5" s="1"/>
  <c r="A155" i="5" s="1"/>
  <c r="A156" i="5" s="1"/>
  <c r="A157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91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4" i="5" s="1"/>
  <c r="A225" i="5" s="1"/>
  <c r="A226" i="5" s="1"/>
  <c r="A227" i="5" s="1"/>
  <c r="A228" i="5" s="1"/>
  <c r="A229" i="5" s="1"/>
  <c r="A230" i="5" s="1"/>
  <c r="A231" i="5" s="1"/>
  <c r="A232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3" i="5" s="1"/>
  <c r="A274" i="5" s="1"/>
  <c r="A275" i="5" s="1"/>
  <c r="A276" i="5" s="1"/>
  <c r="A277" i="5" s="1"/>
  <c r="A278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5" i="5" s="1"/>
  <c r="A386" i="5" s="1"/>
  <c r="A387" i="5" s="1"/>
  <c r="A388" i="5" s="1"/>
  <c r="A389" i="5" s="1"/>
  <c r="A390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11" i="5" s="1"/>
  <c r="A412" i="5" s="1"/>
  <c r="A413" i="5" s="1"/>
  <c r="A414" i="5" s="1"/>
  <c r="A415" i="5" s="1"/>
  <c r="A416" i="5" s="1"/>
  <c r="A417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3" i="5" s="1"/>
  <c r="A464" i="5" s="1"/>
  <c r="A465" i="5" s="1"/>
  <c r="A466" i="5" s="1"/>
  <c r="A467" i="5" s="1"/>
  <c r="A468" i="5" s="1"/>
  <c r="A469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  <c r="A591" i="5" s="1"/>
  <c r="A592" i="5" s="1"/>
  <c r="A593" i="5" s="1"/>
  <c r="A594" i="5" s="1"/>
  <c r="A595" i="5" s="1"/>
  <c r="A596" i="5" s="1"/>
  <c r="A597" i="5" s="1"/>
  <c r="A598" i="5" s="1"/>
  <c r="A601" i="5" s="1"/>
  <c r="A602" i="5" s="1"/>
  <c r="A603" i="5" s="1"/>
  <c r="A604" i="5" s="1"/>
  <c r="A605" i="5" s="1"/>
  <c r="A606" i="5" s="1"/>
  <c r="A607" i="5" s="1"/>
  <c r="A608" i="5" s="1"/>
  <c r="A609" i="5" s="1"/>
  <c r="A610" i="5" s="1"/>
  <c r="A611" i="5" s="1"/>
  <c r="A612" i="5" s="1"/>
  <c r="A613" i="5" s="1"/>
  <c r="A614" i="5" s="1"/>
  <c r="D2" i="5"/>
  <c r="J616" i="5" l="1"/>
  <c r="Q624" i="5"/>
  <c r="Q625" i="5"/>
  <c r="Q622" i="5"/>
  <c r="Q616" i="5"/>
  <c r="Q623" i="5"/>
  <c r="M623" i="5"/>
  <c r="M624" i="5"/>
  <c r="M616" i="5"/>
  <c r="M625" i="5"/>
  <c r="M622" i="5"/>
  <c r="V616" i="5"/>
  <c r="K616" i="5"/>
  <c r="S625" i="5"/>
  <c r="S622" i="5"/>
  <c r="S616" i="5"/>
  <c r="S623" i="5"/>
  <c r="S624" i="5"/>
  <c r="F616" i="5"/>
  <c r="Z616" i="5"/>
  <c r="W616" i="5"/>
  <c r="H616" i="5"/>
  <c r="L616" i="5"/>
  <c r="T616" i="5"/>
  <c r="X616" i="5"/>
  <c r="K621" i="4" l="1"/>
  <c r="J621" i="4"/>
  <c r="I621" i="4"/>
  <c r="H621" i="4"/>
  <c r="K610" i="4"/>
  <c r="J610" i="4"/>
  <c r="I610" i="4"/>
  <c r="H610" i="4"/>
  <c r="L610" i="4"/>
  <c r="K599" i="4"/>
  <c r="J599" i="4"/>
  <c r="I599" i="4"/>
  <c r="H599" i="4"/>
  <c r="L599" i="4"/>
  <c r="K592" i="4"/>
  <c r="J592" i="4"/>
  <c r="I592" i="4"/>
  <c r="H592" i="4"/>
  <c r="K582" i="4"/>
  <c r="J582" i="4"/>
  <c r="I582" i="4"/>
  <c r="H582" i="4"/>
  <c r="L582" i="4"/>
  <c r="K570" i="4"/>
  <c r="J570" i="4"/>
  <c r="I570" i="4"/>
  <c r="H570" i="4"/>
  <c r="L570" i="4"/>
  <c r="L621" i="4"/>
  <c r="L592" i="4"/>
  <c r="K557" i="4"/>
  <c r="J557" i="4"/>
  <c r="I557" i="4"/>
  <c r="H557" i="4"/>
  <c r="K543" i="4"/>
  <c r="J543" i="4"/>
  <c r="I543" i="4"/>
  <c r="H543" i="4"/>
  <c r="K518" i="4"/>
  <c r="J518" i="4"/>
  <c r="I518" i="4"/>
  <c r="H518" i="4"/>
  <c r="K505" i="4"/>
  <c r="J505" i="4"/>
  <c r="I505" i="4"/>
  <c r="H505" i="4"/>
  <c r="K493" i="4"/>
  <c r="J493" i="4"/>
  <c r="I493" i="4"/>
  <c r="H493" i="4"/>
  <c r="K473" i="4"/>
  <c r="J473" i="4"/>
  <c r="I473" i="4"/>
  <c r="H473" i="4"/>
  <c r="L473" i="4"/>
  <c r="K464" i="4"/>
  <c r="J464" i="4"/>
  <c r="I464" i="4"/>
  <c r="H464" i="4"/>
  <c r="K437" i="4"/>
  <c r="J437" i="4"/>
  <c r="I437" i="4"/>
  <c r="H437" i="4"/>
  <c r="K421" i="4"/>
  <c r="J421" i="4"/>
  <c r="I421" i="4"/>
  <c r="H421" i="4"/>
  <c r="K412" i="4"/>
  <c r="J412" i="4"/>
  <c r="I412" i="4"/>
  <c r="H412" i="4"/>
  <c r="K394" i="4"/>
  <c r="J394" i="4"/>
  <c r="I394" i="4"/>
  <c r="H394" i="4"/>
  <c r="K386" i="4"/>
  <c r="J386" i="4"/>
  <c r="I386" i="4"/>
  <c r="H386" i="4"/>
  <c r="K373" i="4"/>
  <c r="J373" i="4"/>
  <c r="I373" i="4"/>
  <c r="H373" i="4"/>
  <c r="K357" i="4"/>
  <c r="J357" i="4"/>
  <c r="I357" i="4"/>
  <c r="H357" i="4"/>
  <c r="K340" i="4"/>
  <c r="J340" i="4"/>
  <c r="I340" i="4"/>
  <c r="H340" i="4"/>
  <c r="K323" i="4"/>
  <c r="J323" i="4"/>
  <c r="I323" i="4"/>
  <c r="H323" i="4"/>
  <c r="K282" i="4"/>
  <c r="J282" i="4"/>
  <c r="I282" i="4"/>
  <c r="H282" i="4"/>
  <c r="K274" i="4"/>
  <c r="J274" i="4"/>
  <c r="I274" i="4"/>
  <c r="H274" i="4"/>
  <c r="K236" i="4"/>
  <c r="J236" i="4"/>
  <c r="I236" i="4"/>
  <c r="H236" i="4"/>
  <c r="K225" i="4"/>
  <c r="J225" i="4"/>
  <c r="I225" i="4"/>
  <c r="H225" i="4"/>
  <c r="K195" i="4"/>
  <c r="J195" i="4"/>
  <c r="I195" i="4"/>
  <c r="H195" i="4"/>
  <c r="K192" i="4"/>
  <c r="J192" i="4"/>
  <c r="I192" i="4"/>
  <c r="H192" i="4"/>
  <c r="K174" i="4"/>
  <c r="J174" i="4"/>
  <c r="I174" i="4"/>
  <c r="H174" i="4"/>
  <c r="K161" i="4"/>
  <c r="J161" i="4"/>
  <c r="I161" i="4"/>
  <c r="H161" i="4"/>
  <c r="K151" i="4"/>
  <c r="J151" i="4"/>
  <c r="I151" i="4"/>
  <c r="H151" i="4"/>
  <c r="K131" i="4"/>
  <c r="J131" i="4"/>
  <c r="I131" i="4"/>
  <c r="H131" i="4"/>
  <c r="K117" i="4"/>
  <c r="J117" i="4"/>
  <c r="I117" i="4"/>
  <c r="H117" i="4"/>
  <c r="K107" i="4"/>
  <c r="J107" i="4"/>
  <c r="I107" i="4"/>
  <c r="H107" i="4"/>
  <c r="K92" i="4"/>
  <c r="J92" i="4"/>
  <c r="I92" i="4"/>
  <c r="H92" i="4"/>
  <c r="K70" i="4"/>
  <c r="J70" i="4"/>
  <c r="I70" i="4"/>
  <c r="H70" i="4"/>
  <c r="K34" i="4"/>
  <c r="J34" i="4"/>
  <c r="I34" i="4"/>
  <c r="H34" i="4"/>
  <c r="K8" i="4"/>
  <c r="J8" i="4"/>
  <c r="I8" i="4"/>
  <c r="H8" i="4"/>
  <c r="H630" i="4"/>
  <c r="J630" i="4"/>
  <c r="K630" i="4"/>
  <c r="I630" i="4"/>
  <c r="L151" i="4"/>
  <c r="L161" i="4"/>
  <c r="L192" i="4"/>
  <c r="L225" i="4"/>
  <c r="L236" i="4"/>
  <c r="L274" i="4"/>
  <c r="L282" i="4"/>
  <c r="L323" i="4"/>
  <c r="L340" i="4"/>
  <c r="L357" i="4"/>
  <c r="L386" i="4"/>
  <c r="L394" i="4"/>
  <c r="L464" i="4"/>
  <c r="L493" i="4"/>
  <c r="L505" i="4"/>
  <c r="L518" i="4"/>
  <c r="L373" i="4"/>
  <c r="L437" i="4"/>
  <c r="L557" i="4"/>
  <c r="L92" i="4"/>
  <c r="L107" i="4"/>
  <c r="L543" i="4"/>
  <c r="L412" i="4"/>
  <c r="L174" i="4"/>
  <c r="L117" i="4"/>
  <c r="L421" i="4"/>
  <c r="L195" i="4"/>
  <c r="L131" i="4"/>
  <c r="L34" i="4"/>
  <c r="L8" i="4"/>
  <c r="L70" i="4"/>
  <c r="L630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8" i="4"/>
  <c r="A109" i="4"/>
  <c r="A110" i="4"/>
  <c r="A111" i="4"/>
  <c r="A112" i="4"/>
  <c r="A113" i="4"/>
  <c r="A114" i="4"/>
  <c r="A115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2" i="4"/>
  <c r="A153" i="4"/>
  <c r="A154" i="4"/>
  <c r="A155" i="4"/>
  <c r="A156" i="4"/>
  <c r="A157" i="4"/>
  <c r="A158" i="4"/>
  <c r="A159" i="4"/>
  <c r="A162" i="4"/>
  <c r="A163" i="4"/>
  <c r="A164" i="4"/>
  <c r="A165" i="4"/>
  <c r="A166" i="4"/>
  <c r="A167" i="4"/>
  <c r="A168" i="4"/>
  <c r="A169" i="4"/>
  <c r="A170" i="4"/>
  <c r="A171" i="4"/>
  <c r="A172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3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6" i="4"/>
  <c r="A227" i="4"/>
  <c r="A228" i="4"/>
  <c r="A229" i="4"/>
  <c r="A230" i="4"/>
  <c r="A231" i="4"/>
  <c r="A232" i="4"/>
  <c r="A233" i="4"/>
  <c r="A234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5" i="4"/>
  <c r="A276" i="4"/>
  <c r="A277" i="4"/>
  <c r="A278" i="4"/>
  <c r="A279" i="4"/>
  <c r="A280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4" i="4"/>
  <c r="A375" i="4"/>
  <c r="A376" i="4"/>
  <c r="A377" i="4"/>
  <c r="A378" i="4"/>
  <c r="A379" i="4"/>
  <c r="A380" i="4"/>
  <c r="A381" i="4"/>
  <c r="A382" i="4"/>
  <c r="A383" i="4"/>
  <c r="A384" i="4"/>
  <c r="A387" i="4"/>
  <c r="A388" i="4"/>
  <c r="A389" i="4"/>
  <c r="A390" i="4"/>
  <c r="A391" i="4"/>
  <c r="A392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3" i="4"/>
  <c r="A414" i="4"/>
  <c r="A415" i="4"/>
  <c r="A416" i="4"/>
  <c r="A417" i="4"/>
  <c r="A418" i="4"/>
  <c r="A419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5" i="4"/>
  <c r="A466" i="4"/>
  <c r="A467" i="4"/>
  <c r="A468" i="4"/>
  <c r="A469" i="4"/>
  <c r="A470" i="4"/>
  <c r="A471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4" i="4"/>
  <c r="A495" i="4"/>
  <c r="A496" i="4"/>
  <c r="A497" i="4"/>
  <c r="A498" i="4"/>
  <c r="A499" i="4"/>
  <c r="A500" i="4"/>
  <c r="A501" i="4"/>
  <c r="A502" i="4"/>
  <c r="A503" i="4"/>
  <c r="A506" i="4"/>
  <c r="A507" i="4"/>
  <c r="A508" i="4"/>
  <c r="A509" i="4"/>
  <c r="A510" i="4"/>
  <c r="A511" i="4"/>
  <c r="A512" i="4"/>
  <c r="A513" i="4"/>
  <c r="A514" i="4"/>
  <c r="A515" i="4"/>
  <c r="A516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8" i="4"/>
  <c r="A559" i="4"/>
  <c r="A560" i="4"/>
  <c r="A561" i="4"/>
  <c r="A562" i="4"/>
  <c r="A563" i="4"/>
  <c r="A564" i="4"/>
  <c r="A565" i="4"/>
  <c r="A566" i="4"/>
  <c r="A567" i="4"/>
  <c r="A568" i="4"/>
  <c r="A571" i="4"/>
  <c r="A572" i="4"/>
  <c r="A573" i="4"/>
  <c r="A574" i="4"/>
  <c r="A575" i="4"/>
  <c r="A576" i="4"/>
  <c r="A577" i="4"/>
  <c r="A578" i="4"/>
  <c r="A579" i="4"/>
  <c r="A580" i="4"/>
  <c r="A583" i="4"/>
  <c r="A584" i="4"/>
  <c r="A585" i="4"/>
  <c r="A586" i="4"/>
  <c r="A587" i="4"/>
  <c r="A588" i="4"/>
  <c r="A589" i="4"/>
  <c r="A590" i="4"/>
  <c r="K583" i="1"/>
  <c r="J583" i="1"/>
  <c r="L593" i="1"/>
  <c r="L595" i="1"/>
  <c r="L583" i="1"/>
  <c r="P569" i="1"/>
  <c r="O569" i="1"/>
  <c r="N569" i="1"/>
  <c r="M569" i="1"/>
  <c r="P540" i="1"/>
  <c r="O540" i="1"/>
  <c r="O539" i="1"/>
  <c r="N540" i="1"/>
  <c r="M540" i="1"/>
  <c r="P528" i="1"/>
  <c r="O528" i="1"/>
  <c r="N528" i="1"/>
  <c r="M528" i="1"/>
  <c r="P515" i="1"/>
  <c r="P514" i="1"/>
  <c r="O515" i="1"/>
  <c r="O514" i="1"/>
  <c r="N515" i="1"/>
  <c r="M515" i="1"/>
  <c r="P492" i="1"/>
  <c r="P491" i="1"/>
  <c r="O492" i="1"/>
  <c r="O491" i="1"/>
  <c r="N492" i="1"/>
  <c r="N491" i="1"/>
  <c r="M492" i="1"/>
  <c r="M491" i="1"/>
  <c r="P479" i="1"/>
  <c r="O479" i="1"/>
  <c r="N479" i="1"/>
  <c r="M479" i="1"/>
  <c r="P468" i="1"/>
  <c r="P467" i="1"/>
  <c r="O468" i="1"/>
  <c r="O467" i="1"/>
  <c r="N468" i="1"/>
  <c r="N467" i="1"/>
  <c r="M468" i="1"/>
  <c r="P453" i="1"/>
  <c r="P452" i="1"/>
  <c r="O453" i="1"/>
  <c r="O452" i="1"/>
  <c r="N453" i="1"/>
  <c r="M453" i="1"/>
  <c r="M452" i="1"/>
  <c r="P445" i="1"/>
  <c r="O445" i="1"/>
  <c r="N445" i="1"/>
  <c r="M445" i="1"/>
  <c r="M418" i="1"/>
  <c r="P419" i="1"/>
  <c r="O419" i="1"/>
  <c r="O418" i="1"/>
  <c r="N419" i="1"/>
  <c r="N418" i="1"/>
  <c r="M419" i="1"/>
  <c r="P405" i="1"/>
  <c r="O405" i="1"/>
  <c r="O404" i="1"/>
  <c r="N405" i="1"/>
  <c r="Q405" i="1"/>
  <c r="M405" i="1"/>
  <c r="M404" i="1"/>
  <c r="P404" i="1"/>
  <c r="P396" i="1"/>
  <c r="O396" i="1"/>
  <c r="N396" i="1"/>
  <c r="M396" i="1"/>
  <c r="P379" i="1"/>
  <c r="P378" i="1"/>
  <c r="O379" i="1"/>
  <c r="O378" i="1"/>
  <c r="N379" i="1"/>
  <c r="M379" i="1"/>
  <c r="P362" i="1"/>
  <c r="O362" i="1"/>
  <c r="O361" i="1"/>
  <c r="N362" i="1"/>
  <c r="N361" i="1"/>
  <c r="M362" i="1"/>
  <c r="P361" i="1"/>
  <c r="P346" i="1"/>
  <c r="O346" i="1"/>
  <c r="N346" i="1"/>
  <c r="M346" i="1"/>
  <c r="P330" i="1"/>
  <c r="P329" i="1"/>
  <c r="O330" i="1"/>
  <c r="O329" i="1"/>
  <c r="N330" i="1"/>
  <c r="M330" i="1"/>
  <c r="M329" i="1"/>
  <c r="P313" i="1"/>
  <c r="P312" i="1"/>
  <c r="O313" i="1"/>
  <c r="O312" i="1"/>
  <c r="N313" i="1"/>
  <c r="M313" i="1"/>
  <c r="M312" i="1"/>
  <c r="P272" i="1"/>
  <c r="P271" i="1"/>
  <c r="O272" i="1"/>
  <c r="O271" i="1"/>
  <c r="N272" i="1"/>
  <c r="N271" i="1"/>
  <c r="M272" i="1"/>
  <c r="M271" i="1"/>
  <c r="P264" i="1"/>
  <c r="P263" i="1"/>
  <c r="O264" i="1"/>
  <c r="O263" i="1"/>
  <c r="N264" i="1"/>
  <c r="M264" i="1"/>
  <c r="P226" i="1"/>
  <c r="P225" i="1"/>
  <c r="O226" i="1"/>
  <c r="N226" i="1"/>
  <c r="N225" i="1"/>
  <c r="M226" i="1"/>
  <c r="O225" i="1"/>
  <c r="P215" i="1"/>
  <c r="P214" i="1"/>
  <c r="O215" i="1"/>
  <c r="O214" i="1"/>
  <c r="N215" i="1"/>
  <c r="M215" i="1"/>
  <c r="P186" i="1"/>
  <c r="P185" i="1"/>
  <c r="O186" i="1"/>
  <c r="N186" i="1"/>
  <c r="N185" i="1"/>
  <c r="M186" i="1"/>
  <c r="M185" i="1"/>
  <c r="O185" i="1"/>
  <c r="P183" i="1"/>
  <c r="P182" i="1"/>
  <c r="O183" i="1"/>
  <c r="O182" i="1"/>
  <c r="N183" i="1"/>
  <c r="N182" i="1"/>
  <c r="M183" i="1"/>
  <c r="M182" i="1"/>
  <c r="P166" i="1"/>
  <c r="P165" i="1"/>
  <c r="O166" i="1"/>
  <c r="O165" i="1"/>
  <c r="N166" i="1"/>
  <c r="N165" i="1"/>
  <c r="M166" i="1"/>
  <c r="P153" i="1"/>
  <c r="P152" i="1"/>
  <c r="O153" i="1"/>
  <c r="O152" i="1"/>
  <c r="N153" i="1"/>
  <c r="N152" i="1"/>
  <c r="M153" i="1"/>
  <c r="P143" i="1"/>
  <c r="O143" i="1"/>
  <c r="Q143" i="1"/>
  <c r="N143" i="1"/>
  <c r="M143" i="1"/>
  <c r="P126" i="1"/>
  <c r="P125" i="1"/>
  <c r="O126" i="1"/>
  <c r="N126" i="1"/>
  <c r="P112" i="1"/>
  <c r="P111" i="1"/>
  <c r="O112" i="1"/>
  <c r="N112" i="1"/>
  <c r="N111" i="1"/>
  <c r="M112" i="1"/>
  <c r="M111" i="1"/>
  <c r="P102" i="1"/>
  <c r="O102" i="1"/>
  <c r="N102" i="1"/>
  <c r="P88" i="1"/>
  <c r="O88" i="1"/>
  <c r="N88" i="1"/>
  <c r="M88" i="1"/>
  <c r="P66" i="1"/>
  <c r="P65" i="1"/>
  <c r="O66" i="1"/>
  <c r="O65" i="1"/>
  <c r="N66" i="1"/>
  <c r="N65" i="1"/>
  <c r="M66" i="1"/>
  <c r="P33" i="1"/>
  <c r="P32" i="1"/>
  <c r="O33" i="1"/>
  <c r="O32" i="1"/>
  <c r="N33" i="1"/>
  <c r="N32" i="1"/>
  <c r="M33" i="1"/>
  <c r="P7" i="1"/>
  <c r="P6" i="1"/>
  <c r="O7" i="1"/>
  <c r="O6" i="1"/>
  <c r="N7" i="1"/>
  <c r="N6" i="1"/>
  <c r="M7" i="1"/>
  <c r="Z215" i="1"/>
  <c r="X215" i="1"/>
  <c r="X214" i="1"/>
  <c r="V215" i="1"/>
  <c r="S215" i="1"/>
  <c r="AC583" i="1"/>
  <c r="T583" i="1"/>
  <c r="I583" i="1"/>
  <c r="H583" i="1"/>
  <c r="AV569" i="1"/>
  <c r="AU569" i="1"/>
  <c r="AT569" i="1"/>
  <c r="AS569" i="1"/>
  <c r="AQ569" i="1"/>
  <c r="AP569" i="1"/>
  <c r="AO569" i="1"/>
  <c r="AN569" i="1"/>
  <c r="AL569" i="1"/>
  <c r="AK569" i="1"/>
  <c r="AJ569" i="1"/>
  <c r="AI569" i="1"/>
  <c r="AG569" i="1"/>
  <c r="AF569" i="1"/>
  <c r="AE569" i="1"/>
  <c r="AD569" i="1"/>
  <c r="Z569" i="1"/>
  <c r="X569" i="1"/>
  <c r="V569" i="1"/>
  <c r="S569" i="1"/>
  <c r="AV540" i="1"/>
  <c r="AV539" i="1"/>
  <c r="AU540" i="1"/>
  <c r="AT540" i="1"/>
  <c r="AT539" i="1"/>
  <c r="AS540" i="1"/>
  <c r="AQ540" i="1"/>
  <c r="AQ539" i="1"/>
  <c r="AP540" i="1"/>
  <c r="AO540" i="1"/>
  <c r="AO539" i="1"/>
  <c r="AN540" i="1"/>
  <c r="AN539" i="1"/>
  <c r="AL540" i="1"/>
  <c r="AL539" i="1"/>
  <c r="AK540" i="1"/>
  <c r="AJ540" i="1"/>
  <c r="AJ539" i="1"/>
  <c r="AI540" i="1"/>
  <c r="AG540" i="1"/>
  <c r="AG539" i="1"/>
  <c r="AF540" i="1"/>
  <c r="AF539" i="1"/>
  <c r="AE540" i="1"/>
  <c r="AD540" i="1"/>
  <c r="AD539" i="1"/>
  <c r="Z540" i="1"/>
  <c r="Z539" i="1"/>
  <c r="X540" i="1"/>
  <c r="X539" i="1"/>
  <c r="V540" i="1"/>
  <c r="V539" i="1"/>
  <c r="S540" i="1"/>
  <c r="S539" i="1"/>
  <c r="AS539" i="1"/>
  <c r="AI539" i="1"/>
  <c r="AE539" i="1"/>
  <c r="AV528" i="1"/>
  <c r="AU528" i="1"/>
  <c r="AT528" i="1"/>
  <c r="AS528" i="1"/>
  <c r="AQ528" i="1"/>
  <c r="AP528" i="1"/>
  <c r="AO528" i="1"/>
  <c r="AR528" i="1"/>
  <c r="AN528" i="1"/>
  <c r="AL528" i="1"/>
  <c r="AK528" i="1"/>
  <c r="AJ528" i="1"/>
  <c r="AI528" i="1"/>
  <c r="AG528" i="1"/>
  <c r="AF528" i="1"/>
  <c r="AE528" i="1"/>
  <c r="AD528" i="1"/>
  <c r="Z528" i="1"/>
  <c r="X528" i="1"/>
  <c r="V528" i="1"/>
  <c r="S528" i="1"/>
  <c r="AV515" i="1"/>
  <c r="AV514" i="1"/>
  <c r="AU515" i="1"/>
  <c r="AU514" i="1"/>
  <c r="AT515" i="1"/>
  <c r="AT514" i="1"/>
  <c r="AS515" i="1"/>
  <c r="AQ515" i="1"/>
  <c r="AQ514" i="1"/>
  <c r="AP515" i="1"/>
  <c r="AP514" i="1"/>
  <c r="AO515" i="1"/>
  <c r="AN515" i="1"/>
  <c r="AL515" i="1"/>
  <c r="AL514" i="1"/>
  <c r="AK515" i="1"/>
  <c r="AJ515" i="1"/>
  <c r="AJ514" i="1"/>
  <c r="AI515" i="1"/>
  <c r="AG515" i="1"/>
  <c r="AG514" i="1"/>
  <c r="AF515" i="1"/>
  <c r="AF514" i="1"/>
  <c r="AE515" i="1"/>
  <c r="AE514" i="1"/>
  <c r="AD515" i="1"/>
  <c r="Z515" i="1"/>
  <c r="Z514" i="1"/>
  <c r="X515" i="1"/>
  <c r="V515" i="1"/>
  <c r="V514" i="1"/>
  <c r="S515" i="1"/>
  <c r="S514" i="1"/>
  <c r="AS514" i="1"/>
  <c r="AO514" i="1"/>
  <c r="AN514" i="1"/>
  <c r="AI514" i="1"/>
  <c r="AV492" i="1"/>
  <c r="AV491" i="1"/>
  <c r="AU492" i="1"/>
  <c r="AU491" i="1"/>
  <c r="AT492" i="1"/>
  <c r="AT491" i="1"/>
  <c r="AS492" i="1"/>
  <c r="AS491" i="1"/>
  <c r="AQ492" i="1"/>
  <c r="AQ491" i="1"/>
  <c r="AP492" i="1"/>
  <c r="AP491" i="1"/>
  <c r="AO492" i="1"/>
  <c r="AO491" i="1"/>
  <c r="AN492" i="1"/>
  <c r="AN491" i="1"/>
  <c r="AL492" i="1"/>
  <c r="AL491" i="1"/>
  <c r="AK492" i="1"/>
  <c r="AK491" i="1"/>
  <c r="AJ492" i="1"/>
  <c r="AM492" i="1"/>
  <c r="AI492" i="1"/>
  <c r="AI491" i="1"/>
  <c r="AG492" i="1"/>
  <c r="AG491" i="1"/>
  <c r="AF492" i="1"/>
  <c r="AF491" i="1"/>
  <c r="AE492" i="1"/>
  <c r="AD492" i="1"/>
  <c r="AD491" i="1"/>
  <c r="Z492" i="1"/>
  <c r="Z491" i="1"/>
  <c r="X492" i="1"/>
  <c r="X491" i="1"/>
  <c r="V492" i="1"/>
  <c r="V491" i="1"/>
  <c r="S492" i="1"/>
  <c r="S491" i="1"/>
  <c r="AV479" i="1"/>
  <c r="AU479" i="1"/>
  <c r="AT479" i="1"/>
  <c r="AS479" i="1"/>
  <c r="AQ479" i="1"/>
  <c r="AP479" i="1"/>
  <c r="AO479" i="1"/>
  <c r="AN479" i="1"/>
  <c r="AL479" i="1"/>
  <c r="AK479" i="1"/>
  <c r="AJ479" i="1"/>
  <c r="AI479" i="1"/>
  <c r="AG479" i="1"/>
  <c r="AF479" i="1"/>
  <c r="AE479" i="1"/>
  <c r="AD479" i="1"/>
  <c r="Z479" i="1"/>
  <c r="X479" i="1"/>
  <c r="V479" i="1"/>
  <c r="S479" i="1"/>
  <c r="AV468" i="1"/>
  <c r="AU468" i="1"/>
  <c r="AT468" i="1"/>
  <c r="AS468" i="1"/>
  <c r="AQ468" i="1"/>
  <c r="AP468" i="1"/>
  <c r="AO468" i="1"/>
  <c r="AN468" i="1"/>
  <c r="AL468" i="1"/>
  <c r="AK468" i="1"/>
  <c r="AJ468" i="1"/>
  <c r="AI468" i="1"/>
  <c r="AG468" i="1"/>
  <c r="AF468" i="1"/>
  <c r="AE468" i="1"/>
  <c r="AD468" i="1"/>
  <c r="Z468" i="1"/>
  <c r="X468" i="1"/>
  <c r="V468" i="1"/>
  <c r="S468" i="1"/>
  <c r="AV467" i="1"/>
  <c r="AU467" i="1"/>
  <c r="AT467" i="1"/>
  <c r="AS467" i="1"/>
  <c r="AQ467" i="1"/>
  <c r="AP467" i="1"/>
  <c r="AO467" i="1"/>
  <c r="AN467" i="1"/>
  <c r="AL467" i="1"/>
  <c r="AK467" i="1"/>
  <c r="AJ467" i="1"/>
  <c r="AI467" i="1"/>
  <c r="AG467" i="1"/>
  <c r="AF467" i="1"/>
  <c r="AE467" i="1"/>
  <c r="AD467" i="1"/>
  <c r="Z467" i="1"/>
  <c r="X467" i="1"/>
  <c r="V467" i="1"/>
  <c r="S467" i="1"/>
  <c r="AV453" i="1"/>
  <c r="AU453" i="1"/>
  <c r="AU452" i="1"/>
  <c r="AT453" i="1"/>
  <c r="AT452" i="1"/>
  <c r="AS453" i="1"/>
  <c r="AS452" i="1"/>
  <c r="AQ453" i="1"/>
  <c r="AQ452" i="1"/>
  <c r="AP453" i="1"/>
  <c r="AP452" i="1"/>
  <c r="AO453" i="1"/>
  <c r="AR453" i="1"/>
  <c r="AN453" i="1"/>
  <c r="AL453" i="1"/>
  <c r="AK453" i="1"/>
  <c r="AJ453" i="1"/>
  <c r="AJ452" i="1"/>
  <c r="AI453" i="1"/>
  <c r="AG453" i="1"/>
  <c r="AG452" i="1"/>
  <c r="AF453" i="1"/>
  <c r="AF452" i="1"/>
  <c r="AE453" i="1"/>
  <c r="AE452" i="1"/>
  <c r="AD453" i="1"/>
  <c r="Z453" i="1"/>
  <c r="X453" i="1"/>
  <c r="X452" i="1"/>
  <c r="V453" i="1"/>
  <c r="V452" i="1"/>
  <c r="S453" i="1"/>
  <c r="S452" i="1"/>
  <c r="AV452" i="1"/>
  <c r="AN452" i="1"/>
  <c r="AL452" i="1"/>
  <c r="AI452" i="1"/>
  <c r="Z452" i="1"/>
  <c r="AV445" i="1"/>
  <c r="AU445" i="1"/>
  <c r="AT445" i="1"/>
  <c r="AS445" i="1"/>
  <c r="AQ445" i="1"/>
  <c r="AP445" i="1"/>
  <c r="AO445" i="1"/>
  <c r="AN445" i="1"/>
  <c r="AL445" i="1"/>
  <c r="AK445" i="1"/>
  <c r="AJ445" i="1"/>
  <c r="AI445" i="1"/>
  <c r="AG445" i="1"/>
  <c r="AF445" i="1"/>
  <c r="AE445" i="1"/>
  <c r="AD445" i="1"/>
  <c r="Z445" i="1"/>
  <c r="X445" i="1"/>
  <c r="V445" i="1"/>
  <c r="S445" i="1"/>
  <c r="AB445" i="1"/>
  <c r="AV419" i="1"/>
  <c r="AV418" i="1"/>
  <c r="AU419" i="1"/>
  <c r="AT419" i="1"/>
  <c r="AS419" i="1"/>
  <c r="AS418" i="1"/>
  <c r="AQ419" i="1"/>
  <c r="AQ418" i="1"/>
  <c r="AP419" i="1"/>
  <c r="AO419" i="1"/>
  <c r="AN419" i="1"/>
  <c r="AN418" i="1"/>
  <c r="AL419" i="1"/>
  <c r="AL418" i="1"/>
  <c r="AK419" i="1"/>
  <c r="AK418" i="1"/>
  <c r="AJ419" i="1"/>
  <c r="AJ418" i="1"/>
  <c r="AI419" i="1"/>
  <c r="AI418" i="1"/>
  <c r="AG419" i="1"/>
  <c r="AF419" i="1"/>
  <c r="AF418" i="1"/>
  <c r="AE419" i="1"/>
  <c r="AE418" i="1"/>
  <c r="AD419" i="1"/>
  <c r="AD418" i="1"/>
  <c r="Z419" i="1"/>
  <c r="X419" i="1"/>
  <c r="X418" i="1"/>
  <c r="V419" i="1"/>
  <c r="V418" i="1"/>
  <c r="S419" i="1"/>
  <c r="S418" i="1"/>
  <c r="AT418" i="1"/>
  <c r="AO418" i="1"/>
  <c r="AV405" i="1"/>
  <c r="AU405" i="1"/>
  <c r="AU404" i="1"/>
  <c r="AT405" i="1"/>
  <c r="AS405" i="1"/>
  <c r="AQ405" i="1"/>
  <c r="AQ404" i="1"/>
  <c r="AP405" i="1"/>
  <c r="AO405" i="1"/>
  <c r="AO404" i="1"/>
  <c r="AN405" i="1"/>
  <c r="AL405" i="1"/>
  <c r="AK405" i="1"/>
  <c r="AJ405" i="1"/>
  <c r="AJ404" i="1"/>
  <c r="AI405" i="1"/>
  <c r="AG405" i="1"/>
  <c r="AG404" i="1"/>
  <c r="AF405" i="1"/>
  <c r="AF404" i="1"/>
  <c r="AE405" i="1"/>
  <c r="AD405" i="1"/>
  <c r="Z405" i="1"/>
  <c r="Z404" i="1"/>
  <c r="X405" i="1"/>
  <c r="X404" i="1"/>
  <c r="V405" i="1"/>
  <c r="S405" i="1"/>
  <c r="S404" i="1"/>
  <c r="AV404" i="1"/>
  <c r="AS404" i="1"/>
  <c r="AN404" i="1"/>
  <c r="AL404" i="1"/>
  <c r="AI404" i="1"/>
  <c r="AD404" i="1"/>
  <c r="AV396" i="1"/>
  <c r="AU396" i="1"/>
  <c r="AT396" i="1"/>
  <c r="AS396" i="1"/>
  <c r="AQ396" i="1"/>
  <c r="AP396" i="1"/>
  <c r="AO396" i="1"/>
  <c r="AN396" i="1"/>
  <c r="AL396" i="1"/>
  <c r="AK396" i="1"/>
  <c r="AJ396" i="1"/>
  <c r="AI396" i="1"/>
  <c r="AG396" i="1"/>
  <c r="AF396" i="1"/>
  <c r="AE396" i="1"/>
  <c r="AD396" i="1"/>
  <c r="Z396" i="1"/>
  <c r="X396" i="1"/>
  <c r="V396" i="1"/>
  <c r="S396" i="1"/>
  <c r="AV379" i="1"/>
  <c r="AV378" i="1"/>
  <c r="AU379" i="1"/>
  <c r="AU378" i="1"/>
  <c r="AT379" i="1"/>
  <c r="AT378" i="1"/>
  <c r="AS379" i="1"/>
  <c r="AQ379" i="1"/>
  <c r="AQ378" i="1"/>
  <c r="AP379" i="1"/>
  <c r="AP378" i="1"/>
  <c r="AO379" i="1"/>
  <c r="AN379" i="1"/>
  <c r="AL379" i="1"/>
  <c r="AL378" i="1"/>
  <c r="AK379" i="1"/>
  <c r="AK378" i="1"/>
  <c r="AJ379" i="1"/>
  <c r="AJ378" i="1"/>
  <c r="AI379" i="1"/>
  <c r="AG379" i="1"/>
  <c r="AF379" i="1"/>
  <c r="AF378" i="1"/>
  <c r="AE379" i="1"/>
  <c r="AD379" i="1"/>
  <c r="AD378" i="1"/>
  <c r="Z379" i="1"/>
  <c r="X379" i="1"/>
  <c r="V379" i="1"/>
  <c r="V378" i="1"/>
  <c r="S379" i="1"/>
  <c r="AS378" i="1"/>
  <c r="AO378" i="1"/>
  <c r="AN378" i="1"/>
  <c r="AI378" i="1"/>
  <c r="AG378" i="1"/>
  <c r="AE378" i="1"/>
  <c r="AV362" i="1"/>
  <c r="AU362" i="1"/>
  <c r="AU361" i="1"/>
  <c r="AT362" i="1"/>
  <c r="AS362" i="1"/>
  <c r="AS361" i="1"/>
  <c r="AQ362" i="1"/>
  <c r="AP362" i="1"/>
  <c r="AP361" i="1"/>
  <c r="AO362" i="1"/>
  <c r="AO361" i="1"/>
  <c r="AN362" i="1"/>
  <c r="AL362" i="1"/>
  <c r="AK362" i="1"/>
  <c r="AJ362" i="1"/>
  <c r="AJ361" i="1"/>
  <c r="AI362" i="1"/>
  <c r="AI361" i="1"/>
  <c r="AG362" i="1"/>
  <c r="AF362" i="1"/>
  <c r="AE362" i="1"/>
  <c r="AE361" i="1"/>
  <c r="AD362" i="1"/>
  <c r="Z362" i="1"/>
  <c r="Z361" i="1"/>
  <c r="X362" i="1"/>
  <c r="X361" i="1"/>
  <c r="V362" i="1"/>
  <c r="V361" i="1"/>
  <c r="S362" i="1"/>
  <c r="AV361" i="1"/>
  <c r="AT361" i="1"/>
  <c r="AQ361" i="1"/>
  <c r="AN361" i="1"/>
  <c r="AL361" i="1"/>
  <c r="AG361" i="1"/>
  <c r="AD361" i="1"/>
  <c r="AV346" i="1"/>
  <c r="AU346" i="1"/>
  <c r="AT346" i="1"/>
  <c r="AS346" i="1"/>
  <c r="AQ346" i="1"/>
  <c r="AP346" i="1"/>
  <c r="AO346" i="1"/>
  <c r="AN346" i="1"/>
  <c r="AL346" i="1"/>
  <c r="AK346" i="1"/>
  <c r="AJ346" i="1"/>
  <c r="AI346" i="1"/>
  <c r="AG346" i="1"/>
  <c r="AF346" i="1"/>
  <c r="AF329" i="1"/>
  <c r="AE346" i="1"/>
  <c r="AD346" i="1"/>
  <c r="Z346" i="1"/>
  <c r="X346" i="1"/>
  <c r="V346" i="1"/>
  <c r="S346" i="1"/>
  <c r="AV330" i="1"/>
  <c r="AU330" i="1"/>
  <c r="AU329" i="1"/>
  <c r="AT330" i="1"/>
  <c r="AT329" i="1"/>
  <c r="AS330" i="1"/>
  <c r="AS329" i="1"/>
  <c r="AQ330" i="1"/>
  <c r="AQ329" i="1"/>
  <c r="AP330" i="1"/>
  <c r="AO330" i="1"/>
  <c r="AO329" i="1"/>
  <c r="AN330" i="1"/>
  <c r="AR330" i="1"/>
  <c r="AL330" i="1"/>
  <c r="AL329" i="1"/>
  <c r="AK330" i="1"/>
  <c r="AK329" i="1"/>
  <c r="AJ330" i="1"/>
  <c r="AI330" i="1"/>
  <c r="AI329" i="1"/>
  <c r="AG330" i="1"/>
  <c r="AF330" i="1"/>
  <c r="AE330" i="1"/>
  <c r="AE329" i="1"/>
  <c r="AD330" i="1"/>
  <c r="Z330" i="1"/>
  <c r="Z329" i="1"/>
  <c r="X330" i="1"/>
  <c r="V330" i="1"/>
  <c r="S330" i="1"/>
  <c r="S329" i="1"/>
  <c r="AV329" i="1"/>
  <c r="AP329" i="1"/>
  <c r="AN329" i="1"/>
  <c r="AV313" i="1"/>
  <c r="AU313" i="1"/>
  <c r="AT313" i="1"/>
  <c r="AT312" i="1"/>
  <c r="AS313" i="1"/>
  <c r="AQ313" i="1"/>
  <c r="AP313" i="1"/>
  <c r="AO313" i="1"/>
  <c r="AR313" i="1"/>
  <c r="AN313" i="1"/>
  <c r="AL313" i="1"/>
  <c r="AK313" i="1"/>
  <c r="AJ313" i="1"/>
  <c r="AM313" i="1"/>
  <c r="AI313" i="1"/>
  <c r="AG313" i="1"/>
  <c r="AG312" i="1"/>
  <c r="AF313" i="1"/>
  <c r="AF312" i="1"/>
  <c r="AE313" i="1"/>
  <c r="AE312" i="1"/>
  <c r="AD313" i="1"/>
  <c r="AD312" i="1"/>
  <c r="Z313" i="1"/>
  <c r="Z312" i="1"/>
  <c r="X313" i="1"/>
  <c r="V313" i="1"/>
  <c r="V312" i="1"/>
  <c r="S313" i="1"/>
  <c r="S312" i="1"/>
  <c r="AV312" i="1"/>
  <c r="AU312" i="1"/>
  <c r="AS312" i="1"/>
  <c r="AQ312" i="1"/>
  <c r="AP312" i="1"/>
  <c r="AN312" i="1"/>
  <c r="AL312" i="1"/>
  <c r="AK312" i="1"/>
  <c r="AI312" i="1"/>
  <c r="AV272" i="1"/>
  <c r="AV271" i="1"/>
  <c r="AU272" i="1"/>
  <c r="AU271" i="1"/>
  <c r="AT272" i="1"/>
  <c r="AS272" i="1"/>
  <c r="AQ272" i="1"/>
  <c r="AQ271" i="1"/>
  <c r="AP272" i="1"/>
  <c r="AP271" i="1"/>
  <c r="AO272" i="1"/>
  <c r="AN272" i="1"/>
  <c r="AL272" i="1"/>
  <c r="AL271" i="1"/>
  <c r="AK272" i="1"/>
  <c r="AK271" i="1"/>
  <c r="AJ272" i="1"/>
  <c r="AI272" i="1"/>
  <c r="AG272" i="1"/>
  <c r="AG271" i="1"/>
  <c r="AF272" i="1"/>
  <c r="AF271" i="1"/>
  <c r="AE272" i="1"/>
  <c r="AD272" i="1"/>
  <c r="Z272" i="1"/>
  <c r="Z271" i="1"/>
  <c r="X272" i="1"/>
  <c r="X271" i="1"/>
  <c r="V272" i="1"/>
  <c r="V271" i="1"/>
  <c r="S272" i="1"/>
  <c r="AT271" i="1"/>
  <c r="AS271" i="1"/>
  <c r="AO271" i="1"/>
  <c r="AN271" i="1"/>
  <c r="AJ271" i="1"/>
  <c r="AI271" i="1"/>
  <c r="AE271" i="1"/>
  <c r="AD271" i="1"/>
  <c r="AV264" i="1"/>
  <c r="AU264" i="1"/>
  <c r="AT264" i="1"/>
  <c r="AS264" i="1"/>
  <c r="AS263" i="1"/>
  <c r="AQ264" i="1"/>
  <c r="AP264" i="1"/>
  <c r="AP263" i="1"/>
  <c r="AO264" i="1"/>
  <c r="AN264" i="1"/>
  <c r="AL264" i="1"/>
  <c r="AK264" i="1"/>
  <c r="AJ264" i="1"/>
  <c r="AI264" i="1"/>
  <c r="AG264" i="1"/>
  <c r="AF264" i="1"/>
  <c r="AE264" i="1"/>
  <c r="AD264" i="1"/>
  <c r="AD263" i="1"/>
  <c r="Z264" i="1"/>
  <c r="Z263" i="1"/>
  <c r="X264" i="1"/>
  <c r="X263" i="1"/>
  <c r="V264" i="1"/>
  <c r="V263" i="1"/>
  <c r="S264" i="1"/>
  <c r="S263" i="1"/>
  <c r="AV263" i="1"/>
  <c r="AU263" i="1"/>
  <c r="AQ263" i="1"/>
  <c r="AN263" i="1"/>
  <c r="AL263" i="1"/>
  <c r="AK263" i="1"/>
  <c r="AI263" i="1"/>
  <c r="AG263" i="1"/>
  <c r="AF263" i="1"/>
  <c r="AV226" i="1"/>
  <c r="AU226" i="1"/>
  <c r="AU225" i="1"/>
  <c r="AT226" i="1"/>
  <c r="AT225" i="1"/>
  <c r="AS226" i="1"/>
  <c r="AQ226" i="1"/>
  <c r="AP226" i="1"/>
  <c r="AP225" i="1"/>
  <c r="AO226" i="1"/>
  <c r="AO225" i="1"/>
  <c r="AN226" i="1"/>
  <c r="AN225" i="1"/>
  <c r="AL226" i="1"/>
  <c r="AK226" i="1"/>
  <c r="AK225" i="1"/>
  <c r="AJ226" i="1"/>
  <c r="AI226" i="1"/>
  <c r="AI225" i="1"/>
  <c r="AG226" i="1"/>
  <c r="AG225" i="1"/>
  <c r="AF226" i="1"/>
  <c r="AF225" i="1"/>
  <c r="AE226" i="1"/>
  <c r="AD226" i="1"/>
  <c r="AD225" i="1"/>
  <c r="Z226" i="1"/>
  <c r="Z225" i="1"/>
  <c r="X226" i="1"/>
  <c r="X225" i="1"/>
  <c r="V226" i="1"/>
  <c r="S226" i="1"/>
  <c r="S225" i="1"/>
  <c r="AV225" i="1"/>
  <c r="AS225" i="1"/>
  <c r="AQ225" i="1"/>
  <c r="AL225" i="1"/>
  <c r="AV215" i="1"/>
  <c r="AW215" i="1"/>
  <c r="AU215" i="1"/>
  <c r="AU214" i="1"/>
  <c r="AT215" i="1"/>
  <c r="AS215" i="1"/>
  <c r="AQ215" i="1"/>
  <c r="AQ214" i="1"/>
  <c r="AP215" i="1"/>
  <c r="AP214" i="1"/>
  <c r="AO215" i="1"/>
  <c r="AN215" i="1"/>
  <c r="AL215" i="1"/>
  <c r="AL214" i="1"/>
  <c r="AK215" i="1"/>
  <c r="AK214" i="1"/>
  <c r="AJ215" i="1"/>
  <c r="AI215" i="1"/>
  <c r="AG215" i="1"/>
  <c r="AG214" i="1"/>
  <c r="AF215" i="1"/>
  <c r="AF214" i="1"/>
  <c r="AE215" i="1"/>
  <c r="AE214" i="1"/>
  <c r="AD215" i="1"/>
  <c r="AD214" i="1"/>
  <c r="AT214" i="1"/>
  <c r="AS214" i="1"/>
  <c r="AO214" i="1"/>
  <c r="AN214" i="1"/>
  <c r="AJ214" i="1"/>
  <c r="AI214" i="1"/>
  <c r="Z214" i="1"/>
  <c r="AV186" i="1"/>
  <c r="AU186" i="1"/>
  <c r="AT186" i="1"/>
  <c r="AS186" i="1"/>
  <c r="AQ186" i="1"/>
  <c r="AP186" i="1"/>
  <c r="AO186" i="1"/>
  <c r="AN186" i="1"/>
  <c r="AL186" i="1"/>
  <c r="AK186" i="1"/>
  <c r="AJ186" i="1"/>
  <c r="AI186" i="1"/>
  <c r="AG186" i="1"/>
  <c r="AF186" i="1"/>
  <c r="AE186" i="1"/>
  <c r="AD186" i="1"/>
  <c r="AD185" i="1"/>
  <c r="Z186" i="1"/>
  <c r="Z185" i="1"/>
  <c r="X186" i="1"/>
  <c r="X185" i="1"/>
  <c r="V186" i="1"/>
  <c r="V185" i="1"/>
  <c r="S186" i="1"/>
  <c r="S185" i="1"/>
  <c r="AV185" i="1"/>
  <c r="AU185" i="1"/>
  <c r="AT185" i="1"/>
  <c r="AS185" i="1"/>
  <c r="AQ185" i="1"/>
  <c r="AP185" i="1"/>
  <c r="AO185" i="1"/>
  <c r="AN185" i="1"/>
  <c r="AL185" i="1"/>
  <c r="AK185" i="1"/>
  <c r="AJ185" i="1"/>
  <c r="AI185" i="1"/>
  <c r="AG185" i="1"/>
  <c r="AE185" i="1"/>
  <c r="AV183" i="1"/>
  <c r="AV182" i="1"/>
  <c r="AU183" i="1"/>
  <c r="AT183" i="1"/>
  <c r="AS183" i="1"/>
  <c r="AS182" i="1"/>
  <c r="AQ183" i="1"/>
  <c r="AQ182" i="1"/>
  <c r="AP183" i="1"/>
  <c r="AO183" i="1"/>
  <c r="AN183" i="1"/>
  <c r="AL183" i="1"/>
  <c r="AL182" i="1"/>
  <c r="AK183" i="1"/>
  <c r="AJ183" i="1"/>
  <c r="AJ182" i="1"/>
  <c r="AI183" i="1"/>
  <c r="AG183" i="1"/>
  <c r="AF183" i="1"/>
  <c r="AF182" i="1"/>
  <c r="AE183" i="1"/>
  <c r="AD183" i="1"/>
  <c r="AD182" i="1"/>
  <c r="Z183" i="1"/>
  <c r="Z182" i="1"/>
  <c r="X183" i="1"/>
  <c r="X182" i="1"/>
  <c r="V183" i="1"/>
  <c r="S183" i="1"/>
  <c r="S182" i="1"/>
  <c r="AT182" i="1"/>
  <c r="AO182" i="1"/>
  <c r="AN182" i="1"/>
  <c r="AI182" i="1"/>
  <c r="AG182" i="1"/>
  <c r="AE182" i="1"/>
  <c r="AV166" i="1"/>
  <c r="AV165" i="1"/>
  <c r="AU166" i="1"/>
  <c r="AT166" i="1"/>
  <c r="AT165" i="1"/>
  <c r="AS166" i="1"/>
  <c r="AS165" i="1"/>
  <c r="AQ166" i="1"/>
  <c r="AQ165" i="1"/>
  <c r="AP166" i="1"/>
  <c r="AP165" i="1"/>
  <c r="AO166" i="1"/>
  <c r="AO165" i="1"/>
  <c r="AN166" i="1"/>
  <c r="AL166" i="1"/>
  <c r="AL165" i="1"/>
  <c r="AK166" i="1"/>
  <c r="AK165" i="1"/>
  <c r="AJ166" i="1"/>
  <c r="AM166" i="1"/>
  <c r="AI166" i="1"/>
  <c r="AI165" i="1"/>
  <c r="AG166" i="1"/>
  <c r="AG165" i="1"/>
  <c r="AF166" i="1"/>
  <c r="AF165" i="1"/>
  <c r="AE166" i="1"/>
  <c r="AE165" i="1"/>
  <c r="AD166" i="1"/>
  <c r="Z166" i="1"/>
  <c r="Z165" i="1"/>
  <c r="X166" i="1"/>
  <c r="X165" i="1"/>
  <c r="V166" i="1"/>
  <c r="V165" i="1"/>
  <c r="S166" i="1"/>
  <c r="AN165" i="1"/>
  <c r="AJ165" i="1"/>
  <c r="AV153" i="1"/>
  <c r="AU153" i="1"/>
  <c r="AU152" i="1"/>
  <c r="AT153" i="1"/>
  <c r="AS153" i="1"/>
  <c r="AQ153" i="1"/>
  <c r="AQ152" i="1"/>
  <c r="AP153" i="1"/>
  <c r="AO153" i="1"/>
  <c r="AO152" i="1"/>
  <c r="AN153" i="1"/>
  <c r="AL153" i="1"/>
  <c r="AL152" i="1"/>
  <c r="AK153" i="1"/>
  <c r="AJ153" i="1"/>
  <c r="AI153" i="1"/>
  <c r="AI152" i="1"/>
  <c r="AG153" i="1"/>
  <c r="AG152" i="1"/>
  <c r="AF153" i="1"/>
  <c r="AF152" i="1"/>
  <c r="AE153" i="1"/>
  <c r="AD153" i="1"/>
  <c r="AD152" i="1"/>
  <c r="Z153" i="1"/>
  <c r="Z152" i="1"/>
  <c r="X153" i="1"/>
  <c r="X152" i="1"/>
  <c r="V153" i="1"/>
  <c r="V152" i="1"/>
  <c r="S153" i="1"/>
  <c r="S152" i="1"/>
  <c r="AT152" i="1"/>
  <c r="AS152" i="1"/>
  <c r="AP152" i="1"/>
  <c r="AN152" i="1"/>
  <c r="AK152" i="1"/>
  <c r="AJ152" i="1"/>
  <c r="AV143" i="1"/>
  <c r="AU143" i="1"/>
  <c r="AT143" i="1"/>
  <c r="AS143" i="1"/>
  <c r="AW143" i="1"/>
  <c r="AQ143" i="1"/>
  <c r="AP143" i="1"/>
  <c r="AO143" i="1"/>
  <c r="AN143" i="1"/>
  <c r="AL143" i="1"/>
  <c r="AK143" i="1"/>
  <c r="AJ143" i="1"/>
  <c r="AI143" i="1"/>
  <c r="AG143" i="1"/>
  <c r="AF143" i="1"/>
  <c r="AE143" i="1"/>
  <c r="AD143" i="1"/>
  <c r="Z143" i="1"/>
  <c r="X143" i="1"/>
  <c r="V143" i="1"/>
  <c r="S143" i="1"/>
  <c r="S125" i="1"/>
  <c r="AV126" i="1"/>
  <c r="AV125" i="1"/>
  <c r="AU126" i="1"/>
  <c r="AT126" i="1"/>
  <c r="AT125" i="1"/>
  <c r="AS126" i="1"/>
  <c r="AS125" i="1"/>
  <c r="AQ126" i="1"/>
  <c r="AP126" i="1"/>
  <c r="AO126" i="1"/>
  <c r="AO125" i="1"/>
  <c r="AN126" i="1"/>
  <c r="AN125" i="1"/>
  <c r="AL126" i="1"/>
  <c r="AL125" i="1"/>
  <c r="AK126" i="1"/>
  <c r="AK125" i="1"/>
  <c r="AJ126" i="1"/>
  <c r="AI126" i="1"/>
  <c r="AI125" i="1"/>
  <c r="AG126" i="1"/>
  <c r="AF126" i="1"/>
  <c r="AF125" i="1"/>
  <c r="AE126" i="1"/>
  <c r="AE125" i="1"/>
  <c r="AD126" i="1"/>
  <c r="AD125" i="1"/>
  <c r="Z126" i="1"/>
  <c r="X126" i="1"/>
  <c r="V126" i="1"/>
  <c r="S126" i="1"/>
  <c r="AQ125" i="1"/>
  <c r="AJ125" i="1"/>
  <c r="AG125" i="1"/>
  <c r="AV112" i="1"/>
  <c r="AV111" i="1"/>
  <c r="AU112" i="1"/>
  <c r="AT112" i="1"/>
  <c r="AT111" i="1"/>
  <c r="AS112" i="1"/>
  <c r="AS111" i="1"/>
  <c r="AQ112" i="1"/>
  <c r="AP112" i="1"/>
  <c r="AO112" i="1"/>
  <c r="AO111" i="1"/>
  <c r="AN112" i="1"/>
  <c r="AN111" i="1"/>
  <c r="AL112" i="1"/>
  <c r="AL111" i="1"/>
  <c r="AK112" i="1"/>
  <c r="AJ112" i="1"/>
  <c r="AJ111" i="1"/>
  <c r="AI112" i="1"/>
  <c r="AI111" i="1"/>
  <c r="AG112" i="1"/>
  <c r="AG111" i="1"/>
  <c r="AF112" i="1"/>
  <c r="AF111" i="1"/>
  <c r="AE112" i="1"/>
  <c r="AD112" i="1"/>
  <c r="AD111" i="1"/>
  <c r="Z112" i="1"/>
  <c r="Z111" i="1"/>
  <c r="X112" i="1"/>
  <c r="X111" i="1"/>
  <c r="V112" i="1"/>
  <c r="V111" i="1"/>
  <c r="S112" i="1"/>
  <c r="AU111" i="1"/>
  <c r="AP111" i="1"/>
  <c r="AK111" i="1"/>
  <c r="AV102" i="1"/>
  <c r="AU102" i="1"/>
  <c r="AT102" i="1"/>
  <c r="AS102" i="1"/>
  <c r="AQ102" i="1"/>
  <c r="AP102" i="1"/>
  <c r="AO102" i="1"/>
  <c r="AN102" i="1"/>
  <c r="AL102" i="1"/>
  <c r="AK102" i="1"/>
  <c r="AJ102" i="1"/>
  <c r="AI102" i="1"/>
  <c r="AG102" i="1"/>
  <c r="AF102" i="1"/>
  <c r="AE102" i="1"/>
  <c r="AE87" i="1"/>
  <c r="AD102" i="1"/>
  <c r="Z102" i="1"/>
  <c r="X102" i="1"/>
  <c r="V102" i="1"/>
  <c r="S102" i="1"/>
  <c r="AV88" i="1"/>
  <c r="AU88" i="1"/>
  <c r="AU87" i="1"/>
  <c r="AT88" i="1"/>
  <c r="AT87" i="1"/>
  <c r="AS88" i="1"/>
  <c r="AQ88" i="1"/>
  <c r="AQ87" i="1"/>
  <c r="AP88" i="1"/>
  <c r="AP87" i="1"/>
  <c r="AO88" i="1"/>
  <c r="AO87" i="1"/>
  <c r="AN88" i="1"/>
  <c r="AL88" i="1"/>
  <c r="AL87" i="1"/>
  <c r="AK88" i="1"/>
  <c r="AJ88" i="1"/>
  <c r="AJ87" i="1"/>
  <c r="AI88" i="1"/>
  <c r="AI87" i="1"/>
  <c r="AG88" i="1"/>
  <c r="AF88" i="1"/>
  <c r="AE88" i="1"/>
  <c r="AD88" i="1"/>
  <c r="AD87" i="1"/>
  <c r="Z88" i="1"/>
  <c r="Z87" i="1"/>
  <c r="X88" i="1"/>
  <c r="X87" i="1"/>
  <c r="V88" i="1"/>
  <c r="AB88" i="1"/>
  <c r="S88" i="1"/>
  <c r="S87" i="1"/>
  <c r="AS87" i="1"/>
  <c r="AN87" i="1"/>
  <c r="AK87" i="1"/>
  <c r="AV66" i="1"/>
  <c r="AW66" i="1"/>
  <c r="AU66" i="1"/>
  <c r="AU65" i="1"/>
  <c r="AT66" i="1"/>
  <c r="AT65" i="1"/>
  <c r="AS66" i="1"/>
  <c r="AQ66" i="1"/>
  <c r="AR66" i="1"/>
  <c r="AP66" i="1"/>
  <c r="AO66" i="1"/>
  <c r="AN66" i="1"/>
  <c r="AL66" i="1"/>
  <c r="AL65" i="1"/>
  <c r="AK66" i="1"/>
  <c r="AJ66" i="1"/>
  <c r="AJ65" i="1"/>
  <c r="AI66" i="1"/>
  <c r="AI65" i="1"/>
  <c r="AG66" i="1"/>
  <c r="AG65" i="1"/>
  <c r="AF66" i="1"/>
  <c r="AE66" i="1"/>
  <c r="AD66" i="1"/>
  <c r="AD65" i="1"/>
  <c r="Z66" i="1"/>
  <c r="Z65" i="1"/>
  <c r="X66" i="1"/>
  <c r="X65" i="1"/>
  <c r="V66" i="1"/>
  <c r="V65" i="1"/>
  <c r="S66" i="1"/>
  <c r="S65" i="1"/>
  <c r="AS65" i="1"/>
  <c r="AP65" i="1"/>
  <c r="AO65" i="1"/>
  <c r="AN65" i="1"/>
  <c r="AK65" i="1"/>
  <c r="AE65" i="1"/>
  <c r="AV33" i="1"/>
  <c r="AU33" i="1"/>
  <c r="AU32" i="1"/>
  <c r="AT33" i="1"/>
  <c r="AT32" i="1"/>
  <c r="AS33" i="1"/>
  <c r="AQ33" i="1"/>
  <c r="AP33" i="1"/>
  <c r="AP32" i="1"/>
  <c r="AO33" i="1"/>
  <c r="AO32" i="1"/>
  <c r="AN33" i="1"/>
  <c r="AR33" i="1"/>
  <c r="AL33" i="1"/>
  <c r="AL32" i="1"/>
  <c r="AK33" i="1"/>
  <c r="AK32" i="1"/>
  <c r="AJ33" i="1"/>
  <c r="AJ32" i="1"/>
  <c r="AI33" i="1"/>
  <c r="AG33" i="1"/>
  <c r="AG32" i="1"/>
  <c r="AF33" i="1"/>
  <c r="AH33" i="1"/>
  <c r="AE33" i="1"/>
  <c r="AE32" i="1"/>
  <c r="AD33" i="1"/>
  <c r="AD32" i="1"/>
  <c r="Z33" i="1"/>
  <c r="Z32" i="1"/>
  <c r="X33" i="1"/>
  <c r="X32" i="1"/>
  <c r="V33" i="1"/>
  <c r="S33" i="1"/>
  <c r="S32" i="1"/>
  <c r="AS32" i="1"/>
  <c r="AQ32" i="1"/>
  <c r="AN32" i="1"/>
  <c r="AV7" i="1"/>
  <c r="AV6" i="1"/>
  <c r="AU7" i="1"/>
  <c r="AT7" i="1"/>
  <c r="AS7" i="1"/>
  <c r="AQ7" i="1"/>
  <c r="AQ6" i="1"/>
  <c r="AP7" i="1"/>
  <c r="AO7" i="1"/>
  <c r="AO6" i="1"/>
  <c r="AN7" i="1"/>
  <c r="AL7" i="1"/>
  <c r="AL6" i="1"/>
  <c r="AK7" i="1"/>
  <c r="AJ7" i="1"/>
  <c r="AI7" i="1"/>
  <c r="AG7" i="1"/>
  <c r="AG6" i="1"/>
  <c r="AF7" i="1"/>
  <c r="AF6" i="1"/>
  <c r="AE7" i="1"/>
  <c r="AE6" i="1"/>
  <c r="AD7" i="1"/>
  <c r="Z7" i="1"/>
  <c r="Z6" i="1"/>
  <c r="X7" i="1"/>
  <c r="X6" i="1"/>
  <c r="V7" i="1"/>
  <c r="V6" i="1"/>
  <c r="S7" i="1"/>
  <c r="AT6" i="1"/>
  <c r="AS6" i="1"/>
  <c r="AN6" i="1"/>
  <c r="AJ6" i="1"/>
  <c r="AI6" i="1"/>
  <c r="Q126" i="1"/>
  <c r="Q272" i="1"/>
  <c r="Q346" i="1"/>
  <c r="M361" i="1"/>
  <c r="Q479" i="1"/>
  <c r="Q492" i="1"/>
  <c r="Q183" i="1"/>
  <c r="Q186" i="1"/>
  <c r="M6" i="1"/>
  <c r="N125" i="1"/>
  <c r="M87" i="1"/>
  <c r="P539" i="1"/>
  <c r="M214" i="1"/>
  <c r="M65" i="1"/>
  <c r="M263" i="1"/>
  <c r="N87" i="1"/>
  <c r="AG418" i="1"/>
  <c r="S214" i="1"/>
  <c r="AH126" i="1"/>
  <c r="AB153" i="1"/>
  <c r="AB186" i="1"/>
  <c r="AW186" i="1"/>
  <c r="AH313" i="1"/>
  <c r="AW313" i="1"/>
  <c r="AM346" i="1"/>
  <c r="AB379" i="1"/>
  <c r="AB396" i="1"/>
  <c r="AR396" i="1"/>
  <c r="AH445" i="1"/>
  <c r="AW445" i="1"/>
  <c r="AM468" i="1"/>
  <c r="AH479" i="1"/>
  <c r="AM479" i="1"/>
  <c r="AW492" i="1"/>
  <c r="AR515" i="1"/>
  <c r="AM528" i="1"/>
  <c r="AH540" i="1"/>
  <c r="AW569" i="1"/>
  <c r="Q445" i="1"/>
  <c r="AH272" i="1"/>
  <c r="AM112" i="1"/>
  <c r="AO452" i="1"/>
  <c r="AB492" i="1"/>
  <c r="AW453" i="1"/>
  <c r="AW379" i="1"/>
  <c r="AR226" i="1"/>
  <c r="AR166" i="1"/>
  <c r="AB143" i="1"/>
  <c r="AH66" i="1"/>
  <c r="AB102" i="1"/>
  <c r="AR102" i="1"/>
  <c r="AW102" i="1"/>
  <c r="X125" i="1"/>
  <c r="AH143" i="1"/>
  <c r="AV214" i="1"/>
  <c r="AM215" i="1"/>
  <c r="AR215" i="1"/>
  <c r="AM272" i="1"/>
  <c r="AR272" i="1"/>
  <c r="AW272" i="1"/>
  <c r="AJ312" i="1"/>
  <c r="AO312" i="1"/>
  <c r="AD329" i="1"/>
  <c r="AG329" i="1"/>
  <c r="X329" i="1"/>
  <c r="AM445" i="1"/>
  <c r="AR445" i="1"/>
  <c r="AH492" i="1"/>
  <c r="AB528" i="1"/>
  <c r="AH528" i="1"/>
  <c r="AW528" i="1"/>
  <c r="AW330" i="1"/>
  <c r="AH419" i="1"/>
  <c r="AM126" i="1"/>
  <c r="AH186" i="1"/>
  <c r="AM186" i="1"/>
  <c r="AR186" i="1"/>
  <c r="AH379" i="1"/>
  <c r="AW396" i="1"/>
  <c r="AB419" i="1"/>
  <c r="Q362" i="1"/>
  <c r="AH88" i="1"/>
  <c r="AR346" i="1"/>
  <c r="S378" i="1"/>
  <c r="Z378" i="1"/>
  <c r="X378" i="1"/>
  <c r="Z418" i="1"/>
  <c r="AH453" i="1"/>
  <c r="AR468" i="1"/>
  <c r="AB569" i="1"/>
  <c r="AH569" i="1"/>
  <c r="AM569" i="1"/>
  <c r="AR569" i="1"/>
  <c r="Q7" i="1"/>
  <c r="M467" i="1"/>
  <c r="Q515" i="1"/>
  <c r="V225" i="1"/>
  <c r="AB226" i="1"/>
  <c r="O111" i="1"/>
  <c r="Q112" i="1"/>
  <c r="Q419" i="1"/>
  <c r="P418" i="1"/>
  <c r="AP6" i="1"/>
  <c r="AR7" i="1"/>
  <c r="AW183" i="1"/>
  <c r="AU182" i="1"/>
  <c r="AJ263" i="1"/>
  <c r="AM264" i="1"/>
  <c r="X312" i="1"/>
  <c r="AB313" i="1"/>
  <c r="AF361" i="1"/>
  <c r="AH362" i="1"/>
  <c r="AR153" i="1"/>
  <c r="AV32" i="1"/>
  <c r="AW33" i="1"/>
  <c r="AQ65" i="1"/>
  <c r="V329" i="1"/>
  <c r="AB330" i="1"/>
  <c r="AK539" i="1"/>
  <c r="AM540" i="1"/>
  <c r="AU539" i="1"/>
  <c r="AW540" i="1"/>
  <c r="AH183" i="1"/>
  <c r="AH112" i="1"/>
  <c r="AE111" i="1"/>
  <c r="AB166" i="1"/>
  <c r="S165" i="1"/>
  <c r="AO583" i="1"/>
  <c r="Q226" i="1"/>
  <c r="M225" i="1"/>
  <c r="Q453" i="1"/>
  <c r="N452" i="1"/>
  <c r="Q540" i="1"/>
  <c r="N539" i="1"/>
  <c r="Q569" i="1"/>
  <c r="M539" i="1"/>
  <c r="AV87" i="1"/>
  <c r="AV583" i="1"/>
  <c r="AW88" i="1"/>
  <c r="S111" i="1"/>
  <c r="AB112" i="1"/>
  <c r="AE152" i="1"/>
  <c r="AH153" i="1"/>
  <c r="AW153" i="1"/>
  <c r="AV152" i="1"/>
  <c r="AK404" i="1"/>
  <c r="AM405" i="1"/>
  <c r="O87" i="1"/>
  <c r="Q88" i="1"/>
  <c r="AK6" i="1"/>
  <c r="AM7" i="1"/>
  <c r="AP182" i="1"/>
  <c r="AR183" i="1"/>
  <c r="AF185" i="1"/>
  <c r="AO263" i="1"/>
  <c r="AR264" i="1"/>
  <c r="AB362" i="1"/>
  <c r="S361" i="1"/>
  <c r="AK361" i="1"/>
  <c r="AM362" i="1"/>
  <c r="AS583" i="1"/>
  <c r="AP404" i="1"/>
  <c r="AR405" i="1"/>
  <c r="Q166" i="1"/>
  <c r="M165" i="1"/>
  <c r="AR88" i="1"/>
  <c r="AB7" i="1"/>
  <c r="S6" i="1"/>
  <c r="AU6" i="1"/>
  <c r="AW7" i="1"/>
  <c r="AK182" i="1"/>
  <c r="AM183" i="1"/>
  <c r="AH264" i="1"/>
  <c r="AE263" i="1"/>
  <c r="AT263" i="1"/>
  <c r="AW264" i="1"/>
  <c r="AM33" i="1"/>
  <c r="AI32" i="1"/>
  <c r="AI583" i="1"/>
  <c r="AV65" i="1"/>
  <c r="AQ111" i="1"/>
  <c r="AR112" i="1"/>
  <c r="AH226" i="1"/>
  <c r="AE225" i="1"/>
  <c r="X514" i="1"/>
  <c r="X583" i="1"/>
  <c r="AB515" i="1"/>
  <c r="AN583" i="1"/>
  <c r="AP539" i="1"/>
  <c r="AR540" i="1"/>
  <c r="Q264" i="1"/>
  <c r="N263" i="1"/>
  <c r="AD6" i="1"/>
  <c r="AH7" i="1"/>
  <c r="AF32" i="1"/>
  <c r="AF65" i="1"/>
  <c r="AM66" i="1"/>
  <c r="V87" i="1"/>
  <c r="Z125" i="1"/>
  <c r="Z583" i="1"/>
  <c r="AP125" i="1"/>
  <c r="AR126" i="1"/>
  <c r="AW126" i="1"/>
  <c r="AU125" i="1"/>
  <c r="AM143" i="1"/>
  <c r="AR143" i="1"/>
  <c r="AB183" i="1"/>
  <c r="V182" i="1"/>
  <c r="AM330" i="1"/>
  <c r="AJ329" i="1"/>
  <c r="AB346" i="1"/>
  <c r="AH346" i="1"/>
  <c r="AW346" i="1"/>
  <c r="AM379" i="1"/>
  <c r="AR379" i="1"/>
  <c r="AH396" i="1"/>
  <c r="AM396" i="1"/>
  <c r="AD452" i="1"/>
  <c r="AM453" i="1"/>
  <c r="AK452" i="1"/>
  <c r="AB468" i="1"/>
  <c r="AH468" i="1"/>
  <c r="AW468" i="1"/>
  <c r="AB479" i="1"/>
  <c r="AR479" i="1"/>
  <c r="AW479" i="1"/>
  <c r="AE491" i="1"/>
  <c r="AJ491" i="1"/>
  <c r="AJ583" i="1"/>
  <c r="AB540" i="1"/>
  <c r="AL583" i="1"/>
  <c r="Q66" i="1"/>
  <c r="P87" i="1"/>
  <c r="N404" i="1"/>
  <c r="N514" i="1"/>
  <c r="AB33" i="1"/>
  <c r="V32" i="1"/>
  <c r="AB126" i="1"/>
  <c r="V125" i="1"/>
  <c r="AM226" i="1"/>
  <c r="AJ225" i="1"/>
  <c r="AP418" i="1"/>
  <c r="AR419" i="1"/>
  <c r="AR492" i="1"/>
  <c r="AK514" i="1"/>
  <c r="AM515" i="1"/>
  <c r="Q33" i="1"/>
  <c r="M32" i="1"/>
  <c r="Q330" i="1"/>
  <c r="N329" i="1"/>
  <c r="Q379" i="1"/>
  <c r="N378" i="1"/>
  <c r="Q396" i="1"/>
  <c r="M378" i="1"/>
  <c r="M514" i="1"/>
  <c r="Q528" i="1"/>
  <c r="AU165" i="1"/>
  <c r="AW166" i="1"/>
  <c r="AU418" i="1"/>
  <c r="AW419" i="1"/>
  <c r="AW515" i="1"/>
  <c r="AB453" i="1"/>
  <c r="AM419" i="1"/>
  <c r="AW226" i="1"/>
  <c r="AH215" i="1"/>
  <c r="AB66" i="1"/>
  <c r="AG87" i="1"/>
  <c r="AG583" i="1"/>
  <c r="AM88" i="1"/>
  <c r="AF87" i="1"/>
  <c r="AH102" i="1"/>
  <c r="AM102" i="1"/>
  <c r="AW112" i="1"/>
  <c r="AM153" i="1"/>
  <c r="AD165" i="1"/>
  <c r="AH166" i="1"/>
  <c r="AB264" i="1"/>
  <c r="AB272" i="1"/>
  <c r="S271" i="1"/>
  <c r="AH330" i="1"/>
  <c r="AR362" i="1"/>
  <c r="AW362" i="1"/>
  <c r="V404" i="1"/>
  <c r="AB405" i="1"/>
  <c r="AE404" i="1"/>
  <c r="AH405" i="1"/>
  <c r="AT404" i="1"/>
  <c r="AW405" i="1"/>
  <c r="AD514" i="1"/>
  <c r="AH515" i="1"/>
  <c r="AT583" i="1"/>
  <c r="AB215" i="1"/>
  <c r="V214" i="1"/>
  <c r="Q102" i="1"/>
  <c r="O125" i="1"/>
  <c r="O583" i="1"/>
  <c r="M152" i="1"/>
  <c r="Q153" i="1"/>
  <c r="N214" i="1"/>
  <c r="Q215" i="1"/>
  <c r="N312" i="1"/>
  <c r="Q313" i="1"/>
  <c r="Q468" i="1"/>
  <c r="AE583" i="1"/>
  <c r="P583" i="1"/>
  <c r="V583" i="1"/>
  <c r="AD583" i="1"/>
  <c r="S583" i="1"/>
  <c r="AQ583" i="1"/>
  <c r="AF583" i="1"/>
  <c r="AB583" i="1"/>
  <c r="AH583" i="1"/>
  <c r="M583" i="1"/>
  <c r="AR583" i="1"/>
  <c r="AU583" i="1"/>
  <c r="AW583" i="1"/>
  <c r="AP583" i="1"/>
  <c r="AK583" i="1"/>
  <c r="AM583" i="1"/>
  <c r="N583" i="1"/>
  <c r="Q58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S546" authorId="0" shapeId="0" xr:uid="{3FCEFAD3-77C1-494E-9F62-8601A705CFC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Diserahkan BPK ke DPRD tgl 28 Agustus 2013</t>
        </r>
      </text>
    </comment>
    <comment ref="Q557" authorId="0" shapeId="0" xr:uid="{EF0319BC-44DD-4911-BE29-641965EB321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Dikoreksi pd tgl 24 Nov 2014: dari TMP menjadi TW berdasarkan info Lapbul APD dan Penetapan Target Opini</t>
        </r>
      </text>
    </comment>
  </commentList>
</comments>
</file>

<file path=xl/sharedStrings.xml><?xml version="1.0" encoding="utf-8"?>
<sst xmlns="http://schemas.openxmlformats.org/spreadsheetml/2006/main" count="10208" uniqueCount="714">
  <si>
    <t>WTP</t>
  </si>
  <si>
    <t>WDP</t>
  </si>
  <si>
    <t>TW</t>
  </si>
  <si>
    <t>TMP</t>
  </si>
  <si>
    <t>Nomor</t>
  </si>
  <si>
    <t>Perwakilan/Pemda</t>
  </si>
  <si>
    <t>MOU</t>
  </si>
  <si>
    <t>ASS BPKP</t>
  </si>
  <si>
    <t>01</t>
  </si>
  <si>
    <t>PERW. BPKP PROV NAD</t>
  </si>
  <si>
    <t xml:space="preserve"> PROV NAD</t>
  </si>
  <si>
    <t>Provinsi Nanggroe Aceh Darussalam</t>
  </si>
  <si>
    <t>02</t>
  </si>
  <si>
    <t>Kab. Aceh Barat</t>
  </si>
  <si>
    <t>03</t>
  </si>
  <si>
    <t>Kab. Aceh Besar</t>
  </si>
  <si>
    <t>04</t>
  </si>
  <si>
    <t>Kab. Aceh Selatan</t>
  </si>
  <si>
    <t>05</t>
  </si>
  <si>
    <t>Kab. Aceh Singkil</t>
  </si>
  <si>
    <t>06</t>
  </si>
  <si>
    <t>Kab. Aceh Tengah</t>
  </si>
  <si>
    <t>07</t>
  </si>
  <si>
    <t>Kab. Aceh Tenggara</t>
  </si>
  <si>
    <t>08</t>
  </si>
  <si>
    <t>Kab. Aceh Timur</t>
  </si>
  <si>
    <t>09</t>
  </si>
  <si>
    <t>Kab. Aceh Utara</t>
  </si>
  <si>
    <t>10</t>
  </si>
  <si>
    <t xml:space="preserve">Kab. Bireun </t>
  </si>
  <si>
    <t>11</t>
  </si>
  <si>
    <t>Kab. Pidie</t>
  </si>
  <si>
    <t>12</t>
  </si>
  <si>
    <t xml:space="preserve">Kab. Simeulue </t>
  </si>
  <si>
    <t>13</t>
  </si>
  <si>
    <t>Kota Banda Aceh</t>
  </si>
  <si>
    <t>14</t>
  </si>
  <si>
    <t xml:space="preserve">Kota Sabang </t>
  </si>
  <si>
    <t>15</t>
  </si>
  <si>
    <t xml:space="preserve">Kota Langsa </t>
  </si>
  <si>
    <t>16</t>
  </si>
  <si>
    <t xml:space="preserve">Kota Lhokseumawe </t>
  </si>
  <si>
    <t>17</t>
  </si>
  <si>
    <t>Kab. Nagan Raya</t>
  </si>
  <si>
    <t>18</t>
  </si>
  <si>
    <t>Kab. Aceh Jaya</t>
  </si>
  <si>
    <t>19</t>
  </si>
  <si>
    <t>Kab. Aceh Barat Daya</t>
  </si>
  <si>
    <t>20</t>
  </si>
  <si>
    <t>Kab. Gayo Lues</t>
  </si>
  <si>
    <t>21</t>
  </si>
  <si>
    <t>Kab. Aceh Tamiang</t>
  </si>
  <si>
    <t>22</t>
  </si>
  <si>
    <t>Kab. Bener Meriah</t>
  </si>
  <si>
    <t>23</t>
  </si>
  <si>
    <t>Kota Subulussalam</t>
  </si>
  <si>
    <t>24</t>
  </si>
  <si>
    <t>Kab. Pidie jaya</t>
  </si>
  <si>
    <t>PERW. BPKP PROV SUMUT</t>
  </si>
  <si>
    <t xml:space="preserve"> PROV SUMUT</t>
  </si>
  <si>
    <t>Provinsi Sumatera Utara</t>
  </si>
  <si>
    <t xml:space="preserve">Kab. Asahan </t>
  </si>
  <si>
    <t xml:space="preserve">Kab. Dairi </t>
  </si>
  <si>
    <t>Kab. Deli Serdang</t>
  </si>
  <si>
    <t>Kab. Tanah Karo</t>
  </si>
  <si>
    <t>Kab. Labuhan Batu</t>
  </si>
  <si>
    <t xml:space="preserve">Kab. Langkat </t>
  </si>
  <si>
    <t>Kab. Mandailing Natal</t>
  </si>
  <si>
    <t xml:space="preserve">Kab. Nias </t>
  </si>
  <si>
    <t xml:space="preserve">Kab. Simalungun </t>
  </si>
  <si>
    <t>Kab. Tapanuli Selatan</t>
  </si>
  <si>
    <t>Kab. Tapanuli Tengah</t>
  </si>
  <si>
    <t>Kab. Tapanuli Utara</t>
  </si>
  <si>
    <t>Kab. Toba Samosir</t>
  </si>
  <si>
    <t xml:space="preserve">Kota Binjai </t>
  </si>
  <si>
    <t xml:space="preserve">Kota Medan </t>
  </si>
  <si>
    <t>Kota Pematang Siantar</t>
  </si>
  <si>
    <t>Kota Sibolga</t>
  </si>
  <si>
    <t>Kota Tanjung Balai</t>
  </si>
  <si>
    <t>Kota Tebing Tinggi</t>
  </si>
  <si>
    <t>Kota Padang Sidempuan</t>
  </si>
  <si>
    <t>Kab. Pakpak Bharat</t>
  </si>
  <si>
    <t>Kab. Nias Selatan</t>
  </si>
  <si>
    <t>Kab. Humbang Hasundutan</t>
  </si>
  <si>
    <t>25</t>
  </si>
  <si>
    <t>Kab. Serdang Berdagai</t>
  </si>
  <si>
    <t>26</t>
  </si>
  <si>
    <t xml:space="preserve">Kab. Samosir </t>
  </si>
  <si>
    <t>27</t>
  </si>
  <si>
    <t>kab. Batu bara</t>
  </si>
  <si>
    <t>28</t>
  </si>
  <si>
    <t>Kab. Labuhan Batu Utara</t>
  </si>
  <si>
    <t>29</t>
  </si>
  <si>
    <t>Kab. Labuhan Batu Selatan</t>
  </si>
  <si>
    <t>30</t>
  </si>
  <si>
    <t>Kab. Padang Lawas Utara</t>
  </si>
  <si>
    <t>31</t>
  </si>
  <si>
    <t>Kab. Padang Lawas</t>
  </si>
  <si>
    <t>PERW. BPKP PROV SUMBAR</t>
  </si>
  <si>
    <t xml:space="preserve"> PROV SUMBAR</t>
  </si>
  <si>
    <t>Provinsi Sumatera Barat</t>
  </si>
  <si>
    <t>Kab. Limapuluh Kota</t>
  </si>
  <si>
    <t xml:space="preserve">Kab. Agam </t>
  </si>
  <si>
    <t>Kab. Kepulauan Mentawai</t>
  </si>
  <si>
    <t>Kab. Padang Pariaman</t>
  </si>
  <si>
    <t xml:space="preserve">Kab. Pasaman </t>
  </si>
  <si>
    <t>Kab. Pesisir Selatan</t>
  </si>
  <si>
    <t>Kab. Sijunjung</t>
  </si>
  <si>
    <t xml:space="preserve">Kab. Solok </t>
  </si>
  <si>
    <t>Kab. Tanah Datar</t>
  </si>
  <si>
    <t>Kota Bukit Tinggi</t>
  </si>
  <si>
    <t>Kota Padang Panjang</t>
  </si>
  <si>
    <t xml:space="preserve">Kota Padang </t>
  </si>
  <si>
    <t xml:space="preserve">Kota Payakumbuh </t>
  </si>
  <si>
    <t xml:space="preserve">Kota Sawahlunto </t>
  </si>
  <si>
    <t xml:space="preserve">Kota Solok </t>
  </si>
  <si>
    <t>Kab. Pasaman Barat</t>
  </si>
  <si>
    <t xml:space="preserve">Kab. Dharmasraya </t>
  </si>
  <si>
    <t>Kab. Solok Selatan</t>
  </si>
  <si>
    <t>PERW. BPKP PROV RIAU</t>
  </si>
  <si>
    <t xml:space="preserve"> PROV RIAU</t>
  </si>
  <si>
    <t xml:space="preserve">Provinsi Riau </t>
  </si>
  <si>
    <t xml:space="preserve">Kab. Bengkalis </t>
  </si>
  <si>
    <t>Kab. Indragiri Hilir</t>
  </si>
  <si>
    <t>Kab. Indragiri Hulu</t>
  </si>
  <si>
    <t xml:space="preserve">Kab. Kampar </t>
  </si>
  <si>
    <t>Kab. Kuantan Singingi</t>
  </si>
  <si>
    <t xml:space="preserve">Kab. Pelalawan </t>
  </si>
  <si>
    <t>Kab. Rokan Hilir</t>
  </si>
  <si>
    <t>Kab. Rokan Hulu</t>
  </si>
  <si>
    <t xml:space="preserve">Kab. Siak </t>
  </si>
  <si>
    <t xml:space="preserve">Kota Dumai </t>
  </si>
  <si>
    <t xml:space="preserve">Kota Pekanbaru </t>
  </si>
  <si>
    <t xml:space="preserve"> PROV KEP RIAU</t>
  </si>
  <si>
    <t>Provinsi Kepulauan Riau</t>
  </si>
  <si>
    <t xml:space="preserve">Kab. Bintan </t>
  </si>
  <si>
    <t xml:space="preserve">Kab. Natuna </t>
  </si>
  <si>
    <t xml:space="preserve">Kab. Karimun </t>
  </si>
  <si>
    <t xml:space="preserve">Kota Batam </t>
  </si>
  <si>
    <t>Kota Tanjung Pinang</t>
  </si>
  <si>
    <t xml:space="preserve">Kab. Lingga </t>
  </si>
  <si>
    <t>Kab. Kepulauan Anambas</t>
  </si>
  <si>
    <t>PERW. BPKP PROV JAMBI</t>
  </si>
  <si>
    <t xml:space="preserve"> PROV JAMBI</t>
  </si>
  <si>
    <t xml:space="preserve">Provinsi Jambi </t>
  </si>
  <si>
    <t xml:space="preserve">Kab. Batanghari </t>
  </si>
  <si>
    <t xml:space="preserve">Kab. Bungo </t>
  </si>
  <si>
    <t xml:space="preserve">Kab. Kerinci </t>
  </si>
  <si>
    <t xml:space="preserve">Kab. Merangin </t>
  </si>
  <si>
    <t>Kab. Muaro Jambi</t>
  </si>
  <si>
    <t xml:space="preserve">Kab. Sarolangun </t>
  </si>
  <si>
    <t>Kab. Tanjung Jabung Barat</t>
  </si>
  <si>
    <t>Kab. Tanjung Jabung Timur</t>
  </si>
  <si>
    <t xml:space="preserve">Kab. Tebo </t>
  </si>
  <si>
    <t xml:space="preserve">Kota Jambi </t>
  </si>
  <si>
    <t>Kota Sungai Penuh</t>
  </si>
  <si>
    <t>PERW. BPKP PROV SUMSEL</t>
  </si>
  <si>
    <t xml:space="preserve"> PROV SUMSEL</t>
  </si>
  <si>
    <t>Provinsi Sumatera Selatan</t>
  </si>
  <si>
    <t xml:space="preserve">Kab. Lahat </t>
  </si>
  <si>
    <t>Kab. Musi Banyuasin</t>
  </si>
  <si>
    <t>Kab. Musi Rawas</t>
  </si>
  <si>
    <t>Kab. Muara Enim</t>
  </si>
  <si>
    <t>Kab. Ogan Komering Ilir</t>
  </si>
  <si>
    <t>Kab. Ogan Komering Ulu</t>
  </si>
  <si>
    <t xml:space="preserve">Kota Palembang </t>
  </si>
  <si>
    <t>Kota Pagar Alam</t>
  </si>
  <si>
    <t>Kota Lubuk Linggau</t>
  </si>
  <si>
    <t xml:space="preserve">Kota Prabumulih </t>
  </si>
  <si>
    <t xml:space="preserve">Kab. Banyuasin </t>
  </si>
  <si>
    <t>Kab. Ogan Ilir</t>
  </si>
  <si>
    <t>Kab. OKU Timur</t>
  </si>
  <si>
    <t>Kab. OKU Selatan</t>
  </si>
  <si>
    <t>Kab. Empat lawang</t>
  </si>
  <si>
    <t xml:space="preserve"> PROV BABEL</t>
  </si>
  <si>
    <t>Provinsi Bangka Belitung</t>
  </si>
  <si>
    <t xml:space="preserve">Kab. Bangka </t>
  </si>
  <si>
    <t xml:space="preserve">Kab. Belitung </t>
  </si>
  <si>
    <t>Kota Pangkal Pinang</t>
  </si>
  <si>
    <t>Kab. Bangka Selatan</t>
  </si>
  <si>
    <t>Kab. Bangka Tengah</t>
  </si>
  <si>
    <t>Kab. Bangka Barat</t>
  </si>
  <si>
    <t>Kab. Belitung Timur</t>
  </si>
  <si>
    <t xml:space="preserve"> -</t>
  </si>
  <si>
    <t>PERW. BPKP PROV BENGKULU</t>
  </si>
  <si>
    <t xml:space="preserve"> PROV BENGKULU</t>
  </si>
  <si>
    <t xml:space="preserve">Provinsi Bengkulu </t>
  </si>
  <si>
    <t>Kab. Bengkulu Selatan</t>
  </si>
  <si>
    <t>Kab. Bengkulu Utara</t>
  </si>
  <si>
    <t>Kab. Rejang Lebong</t>
  </si>
  <si>
    <t xml:space="preserve">Kota Bengkulu </t>
  </si>
  <si>
    <t xml:space="preserve">Kab. Kaur </t>
  </si>
  <si>
    <t xml:space="preserve">Kab. Seluma </t>
  </si>
  <si>
    <t xml:space="preserve">Kab. Mukomuko </t>
  </si>
  <si>
    <t xml:space="preserve">Kab. Lebong </t>
  </si>
  <si>
    <t xml:space="preserve">Kab. Kepahiang </t>
  </si>
  <si>
    <t>Kab. Bengkulu Tengah</t>
  </si>
  <si>
    <t>PERW. BPKP PROV LAMPUNG</t>
  </si>
  <si>
    <t xml:space="preserve"> PROV LAMPUNG</t>
  </si>
  <si>
    <t xml:space="preserve">Provinsi Lampung </t>
  </si>
  <si>
    <t>Kab. Lampung Barat</t>
  </si>
  <si>
    <t>Kab. Lampung Selatan</t>
  </si>
  <si>
    <t>Kab. Lampung Tengah</t>
  </si>
  <si>
    <t>Kab. Lampung Utara</t>
  </si>
  <si>
    <t>Kab. Lampung Timur</t>
  </si>
  <si>
    <t xml:space="preserve">Kab. Tanggamus </t>
  </si>
  <si>
    <t>Kab. Tulang Bawang</t>
  </si>
  <si>
    <t>Kab. Way Kanan</t>
  </si>
  <si>
    <t>Kota Bandar Lampung</t>
  </si>
  <si>
    <t xml:space="preserve">Kota Metro </t>
  </si>
  <si>
    <t>Kab. Pesawaran</t>
  </si>
  <si>
    <t>Kab. Mesuji</t>
  </si>
  <si>
    <t>Kab. Tulang Bawang Barat</t>
  </si>
  <si>
    <t>Kab. Pringsewu</t>
  </si>
  <si>
    <t>PERW. BPKP PROV DKI JAKARTA I</t>
  </si>
  <si>
    <t xml:space="preserve"> PROV DKI JAKARTA</t>
  </si>
  <si>
    <t>Provinsi DKI Jakarta</t>
  </si>
  <si>
    <t>PERW. BPKP PROV JABAR</t>
  </si>
  <si>
    <t xml:space="preserve"> PROV JABAR</t>
  </si>
  <si>
    <t>Provinsi Jawa Barat</t>
  </si>
  <si>
    <t xml:space="preserve">Kab. Bandung </t>
  </si>
  <si>
    <t xml:space="preserve">Kab. Bekasi </t>
  </si>
  <si>
    <t xml:space="preserve">Kab. Bogor </t>
  </si>
  <si>
    <t xml:space="preserve">Kab. Ciamis </t>
  </si>
  <si>
    <t xml:space="preserve">Kab. Cianjur </t>
  </si>
  <si>
    <t xml:space="preserve">Kab. Cirebon </t>
  </si>
  <si>
    <t xml:space="preserve">Kab. Garut </t>
  </si>
  <si>
    <t xml:space="preserve">Kab. Indramayu </t>
  </si>
  <si>
    <t xml:space="preserve">Kab. Karawang </t>
  </si>
  <si>
    <t xml:space="preserve">Kab. Kuningan </t>
  </si>
  <si>
    <t xml:space="preserve">Kab. Majalengka </t>
  </si>
  <si>
    <t xml:space="preserve">Kab. Purwakarta </t>
  </si>
  <si>
    <t xml:space="preserve">Kab. Subang </t>
  </si>
  <si>
    <t xml:space="preserve">Kab. Sukabumi </t>
  </si>
  <si>
    <t xml:space="preserve">Kab. Sumedang </t>
  </si>
  <si>
    <t xml:space="preserve">Kab. Tasikmalaya </t>
  </si>
  <si>
    <t xml:space="preserve">Kota Bandung </t>
  </si>
  <si>
    <t xml:space="preserve">Kota Bekasi </t>
  </si>
  <si>
    <t xml:space="preserve">Kota Bogor </t>
  </si>
  <si>
    <t xml:space="preserve">Kota Cirebon </t>
  </si>
  <si>
    <t xml:space="preserve">Kota Depok </t>
  </si>
  <si>
    <t xml:space="preserve">Kota Sukabumi </t>
  </si>
  <si>
    <t xml:space="preserve">Kota Cimahi </t>
  </si>
  <si>
    <t xml:space="preserve">Kota Tasikmalaya </t>
  </si>
  <si>
    <t xml:space="preserve">Kota Banjar </t>
  </si>
  <si>
    <t>Kab. Bandung Barat</t>
  </si>
  <si>
    <t>PERW. BPKP PROV DKI JAKARTA II</t>
  </si>
  <si>
    <t xml:space="preserve"> PROV BANTEN</t>
  </si>
  <si>
    <t xml:space="preserve">Provinsi Banten </t>
  </si>
  <si>
    <t xml:space="preserve">Kab. Lebak </t>
  </si>
  <si>
    <t xml:space="preserve">Kab. Pandeglang </t>
  </si>
  <si>
    <t xml:space="preserve">Kab. Serang </t>
  </si>
  <si>
    <t xml:space="preserve">Kab. Tangerang </t>
  </si>
  <si>
    <t xml:space="preserve">Kota Cilegon </t>
  </si>
  <si>
    <t xml:space="preserve">Kota Tangerang </t>
  </si>
  <si>
    <t>Kota Serang</t>
  </si>
  <si>
    <t>PERW. BPKP PROV JATENG</t>
  </si>
  <si>
    <t xml:space="preserve"> PROV JATENG</t>
  </si>
  <si>
    <t>Provinsi Jawa Tengah</t>
  </si>
  <si>
    <t xml:space="preserve">Kab. Banjarnegara </t>
  </si>
  <si>
    <t xml:space="preserve">Kab. Banyumas </t>
  </si>
  <si>
    <t xml:space="preserve">Kab. Batang </t>
  </si>
  <si>
    <t xml:space="preserve">Kab. Blora </t>
  </si>
  <si>
    <t xml:space="preserve">Kab. Boyolali </t>
  </si>
  <si>
    <t xml:space="preserve">Kab. Brebes </t>
  </si>
  <si>
    <t xml:space="preserve">Kab. Cilacap </t>
  </si>
  <si>
    <t xml:space="preserve">Kab. Demak </t>
  </si>
  <si>
    <t xml:space="preserve">Kab. Grobogan </t>
  </si>
  <si>
    <t xml:space="preserve">Kab. Jepara </t>
  </si>
  <si>
    <t xml:space="preserve">Kab. Karanganyar </t>
  </si>
  <si>
    <t xml:space="preserve">Kab. Kebumen </t>
  </si>
  <si>
    <t xml:space="preserve">Kab. Kendal </t>
  </si>
  <si>
    <t xml:space="preserve">Kab. Klaten </t>
  </si>
  <si>
    <t xml:space="preserve">Kab. Kudus </t>
  </si>
  <si>
    <t xml:space="preserve">Kab. Magelang </t>
  </si>
  <si>
    <t xml:space="preserve">Kab. Pati </t>
  </si>
  <si>
    <t>-</t>
  </si>
  <si>
    <t xml:space="preserve">Kab. Pekalongan </t>
  </si>
  <si>
    <t xml:space="preserve">Kab. Pemalang </t>
  </si>
  <si>
    <t xml:space="preserve">Kab. Purbalingga </t>
  </si>
  <si>
    <t xml:space="preserve">Kab. Purworejo </t>
  </si>
  <si>
    <t xml:space="preserve">Kab. Rembang </t>
  </si>
  <si>
    <t xml:space="preserve">Kab. Semarang </t>
  </si>
  <si>
    <t xml:space="preserve">Kab. Sragen </t>
  </si>
  <si>
    <t xml:space="preserve">Kab. Sukoharjo </t>
  </si>
  <si>
    <t xml:space="preserve">Kab. Tegal </t>
  </si>
  <si>
    <t xml:space="preserve">Kab. Temanggung </t>
  </si>
  <si>
    <t xml:space="preserve">Kab. Wonogiri </t>
  </si>
  <si>
    <t xml:space="preserve">Kab. Wonosobo </t>
  </si>
  <si>
    <t xml:space="preserve">Kota Magelang </t>
  </si>
  <si>
    <t>32</t>
  </si>
  <si>
    <t xml:space="preserve">Kota Pekalongan </t>
  </si>
  <si>
    <t>33</t>
  </si>
  <si>
    <t xml:space="preserve">Kota Salatiga </t>
  </si>
  <si>
    <t>34</t>
  </si>
  <si>
    <t xml:space="preserve">Kota Semarang </t>
  </si>
  <si>
    <t>35</t>
  </si>
  <si>
    <t xml:space="preserve">Kota Surakarta </t>
  </si>
  <si>
    <t>36</t>
  </si>
  <si>
    <t xml:space="preserve">Kota Tegal </t>
  </si>
  <si>
    <t>PERW. BPKP PROV DIY</t>
  </si>
  <si>
    <t xml:space="preserve"> PROV DIY</t>
  </si>
  <si>
    <t xml:space="preserve">Provinsi DI Yogyakarta </t>
  </si>
  <si>
    <t xml:space="preserve">Kab. Bantul </t>
  </si>
  <si>
    <t>Kab. Gunung Kidul</t>
  </si>
  <si>
    <t>Kab. Kulon Progo</t>
  </si>
  <si>
    <t xml:space="preserve">Kab. Sleman </t>
  </si>
  <si>
    <t xml:space="preserve">Kota Yogyakarta </t>
  </si>
  <si>
    <t>PERW. BPKP PROV JATIM</t>
  </si>
  <si>
    <t xml:space="preserve"> PROV JATIM</t>
  </si>
  <si>
    <t>Provinsi Jawa Timur</t>
  </si>
  <si>
    <t xml:space="preserve">Kab. Bangkalan </t>
  </si>
  <si>
    <t xml:space="preserve">Kab. Banyuwangi </t>
  </si>
  <si>
    <t xml:space="preserve">Kab. Blitar </t>
  </si>
  <si>
    <t xml:space="preserve">Kab. Bojonegoro </t>
  </si>
  <si>
    <t xml:space="preserve">Kab. Bondowoso </t>
  </si>
  <si>
    <t xml:space="preserve">Kab. Gresik </t>
  </si>
  <si>
    <t xml:space="preserve">Kab. Jember </t>
  </si>
  <si>
    <t xml:space="preserve">Kab. Jombang </t>
  </si>
  <si>
    <t xml:space="preserve">Kab. Kediri </t>
  </si>
  <si>
    <t xml:space="preserve">Kab. Lamongan </t>
  </si>
  <si>
    <t xml:space="preserve">Kab. Lumajang </t>
  </si>
  <si>
    <t xml:space="preserve">Kab. Madiun </t>
  </si>
  <si>
    <t xml:space="preserve">Kab. Magetan </t>
  </si>
  <si>
    <t xml:space="preserve">Kab. Malang </t>
  </si>
  <si>
    <t xml:space="preserve">Kab. Mojokerto </t>
  </si>
  <si>
    <t xml:space="preserve">Kab. Nganjuk </t>
  </si>
  <si>
    <t xml:space="preserve">Kab. Ngawi </t>
  </si>
  <si>
    <t xml:space="preserve">Kab. Pacitan </t>
  </si>
  <si>
    <t xml:space="preserve">Kab. Pamekasan </t>
  </si>
  <si>
    <t xml:space="preserve">Kab. Pasuruan </t>
  </si>
  <si>
    <t xml:space="preserve">Kab. Ponorogo </t>
  </si>
  <si>
    <t xml:space="preserve">Kab. Probolinggo </t>
  </si>
  <si>
    <t xml:space="preserve">Kab. Sampang </t>
  </si>
  <si>
    <t xml:space="preserve">Kab. Sidoarjo </t>
  </si>
  <si>
    <t xml:space="preserve">Kab. Situbondo </t>
  </si>
  <si>
    <t xml:space="preserve">Kab. Sumenep </t>
  </si>
  <si>
    <t xml:space="preserve">Kab. Trenggalek </t>
  </si>
  <si>
    <t xml:space="preserve">Kab. Tuban </t>
  </si>
  <si>
    <t xml:space="preserve">Kab. Tulungagung </t>
  </si>
  <si>
    <t xml:space="preserve">Kota Blitar </t>
  </si>
  <si>
    <t xml:space="preserve">Kota Kediri </t>
  </si>
  <si>
    <t xml:space="preserve">Kota Madiun </t>
  </si>
  <si>
    <t xml:space="preserve">Kota Malang </t>
  </si>
  <si>
    <t xml:space="preserve">Kota Mojokerto </t>
  </si>
  <si>
    <t xml:space="preserve">Kota Pasuruan </t>
  </si>
  <si>
    <t>37</t>
  </si>
  <si>
    <t xml:space="preserve">Kota Probolinggo </t>
  </si>
  <si>
    <t>38</t>
  </si>
  <si>
    <t xml:space="preserve">Kota Surabaya </t>
  </si>
  <si>
    <t>39</t>
  </si>
  <si>
    <t xml:space="preserve">Kota Batu </t>
  </si>
  <si>
    <t>PERW. BPKP PROV KALBAR</t>
  </si>
  <si>
    <t xml:space="preserve"> PROV KALBAR</t>
  </si>
  <si>
    <t>Provinsi Kalimantan Barat</t>
  </si>
  <si>
    <t xml:space="preserve">Kab. Bengkayang </t>
  </si>
  <si>
    <t xml:space="preserve">Kab. Landak </t>
  </si>
  <si>
    <t>Kab. Kapuas Hulu</t>
  </si>
  <si>
    <t xml:space="preserve">Kab. Ketapang </t>
  </si>
  <si>
    <t xml:space="preserve">Kab. Pontianak </t>
  </si>
  <si>
    <t xml:space="preserve">Kab. Sambas </t>
  </si>
  <si>
    <t xml:space="preserve">Kab. Sanggau </t>
  </si>
  <si>
    <t xml:space="preserve">Kab. Sintang </t>
  </si>
  <si>
    <t xml:space="preserve">Kota Pontianak </t>
  </si>
  <si>
    <t xml:space="preserve">Kota Singkawang </t>
  </si>
  <si>
    <t xml:space="preserve">Kab. Sekadau </t>
  </si>
  <si>
    <t xml:space="preserve">Kab. Melawi </t>
  </si>
  <si>
    <t>Kab. Kayong Utara</t>
  </si>
  <si>
    <t>Kab. Kubu Raya</t>
  </si>
  <si>
    <t>PERW. BPKP PROV KALSEL</t>
  </si>
  <si>
    <t xml:space="preserve"> PROV KALTENG</t>
  </si>
  <si>
    <t>Provinsi Kalimantan Tengah</t>
  </si>
  <si>
    <t>Kab. Barito Selatan</t>
  </si>
  <si>
    <t>Kab. Barito Utara</t>
  </si>
  <si>
    <t xml:space="preserve">Kab. Kapuas </t>
  </si>
  <si>
    <t>Kab. Kotawaringin Barat</t>
  </si>
  <si>
    <t>Kab. Kotawaringin Timur</t>
  </si>
  <si>
    <t xml:space="preserve">Kota Palangkaraya </t>
  </si>
  <si>
    <t>Kab. Barito Timur</t>
  </si>
  <si>
    <t>Kab. Murung Raya</t>
  </si>
  <si>
    <t>Kab. Pulang Pisau</t>
  </si>
  <si>
    <t>Kab. Gunung Mas</t>
  </si>
  <si>
    <t xml:space="preserve">Kab. Lamandau </t>
  </si>
  <si>
    <t xml:space="preserve">Kab. Sukamara </t>
  </si>
  <si>
    <t xml:space="preserve">Kab. Katingan </t>
  </si>
  <si>
    <t xml:space="preserve">Kab. Seruyan </t>
  </si>
  <si>
    <t xml:space="preserve"> PROV KALSEL</t>
  </si>
  <si>
    <t>Provinsi Kalimantan Selatan</t>
  </si>
  <si>
    <t xml:space="preserve">Kab. Banjar </t>
  </si>
  <si>
    <t>Kab. Barito Kuala</t>
  </si>
  <si>
    <t>Kab. Hulu Sungai Selatan</t>
  </si>
  <si>
    <t>Kab. Hulu Sungai Tengah</t>
  </si>
  <si>
    <t>Kab. Hulu Sungai Utara</t>
  </si>
  <si>
    <t>Kab. Kota Baru</t>
  </si>
  <si>
    <t xml:space="preserve">Kab. Tabalong </t>
  </si>
  <si>
    <t>Kab. Tanah Laut</t>
  </si>
  <si>
    <t xml:space="preserve">Kab. Tapin </t>
  </si>
  <si>
    <t>Kota Banjarbaru</t>
  </si>
  <si>
    <t xml:space="preserve">Kota Banjarmasin </t>
  </si>
  <si>
    <t xml:space="preserve">Kab. Balangan </t>
  </si>
  <si>
    <t>Kab. Tanah Bumbu</t>
  </si>
  <si>
    <t>PERW. BPKP PROV KALTIM</t>
  </si>
  <si>
    <t xml:space="preserve"> PROV KALTIM</t>
  </si>
  <si>
    <t>Provinsi Kalimantan Timur</t>
  </si>
  <si>
    <t xml:space="preserve">Kab. Berau </t>
  </si>
  <si>
    <t xml:space="preserve">Kab. Bulungan </t>
  </si>
  <si>
    <t>Kab. Kutai Kartanegara</t>
  </si>
  <si>
    <t>Kab. Kutai Barat</t>
  </si>
  <si>
    <t>Kab. Kutai Timur</t>
  </si>
  <si>
    <t xml:space="preserve">Kab. Malinau </t>
  </si>
  <si>
    <t xml:space="preserve">Kab. Nunukan </t>
  </si>
  <si>
    <t xml:space="preserve">Kab. Pasir </t>
  </si>
  <si>
    <t xml:space="preserve">Kota Balikpapan </t>
  </si>
  <si>
    <t xml:space="preserve">Kota Bontang </t>
  </si>
  <si>
    <t xml:space="preserve">Kota Samarinda </t>
  </si>
  <si>
    <t xml:space="preserve">Kota Tarakan </t>
  </si>
  <si>
    <t>Kab. Penajam Paser Utara</t>
  </si>
  <si>
    <t>Kab Tana Tidung</t>
  </si>
  <si>
    <t>PERW. BPKP PROV SULUT</t>
  </si>
  <si>
    <t xml:space="preserve"> PROV SULUT</t>
  </si>
  <si>
    <t>Provinsi Sulawesi Utara</t>
  </si>
  <si>
    <t>Kab. Bolaang Mongondow</t>
  </si>
  <si>
    <t xml:space="preserve">Kab. Minahasa </t>
  </si>
  <si>
    <t>Kab. Sangihe</t>
  </si>
  <si>
    <t xml:space="preserve">Kota Bitung </t>
  </si>
  <si>
    <t xml:space="preserve">Kota Manado </t>
  </si>
  <si>
    <t>Kab. Kepulauan Talaud</t>
  </si>
  <si>
    <t>Kab. Minahasa Selatan</t>
  </si>
  <si>
    <t xml:space="preserve">Kota Tomohon </t>
  </si>
  <si>
    <t>Kab. Minahasa Utara</t>
  </si>
  <si>
    <t>Kota Kotamobagu</t>
  </si>
  <si>
    <t>Kab. Bolaang Mangondow Utara</t>
  </si>
  <si>
    <t>Kab. Kep. Siau Tagulandang Biaro</t>
  </si>
  <si>
    <t>Kab. Minahasa Tenggara</t>
  </si>
  <si>
    <t>Kab. Bolaang Mongondow Timur</t>
  </si>
  <si>
    <t>Kab. Bolaang Mongondow Selatan</t>
  </si>
  <si>
    <t xml:space="preserve"> PROV GORONTALO</t>
  </si>
  <si>
    <t xml:space="preserve">Provinsi Gorontalo </t>
  </si>
  <si>
    <t xml:space="preserve">Kab. Boalemo </t>
  </si>
  <si>
    <t xml:space="preserve">Kab. Gorontalo </t>
  </si>
  <si>
    <t xml:space="preserve">Kota Gorontalo </t>
  </si>
  <si>
    <t xml:space="preserve">Kab. Pohuwato </t>
  </si>
  <si>
    <t>Kab. Bone Bolango</t>
  </si>
  <si>
    <t>Kab. Gorontalo Utara</t>
  </si>
  <si>
    <t>PERW. BPKP PROV SULTENG</t>
  </si>
  <si>
    <t xml:space="preserve"> PROV SULTENG</t>
  </si>
  <si>
    <t>Provinsi Sulawesi Tengah</t>
  </si>
  <si>
    <t xml:space="preserve">Kab. Banggai </t>
  </si>
  <si>
    <t>Kab. Banggai Kepulauan</t>
  </si>
  <si>
    <t xml:space="preserve">Kab. Buol </t>
  </si>
  <si>
    <t xml:space="preserve">Kab. Toli Toli </t>
  </si>
  <si>
    <t xml:space="preserve">Kab. Donggala </t>
  </si>
  <si>
    <t xml:space="preserve">Kab. Morowali </t>
  </si>
  <si>
    <t xml:space="preserve">Kab. Poso </t>
  </si>
  <si>
    <t xml:space="preserve">Kota Palu </t>
  </si>
  <si>
    <t>Kab. Parigi Moutong</t>
  </si>
  <si>
    <t>Kab. Tojo Una Una</t>
  </si>
  <si>
    <t>Kab. Sigi</t>
  </si>
  <si>
    <t>PERW. BPKP PROV SULSEL</t>
  </si>
  <si>
    <t xml:space="preserve"> PROV SULSEL</t>
  </si>
  <si>
    <t>Provinsi Sulawesi Selatan</t>
  </si>
  <si>
    <t xml:space="preserve">Kab. Bantaeng </t>
  </si>
  <si>
    <t xml:space="preserve">Kab. Barru </t>
  </si>
  <si>
    <t xml:space="preserve">Kab. Bone </t>
  </si>
  <si>
    <t xml:space="preserve">Kab. Bulukumba </t>
  </si>
  <si>
    <t xml:space="preserve">Kab. Enrekang </t>
  </si>
  <si>
    <t xml:space="preserve">Kab. Gowa </t>
  </si>
  <si>
    <t xml:space="preserve">Kab. Jeneponto </t>
  </si>
  <si>
    <t xml:space="preserve">Kab. Luwu </t>
  </si>
  <si>
    <t>Kab. Luwu Utara</t>
  </si>
  <si>
    <t xml:space="preserve">Kab. Maros </t>
  </si>
  <si>
    <t>Kab. Pangkajene Kepulauan</t>
  </si>
  <si>
    <t xml:space="preserve">Kab. Pinrang </t>
  </si>
  <si>
    <t xml:space="preserve">Kab. Kepulauan Selayar </t>
  </si>
  <si>
    <t>Kab. Sidenreng Rappang</t>
  </si>
  <si>
    <t xml:space="preserve">Kab. Sinjai </t>
  </si>
  <si>
    <t xml:space="preserve">Kab. Soppeng </t>
  </si>
  <si>
    <t xml:space="preserve">Kab. Takalar </t>
  </si>
  <si>
    <t>Kab. Tana Toraja</t>
  </si>
  <si>
    <t xml:space="preserve">Kab. Wajo </t>
  </si>
  <si>
    <t xml:space="preserve">Kota Pare pare </t>
  </si>
  <si>
    <t xml:space="preserve">Kota Makassar </t>
  </si>
  <si>
    <t xml:space="preserve">Kota Palopo </t>
  </si>
  <si>
    <t>Kab. Luwu Timur</t>
  </si>
  <si>
    <t>Kab. Tana Toraja Utara</t>
  </si>
  <si>
    <t xml:space="preserve"> PROV SULBAR</t>
  </si>
  <si>
    <t>Provinsi Sulawesi Barat</t>
  </si>
  <si>
    <t xml:space="preserve">Kab. Majene </t>
  </si>
  <si>
    <t xml:space="preserve">Kab. Mamuju </t>
  </si>
  <si>
    <t>Kab. Polewali Mandar</t>
  </si>
  <si>
    <t xml:space="preserve">Kab. Mamasa </t>
  </si>
  <si>
    <t>Kab. Mamuju Utara</t>
  </si>
  <si>
    <t>PERW. BPKP PROV SULTRA</t>
  </si>
  <si>
    <t xml:space="preserve"> PROV SULTRA</t>
  </si>
  <si>
    <t>Provinsi Sulawesi Tenggara</t>
  </si>
  <si>
    <t xml:space="preserve">Kab. Buton </t>
  </si>
  <si>
    <t>Kab. Konawe</t>
  </si>
  <si>
    <t xml:space="preserve">Kab. Kolaka </t>
  </si>
  <si>
    <t xml:space="preserve">Kab. Muna </t>
  </si>
  <si>
    <t xml:space="preserve">Kota Kendari </t>
  </si>
  <si>
    <t xml:space="preserve">Kota Bau bau </t>
  </si>
  <si>
    <t>Kab. Konawe Selatan</t>
  </si>
  <si>
    <t xml:space="preserve">Kab. Bombana </t>
  </si>
  <si>
    <t xml:space="preserve">Kab. Wakatobi </t>
  </si>
  <si>
    <t>Kab. Kolaka Utara</t>
  </si>
  <si>
    <t>Kab. Konawe Utara</t>
  </si>
  <si>
    <t>Kab. Buton Utara</t>
  </si>
  <si>
    <t>PERW. BPKP PROV BALI</t>
  </si>
  <si>
    <t xml:space="preserve"> PROV BALI</t>
  </si>
  <si>
    <t xml:space="preserve">Provinsi Bali </t>
  </si>
  <si>
    <t xml:space="preserve">Kab. Badung </t>
  </si>
  <si>
    <t xml:space="preserve">Kab. Bangli </t>
  </si>
  <si>
    <t xml:space="preserve">Kab. Buleleng </t>
  </si>
  <si>
    <t xml:space="preserve">Kab. Gianyar </t>
  </si>
  <si>
    <t xml:space="preserve">Kab. Jembrana </t>
  </si>
  <si>
    <t xml:space="preserve">Kab. Karangasem </t>
  </si>
  <si>
    <t xml:space="preserve">Kab. Klungkung </t>
  </si>
  <si>
    <t xml:space="preserve">Kab. Tabanan </t>
  </si>
  <si>
    <t xml:space="preserve">Kota Denpasar </t>
  </si>
  <si>
    <t xml:space="preserve"> PROV NTB</t>
  </si>
  <si>
    <t>Provinsi Nusa Tenggara Barat</t>
  </si>
  <si>
    <t xml:space="preserve">Kab. Bima </t>
  </si>
  <si>
    <t xml:space="preserve">Kab. Dompu </t>
  </si>
  <si>
    <t>Kab. Lombok Barat</t>
  </si>
  <si>
    <t>Kab. Lombok Tengah</t>
  </si>
  <si>
    <t>Kab. Lombok Timur</t>
  </si>
  <si>
    <t xml:space="preserve">Kab. Sumbawa </t>
  </si>
  <si>
    <t xml:space="preserve">Kota Mataram </t>
  </si>
  <si>
    <t xml:space="preserve">Kota Bima </t>
  </si>
  <si>
    <t>Kab. Sumbawa Barat</t>
  </si>
  <si>
    <t>Kab. Lombok Utara</t>
  </si>
  <si>
    <t>PERW. BPKP PROV NTT</t>
  </si>
  <si>
    <t xml:space="preserve"> PROV NTT</t>
  </si>
  <si>
    <t>Provinsi Nusa Tenggara Timur</t>
  </si>
  <si>
    <t xml:space="preserve">Kab. Alor </t>
  </si>
  <si>
    <t xml:space="preserve">Kab. Belu </t>
  </si>
  <si>
    <t xml:space="preserve">Kab. Ende </t>
  </si>
  <si>
    <t>Kab. Flores Timur</t>
  </si>
  <si>
    <t xml:space="preserve">Kab. Kupang </t>
  </si>
  <si>
    <t xml:space="preserve">Kab. Lembata </t>
  </si>
  <si>
    <t xml:space="preserve">Kab. Manggarai </t>
  </si>
  <si>
    <t xml:space="preserve">Kab. Ngada </t>
  </si>
  <si>
    <t xml:space="preserve">Kab. Sikka </t>
  </si>
  <si>
    <t>Kab. Sumba Barat</t>
  </si>
  <si>
    <t>Kab. Sumba Timur</t>
  </si>
  <si>
    <t>Kab. Timor Tengah Selatan</t>
  </si>
  <si>
    <t>Kab. Timor Tengah Utara</t>
  </si>
  <si>
    <t xml:space="preserve">Kota Kupang </t>
  </si>
  <si>
    <t>Kab. Rote Ndao</t>
  </si>
  <si>
    <t>Kab. Manggarai Barat</t>
  </si>
  <si>
    <t>Kab. Nagekeo</t>
  </si>
  <si>
    <t>Kab. Sumba Barat Daya</t>
  </si>
  <si>
    <t>Kab. Sumba Tengah</t>
  </si>
  <si>
    <t>Kab. Manggarai Timur</t>
  </si>
  <si>
    <t>PERW. BPKP PROV MALUKU</t>
  </si>
  <si>
    <t xml:space="preserve"> PROV MALUKU</t>
  </si>
  <si>
    <t xml:space="preserve">Provinsi Maluku </t>
  </si>
  <si>
    <t>Kab. Maluku Tenggara Barat</t>
  </si>
  <si>
    <t>Kab. Maluku Tengah</t>
  </si>
  <si>
    <t>Kab. Maluku Tenggara</t>
  </si>
  <si>
    <t>Kab. Buru</t>
  </si>
  <si>
    <t xml:space="preserve">Kota Ambon </t>
  </si>
  <si>
    <t>Kab. Seram Bagian Barat</t>
  </si>
  <si>
    <t>Kab. Seram Bagian Timur</t>
  </si>
  <si>
    <t>Kab. Kepulauan Aru</t>
  </si>
  <si>
    <t>Kab. Maluku Barat Daya</t>
  </si>
  <si>
    <t>Kota Tual</t>
  </si>
  <si>
    <t>Kab. Buru Selatan</t>
  </si>
  <si>
    <t xml:space="preserve"> PROV MALUT</t>
  </si>
  <si>
    <t>Provinsi Maluku Utara</t>
  </si>
  <si>
    <t>Kab. Halmahera Tengah</t>
  </si>
  <si>
    <t>Kab. Halmahera Barat</t>
  </si>
  <si>
    <t xml:space="preserve">Kota Ternate </t>
  </si>
  <si>
    <t>Kab. Halmahera Timur</t>
  </si>
  <si>
    <t>Kota Tidore Kepulauan</t>
  </si>
  <si>
    <t>Kab. Kepulauan Sula</t>
  </si>
  <si>
    <t>Kab. Halmahera Selatan</t>
  </si>
  <si>
    <t>Kab. Halmahera Utara</t>
  </si>
  <si>
    <t>PERW. BPKP PROV PAPUA</t>
  </si>
  <si>
    <t>PROV PAPUA</t>
  </si>
  <si>
    <t xml:space="preserve">Provinsi Papua </t>
  </si>
  <si>
    <t>Kab. Biak Numfor</t>
  </si>
  <si>
    <t xml:space="preserve">Kab. Jayapura </t>
  </si>
  <si>
    <t xml:space="preserve">Kab. Jayawijaya </t>
  </si>
  <si>
    <t xml:space="preserve">Kab. Merauke </t>
  </si>
  <si>
    <t xml:space="preserve">Kab. Mimika </t>
  </si>
  <si>
    <t xml:space="preserve">Kab. Nabire </t>
  </si>
  <si>
    <t xml:space="preserve">Kab. Paniai </t>
  </si>
  <si>
    <t>Kab. Puncak Jaya</t>
  </si>
  <si>
    <t>Kab. Kepulauan Yapen</t>
  </si>
  <si>
    <t xml:space="preserve">Kota Jayapura </t>
  </si>
  <si>
    <t xml:space="preserve">Kab. Sarmi </t>
  </si>
  <si>
    <t xml:space="preserve">Kab. Keerom </t>
  </si>
  <si>
    <t xml:space="preserve">Kab. Yahukimo </t>
  </si>
  <si>
    <t>Kab. Pegunungan Bintang</t>
  </si>
  <si>
    <t xml:space="preserve">Kab. Tolikara </t>
  </si>
  <si>
    <t>Kab. Boven Digoel</t>
  </si>
  <si>
    <t xml:space="preserve">Kab. Mappi </t>
  </si>
  <si>
    <t xml:space="preserve">Kab. Asmat </t>
  </si>
  <si>
    <t xml:space="preserve">Kab. Waropen </t>
  </si>
  <si>
    <t xml:space="preserve">Kab. Supiori </t>
  </si>
  <si>
    <t>Kab. Mamberamo Raya</t>
  </si>
  <si>
    <t>Kab. Mamberamo Tengah</t>
  </si>
  <si>
    <t>Kab. Yalimo</t>
  </si>
  <si>
    <t>Kab. Lanny Jaya</t>
  </si>
  <si>
    <t>Kab. Nduga</t>
  </si>
  <si>
    <t>Kab. Dogiyai</t>
  </si>
  <si>
    <t>Kab. Puncak</t>
  </si>
  <si>
    <t xml:space="preserve"> PROV PAPUA BARAT</t>
  </si>
  <si>
    <t>Provinsi Papua Barat</t>
  </si>
  <si>
    <t xml:space="preserve">Kab. Sorong </t>
  </si>
  <si>
    <t xml:space="preserve">Kab. Manokwari </t>
  </si>
  <si>
    <t>Kab. Fak Fak</t>
  </si>
  <si>
    <t xml:space="preserve">Kota Sorong </t>
  </si>
  <si>
    <t>Kab. Sorong Selatan</t>
  </si>
  <si>
    <t>Kab. Raja Ampat</t>
  </si>
  <si>
    <t>Kab. Teluk Bintuni</t>
  </si>
  <si>
    <t>Kab. Teluk Wondama</t>
  </si>
  <si>
    <t xml:space="preserve">Kab. Kaimana </t>
  </si>
  <si>
    <t>TOTAL</t>
  </si>
  <si>
    <t>RINCIAN OPINI HASIL AUDIT BPK ATAS LKPD</t>
  </si>
  <si>
    <t>Kab. Tangerang Selatan</t>
  </si>
  <si>
    <t>Kab. Pulau Morotai</t>
  </si>
  <si>
    <t>Kab. Maybrat</t>
  </si>
  <si>
    <t>Kab. Tambraw</t>
  </si>
  <si>
    <t>Kab. Kepualauan Meranti</t>
  </si>
  <si>
    <t>Meningkat</t>
  </si>
  <si>
    <t>Asist BPKP</t>
  </si>
  <si>
    <t>SIMDA</t>
  </si>
  <si>
    <t>JML</t>
  </si>
  <si>
    <t>Kota Pariaman</t>
  </si>
  <si>
    <t>POSISI PER 30 JUNI 2011</t>
  </si>
  <si>
    <t>Sumber Data :</t>
  </si>
  <si>
    <t>Hasil Koordinasi Perwakilan BPKP dengan Perwakilan BPK dan pemerintah daerah</t>
  </si>
  <si>
    <t>Kota Tangerang Selatan</t>
  </si>
  <si>
    <t>Kab. Sabu Raijua</t>
  </si>
  <si>
    <t xml:space="preserve">Kab. Paser </t>
  </si>
  <si>
    <t>No</t>
  </si>
  <si>
    <t>Kab. Nias Utara</t>
  </si>
  <si>
    <t>Kab. Nias Barat</t>
  </si>
  <si>
    <t>Kota Gunung Sitoli</t>
  </si>
  <si>
    <t>Kab. Intan Jaya</t>
  </si>
  <si>
    <t xml:space="preserve"> </t>
  </si>
  <si>
    <t>Provinsi NAD</t>
  </si>
  <si>
    <t xml:space="preserve"> PROV SULAWESI TENGAH</t>
  </si>
  <si>
    <t xml:space="preserve"> PROV PAPUA</t>
  </si>
  <si>
    <t>Kab. Kepulauan Sangihe</t>
  </si>
  <si>
    <t>PER PEMDA PROV/KAB/KOTA</t>
  </si>
  <si>
    <t>Kab. Kepulauan Meranti</t>
  </si>
  <si>
    <t>Kab Musi Rawas Utara</t>
  </si>
  <si>
    <t>Kab Pesisir Barat</t>
  </si>
  <si>
    <t>Kab Pangandaran</t>
  </si>
  <si>
    <t>Kab Mahakam Ulu</t>
  </si>
  <si>
    <t>Kab Banggai Laut</t>
  </si>
  <si>
    <t>Kab Morowali Utara</t>
  </si>
  <si>
    <t>Kab Mamuju Tengah</t>
  </si>
  <si>
    <t>Kab Konawe Kepulauan</t>
  </si>
  <si>
    <t>Kab Kolaka Timur</t>
  </si>
  <si>
    <t>Kab Malaka</t>
  </si>
  <si>
    <t>Kab Pulau Taliabu</t>
  </si>
  <si>
    <t>Kab Manokwari Selatan</t>
  </si>
  <si>
    <t>Kab Pegunungan Arfak</t>
  </si>
  <si>
    <t>Provinsi Kalimantan Utara</t>
  </si>
  <si>
    <t xml:space="preserve"> PROV KALTARA</t>
  </si>
  <si>
    <t xml:space="preserve"> PROV KEPULAUAN BABEL</t>
  </si>
  <si>
    <t>Kab. Tambrauw</t>
  </si>
  <si>
    <t>Kab Muna Barat</t>
  </si>
  <si>
    <t>Kab Buton Tengah</t>
  </si>
  <si>
    <t>Kab Buton Selatan</t>
  </si>
  <si>
    <t>Kab. Pontianak/ Mempawah</t>
  </si>
  <si>
    <t>Kab. Batu bara</t>
  </si>
  <si>
    <t>Kab. Mamuju Utara/Pasang Kayu</t>
  </si>
  <si>
    <t>Kab. MalTengBar (Kep Tanimbar)</t>
  </si>
  <si>
    <t>RINCIAN OPINI HASIL AUDIT BPK RI ATAS LKPD</t>
  </si>
  <si>
    <t>Kab Penukal Abab Lematang Ilir (PALI)</t>
  </si>
  <si>
    <t>LKPD 2022</t>
  </si>
  <si>
    <t xml:space="preserve"> PROV PAPUA SELATAN</t>
  </si>
  <si>
    <t xml:space="preserve"> PROV PAPUA PEGUNUNGAN</t>
  </si>
  <si>
    <t xml:space="preserve"> PROV PAPUA TENGAH</t>
  </si>
  <si>
    <t xml:space="preserve"> PROV PAPUA BARAT DAYA</t>
  </si>
  <si>
    <t>Kab. Merauke</t>
  </si>
  <si>
    <t>Kab. Mappi</t>
  </si>
  <si>
    <t>Kab. Asmat</t>
  </si>
  <si>
    <t>Kab. Paniai</t>
  </si>
  <si>
    <t>Kab. Mimika</t>
  </si>
  <si>
    <t>Kab. Deyiai</t>
  </si>
  <si>
    <t>Kab. Jayawijaya</t>
  </si>
  <si>
    <t>Kab. Tolikara</t>
  </si>
  <si>
    <t>Kab. Yahukimo</t>
  </si>
  <si>
    <t>Kota Sorong</t>
  </si>
  <si>
    <t>Kab. Sorong</t>
  </si>
  <si>
    <t>Provinsi Papua Selatan</t>
  </si>
  <si>
    <t>Provinsi Papua Tengah</t>
  </si>
  <si>
    <t>Provinsi Papua Pegunungan</t>
  </si>
  <si>
    <t>Provinsi Papua Barat Daya</t>
  </si>
  <si>
    <t>Nama Pemda</t>
  </si>
  <si>
    <t>KET 2013</t>
  </si>
  <si>
    <t>Keg</t>
  </si>
  <si>
    <t>KET 2012</t>
  </si>
  <si>
    <t>Provinsi Aceh</t>
  </si>
  <si>
    <t>BNS</t>
  </si>
  <si>
    <t>BS</t>
  </si>
  <si>
    <t>NON</t>
  </si>
  <si>
    <t xml:space="preserve">Kab Penukal Abab Lematang Ilir </t>
  </si>
  <si>
    <t>Kab. Deiyai</t>
  </si>
  <si>
    <t>*)</t>
  </si>
  <si>
    <t>Pendampingan Tahun 2014/2015 adalah:</t>
  </si>
  <si>
    <t>1)</t>
  </si>
  <si>
    <t>Pendampingan Tahun 2014 adalah pendampingan SIMDA sampai dengan 31 Desember 2014 dan pendampingan selain SIMDA yaitu Asistensi Penyusunan LKPD, Reviu LKPD, Pengelolaan BMD, Bimtek SAKD, Pengadaan Barang/Jasa</t>
  </si>
  <si>
    <t>2)</t>
  </si>
  <si>
    <t>Pendampingan Tahun 2015 adalah pendampingan Reviu LKPD Tahun 2014 pada awal-awal Tahun 2015</t>
  </si>
  <si>
    <r>
      <rPr>
        <b/>
        <sz val="10"/>
        <color theme="1"/>
        <rFont val="Arial"/>
        <family val="2"/>
      </rPr>
      <t xml:space="preserve">BS </t>
    </r>
    <r>
      <rPr>
        <sz val="10"/>
        <color theme="1"/>
        <rFont val="Arial"/>
        <family val="2"/>
      </rPr>
      <t>= Pendampingan BPKP dengan SIMDA</t>
    </r>
  </si>
  <si>
    <r>
      <rPr>
        <b/>
        <sz val="10"/>
        <color theme="1"/>
        <rFont val="Arial"/>
        <family val="2"/>
      </rPr>
      <t>BNS</t>
    </r>
    <r>
      <rPr>
        <sz val="10"/>
        <color theme="1"/>
        <rFont val="Arial"/>
        <family val="2"/>
      </rPr>
      <t xml:space="preserve"> = Pendampingan BPKP tanpa SIMDA</t>
    </r>
  </si>
  <si>
    <r>
      <rPr>
        <b/>
        <sz val="10"/>
        <color theme="1"/>
        <rFont val="Arial"/>
        <family val="2"/>
      </rPr>
      <t>NON</t>
    </r>
    <r>
      <rPr>
        <sz val="10"/>
        <color theme="1"/>
        <rFont val="Arial"/>
        <family val="2"/>
      </rPr>
      <t xml:space="preserve"> = Tidak ada pendampingan BPKP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</si>
</sst>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_);_(@_)"/>
    <numFmt numFmtId="165" formatCode="_(* #,##0.00_);_(* \(#,##0.00\);_(* &quot;-&quot;??_);_(@_)"/>
    <numFmt numFmtId="166" formatCode="0_);\(0\)"/>
  </numFmts>
  <fonts count="20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charset val="1"/>
      <scheme val="minor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b/>
      <sz val="10"/>
      <name val="Tahoma"/>
      <family val="2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5" fillId="0" borderId="0"/>
    <xf numFmtId="0" fontId="1" fillId="0" borderId="0"/>
  </cellStyleXfs>
  <cellXfs count="363">
    <xf numFmtId="0" fontId="0" fillId="0" borderId="0" xfId="0"/>
    <xf numFmtId="0" fontId="1" fillId="0" borderId="0" xfId="2" applyAlignment="1">
      <alignment vertical="top"/>
    </xf>
    <xf numFmtId="0" fontId="2" fillId="0" borderId="0" xfId="2" applyFont="1" applyAlignment="1">
      <alignment horizontal="left" vertical="top"/>
    </xf>
    <xf numFmtId="0" fontId="1" fillId="0" borderId="0" xfId="2" applyAlignment="1">
      <alignment horizontal="center" vertical="top"/>
    </xf>
    <xf numFmtId="0" fontId="4" fillId="2" borderId="1" xfId="2" applyFont="1" applyFill="1" applyBorder="1" applyAlignment="1">
      <alignment horizontal="center" vertical="center" wrapText="1"/>
    </xf>
    <xf numFmtId="0" fontId="1" fillId="0" borderId="0" xfId="2" applyAlignment="1">
      <alignment vertical="center"/>
    </xf>
    <xf numFmtId="164" fontId="4" fillId="0" borderId="5" xfId="3" applyFont="1" applyFill="1" applyBorder="1" applyAlignment="1">
      <alignment horizontal="center" vertical="center"/>
    </xf>
    <xf numFmtId="0" fontId="1" fillId="2" borderId="6" xfId="2" applyFill="1" applyBorder="1" applyAlignment="1">
      <alignment horizontal="center" vertical="center"/>
    </xf>
    <xf numFmtId="164" fontId="4" fillId="0" borderId="5" xfId="4" applyFont="1" applyFill="1" applyBorder="1" applyAlignment="1">
      <alignment horizontal="center" vertical="center"/>
    </xf>
    <xf numFmtId="0" fontId="4" fillId="0" borderId="0" xfId="2" applyFont="1" applyAlignment="1">
      <alignment vertical="center"/>
    </xf>
    <xf numFmtId="164" fontId="4" fillId="0" borderId="6" xfId="3" applyFont="1" applyFill="1" applyBorder="1" applyAlignment="1">
      <alignment horizontal="center" vertical="center"/>
    </xf>
    <xf numFmtId="164" fontId="4" fillId="0" borderId="0" xfId="2" applyNumberFormat="1" applyFont="1" applyAlignment="1">
      <alignment vertical="center"/>
    </xf>
    <xf numFmtId="164" fontId="4" fillId="2" borderId="6" xfId="2" applyNumberFormat="1" applyFont="1" applyFill="1" applyBorder="1" applyAlignment="1">
      <alignment horizontal="center" vertical="center"/>
    </xf>
    <xf numFmtId="164" fontId="4" fillId="0" borderId="6" xfId="4" applyFont="1" applyFill="1" applyBorder="1" applyAlignment="1">
      <alignment horizontal="center" vertical="center"/>
    </xf>
    <xf numFmtId="0" fontId="1" fillId="0" borderId="0" xfId="2" applyAlignment="1">
      <alignment horizontal="center" vertical="center"/>
    </xf>
    <xf numFmtId="3" fontId="1" fillId="0" borderId="6" xfId="2" applyNumberFormat="1" applyBorder="1" applyAlignment="1">
      <alignment horizontal="center" vertical="top"/>
    </xf>
    <xf numFmtId="0" fontId="4" fillId="2" borderId="6" xfId="2" applyFont="1" applyFill="1" applyBorder="1" applyAlignment="1">
      <alignment horizontal="center" vertical="center"/>
    </xf>
    <xf numFmtId="3" fontId="1" fillId="3" borderId="6" xfId="2" applyNumberFormat="1" applyFill="1" applyBorder="1" applyAlignment="1">
      <alignment horizontal="center" vertical="top"/>
    </xf>
    <xf numFmtId="3" fontId="0" fillId="0" borderId="6" xfId="2" applyNumberFormat="1" applyFont="1" applyBorder="1" applyAlignment="1">
      <alignment horizontal="center" vertical="top"/>
    </xf>
    <xf numFmtId="164" fontId="4" fillId="0" borderId="0" xfId="4" applyFont="1" applyFill="1" applyAlignment="1">
      <alignment vertical="center"/>
    </xf>
    <xf numFmtId="164" fontId="1" fillId="0" borderId="0" xfId="4" applyFont="1" applyFill="1" applyAlignment="1">
      <alignment vertical="center"/>
    </xf>
    <xf numFmtId="164" fontId="1" fillId="2" borderId="6" xfId="4" applyFont="1" applyFill="1" applyBorder="1" applyAlignment="1">
      <alignment horizontal="center" vertical="center"/>
    </xf>
    <xf numFmtId="164" fontId="4" fillId="0" borderId="14" xfId="3" applyFont="1" applyFill="1" applyBorder="1" applyAlignment="1">
      <alignment horizontal="center" vertical="center"/>
    </xf>
    <xf numFmtId="164" fontId="4" fillId="2" borderId="14" xfId="1" applyFont="1" applyFill="1" applyBorder="1" applyAlignment="1">
      <alignment horizontal="center" vertical="center"/>
    </xf>
    <xf numFmtId="164" fontId="4" fillId="0" borderId="14" xfId="4" applyFont="1" applyFill="1" applyBorder="1" applyAlignment="1">
      <alignment horizontal="center" vertical="center"/>
    </xf>
    <xf numFmtId="164" fontId="1" fillId="0" borderId="0" xfId="1" applyFont="1" applyFill="1" applyAlignment="1">
      <alignment vertical="top"/>
    </xf>
    <xf numFmtId="2" fontId="1" fillId="0" borderId="0" xfId="2" applyNumberFormat="1" applyAlignment="1">
      <alignment vertical="top"/>
    </xf>
    <xf numFmtId="3" fontId="0" fillId="3" borderId="6" xfId="2" applyNumberFormat="1" applyFont="1" applyFill="1" applyBorder="1" applyAlignment="1">
      <alignment horizontal="center" vertical="top"/>
    </xf>
    <xf numFmtId="3" fontId="1" fillId="0" borderId="5" xfId="2" applyNumberFormat="1" applyBorder="1" applyAlignment="1">
      <alignment horizontal="center" vertical="top"/>
    </xf>
    <xf numFmtId="0" fontId="1" fillId="0" borderId="3" xfId="2" applyBorder="1" applyAlignment="1">
      <alignment vertical="center"/>
    </xf>
    <xf numFmtId="0" fontId="1" fillId="0" borderId="8" xfId="2" applyBorder="1" applyAlignment="1">
      <alignment vertical="center"/>
    </xf>
    <xf numFmtId="3" fontId="1" fillId="0" borderId="18" xfId="2" applyNumberFormat="1" applyBorder="1" applyAlignment="1">
      <alignment horizontal="center" vertical="top"/>
    </xf>
    <xf numFmtId="0" fontId="1" fillId="0" borderId="16" xfId="2" applyBorder="1" applyAlignment="1">
      <alignment vertical="center"/>
    </xf>
    <xf numFmtId="0" fontId="1" fillId="2" borderId="18" xfId="2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top"/>
    </xf>
    <xf numFmtId="0" fontId="1" fillId="0" borderId="6" xfId="2" applyBorder="1" applyAlignment="1">
      <alignment horizontal="center" vertical="center"/>
    </xf>
    <xf numFmtId="164" fontId="4" fillId="0" borderId="0" xfId="3" applyFont="1" applyFill="1" applyBorder="1" applyAlignment="1">
      <alignment horizontal="center" vertical="center"/>
    </xf>
    <xf numFmtId="3" fontId="1" fillId="0" borderId="8" xfId="2" applyNumberFormat="1" applyBorder="1" applyAlignment="1">
      <alignment horizontal="center" vertical="top"/>
    </xf>
    <xf numFmtId="9" fontId="1" fillId="0" borderId="0" xfId="17" applyFont="1" applyFill="1" applyAlignment="1">
      <alignment vertical="top"/>
    </xf>
    <xf numFmtId="9" fontId="1" fillId="0" borderId="0" xfId="17" applyFont="1" applyFill="1" applyAlignment="1">
      <alignment horizontal="center" vertical="top"/>
    </xf>
    <xf numFmtId="10" fontId="1" fillId="0" borderId="0" xfId="17" applyNumberFormat="1" applyFont="1" applyFill="1" applyAlignment="1">
      <alignment horizontal="center" vertical="top"/>
    </xf>
    <xf numFmtId="0" fontId="3" fillId="0" borderId="0" xfId="2" applyFont="1" applyAlignment="1">
      <alignment horizontal="left" vertical="top"/>
    </xf>
    <xf numFmtId="164" fontId="4" fillId="0" borderId="28" xfId="3" applyFont="1" applyFill="1" applyBorder="1" applyAlignment="1">
      <alignment horizontal="center" vertical="center"/>
    </xf>
    <xf numFmtId="164" fontId="4" fillId="0" borderId="3" xfId="3" applyFont="1" applyFill="1" applyBorder="1" applyAlignment="1">
      <alignment horizontal="center" vertical="center"/>
    </xf>
    <xf numFmtId="0" fontId="4" fillId="0" borderId="9" xfId="2" applyFont="1" applyBorder="1" applyAlignment="1">
      <alignment vertical="center"/>
    </xf>
    <xf numFmtId="0" fontId="1" fillId="0" borderId="9" xfId="2" applyBorder="1" applyAlignment="1">
      <alignment vertical="center"/>
    </xf>
    <xf numFmtId="164" fontId="4" fillId="0" borderId="8" xfId="3" applyFont="1" applyFill="1" applyBorder="1" applyAlignment="1">
      <alignment horizontal="center" vertical="center"/>
    </xf>
    <xf numFmtId="164" fontId="4" fillId="0" borderId="9" xfId="2" applyNumberFormat="1" applyFont="1" applyBorder="1" applyAlignment="1">
      <alignment vertical="center"/>
    </xf>
    <xf numFmtId="3" fontId="0" fillId="0" borderId="8" xfId="2" applyNumberFormat="1" applyFont="1" applyBorder="1" applyAlignment="1">
      <alignment horizontal="center" vertical="top"/>
    </xf>
    <xf numFmtId="164" fontId="1" fillId="0" borderId="9" xfId="4" applyFont="1" applyFill="1" applyBorder="1" applyAlignment="1">
      <alignment vertical="center"/>
    </xf>
    <xf numFmtId="3" fontId="1" fillId="0" borderId="10" xfId="2" applyNumberFormat="1" applyBorder="1" applyAlignment="1">
      <alignment horizontal="center" vertical="top"/>
    </xf>
    <xf numFmtId="3" fontId="1" fillId="0" borderId="29" xfId="2" applyNumberFormat="1" applyBorder="1" applyAlignment="1">
      <alignment horizontal="center" vertical="top"/>
    </xf>
    <xf numFmtId="0" fontId="1" fillId="0" borderId="30" xfId="2" applyBorder="1" applyAlignment="1">
      <alignment vertical="center"/>
    </xf>
    <xf numFmtId="164" fontId="4" fillId="0" borderId="13" xfId="2" applyNumberFormat="1" applyFont="1" applyBorder="1" applyAlignment="1">
      <alignment vertical="center"/>
    </xf>
    <xf numFmtId="0" fontId="7" fillId="0" borderId="0" xfId="2" applyFont="1" applyAlignment="1">
      <alignment horizontal="left" vertical="top"/>
    </xf>
    <xf numFmtId="0" fontId="7" fillId="0" borderId="0" xfId="2" applyFont="1" applyAlignment="1">
      <alignment horizontal="center" vertical="top"/>
    </xf>
    <xf numFmtId="0" fontId="8" fillId="0" borderId="2" xfId="2" quotePrefix="1" applyFont="1" applyBorder="1" applyAlignment="1">
      <alignment horizontal="center" vertical="center"/>
    </xf>
    <xf numFmtId="0" fontId="8" fillId="0" borderId="3" xfId="2" applyFont="1" applyBorder="1" applyAlignment="1">
      <alignment horizontal="left" vertical="center"/>
    </xf>
    <xf numFmtId="0" fontId="8" fillId="0" borderId="7" xfId="2" quotePrefix="1" applyFont="1" applyBorder="1" applyAlignment="1">
      <alignment horizontal="center" vertical="center"/>
    </xf>
    <xf numFmtId="0" fontId="8" fillId="0" borderId="8" xfId="2" quotePrefix="1" applyFont="1" applyBorder="1" applyAlignment="1">
      <alignment horizontal="center" vertical="center"/>
    </xf>
    <xf numFmtId="0" fontId="9" fillId="0" borderId="7" xfId="2" quotePrefix="1" applyFont="1" applyBorder="1" applyAlignment="1">
      <alignment horizontal="center" vertical="center"/>
    </xf>
    <xf numFmtId="0" fontId="9" fillId="0" borderId="8" xfId="2" quotePrefix="1" applyFont="1" applyBorder="1" applyAlignment="1">
      <alignment horizontal="center" vertical="center"/>
    </xf>
    <xf numFmtId="0" fontId="9" fillId="0" borderId="0" xfId="2" applyFont="1" applyAlignment="1">
      <alignment vertical="top"/>
    </xf>
    <xf numFmtId="0" fontId="9" fillId="0" borderId="0" xfId="2" applyFont="1" applyAlignment="1">
      <alignment horizontal="center" vertical="top"/>
    </xf>
    <xf numFmtId="0" fontId="9" fillId="0" borderId="1" xfId="2" applyFont="1" applyBorder="1" applyAlignment="1">
      <alignment vertical="top"/>
    </xf>
    <xf numFmtId="0" fontId="9" fillId="0" borderId="0" xfId="2" applyFont="1" applyAlignment="1">
      <alignment horizontal="left" vertical="top"/>
    </xf>
    <xf numFmtId="164" fontId="4" fillId="4" borderId="0" xfId="1" applyFont="1" applyFill="1" applyAlignment="1">
      <alignment horizontal="center" vertical="top"/>
    </xf>
    <xf numFmtId="0" fontId="4" fillId="4" borderId="0" xfId="2" applyFont="1" applyFill="1" applyAlignment="1">
      <alignment horizontal="center" vertical="top"/>
    </xf>
    <xf numFmtId="0" fontId="4" fillId="4" borderId="1" xfId="2" applyFont="1" applyFill="1" applyBorder="1" applyAlignment="1">
      <alignment horizontal="center" vertical="top"/>
    </xf>
    <xf numFmtId="164" fontId="4" fillId="4" borderId="21" xfId="1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/>
    </xf>
    <xf numFmtId="0" fontId="4" fillId="4" borderId="0" xfId="2" applyFont="1" applyFill="1" applyAlignment="1">
      <alignment horizontal="center" vertical="center"/>
    </xf>
    <xf numFmtId="0" fontId="1" fillId="0" borderId="32" xfId="2" applyBorder="1" applyAlignment="1">
      <alignment vertical="center"/>
    </xf>
    <xf numFmtId="0" fontId="1" fillId="2" borderId="33" xfId="2" applyFill="1" applyBorder="1" applyAlignment="1">
      <alignment horizontal="center" vertical="center"/>
    </xf>
    <xf numFmtId="164" fontId="4" fillId="0" borderId="33" xfId="4" applyFont="1" applyFill="1" applyBorder="1" applyAlignment="1">
      <alignment horizontal="center" vertical="center"/>
    </xf>
    <xf numFmtId="0" fontId="1" fillId="0" borderId="34" xfId="2" applyBorder="1" applyAlignment="1">
      <alignment vertical="center"/>
    </xf>
    <xf numFmtId="0" fontId="1" fillId="0" borderId="35" xfId="2" applyBorder="1" applyAlignment="1">
      <alignment vertical="center"/>
    </xf>
    <xf numFmtId="164" fontId="4" fillId="0" borderId="6" xfId="2" applyNumberFormat="1" applyFont="1" applyBorder="1" applyAlignment="1">
      <alignment vertical="center"/>
    </xf>
    <xf numFmtId="164" fontId="4" fillId="0" borderId="8" xfId="2" applyNumberFormat="1" applyFont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0" fontId="1" fillId="0" borderId="6" xfId="2" applyBorder="1" applyAlignment="1">
      <alignment vertical="center"/>
    </xf>
    <xf numFmtId="164" fontId="1" fillId="0" borderId="6" xfId="4" applyFont="1" applyFill="1" applyBorder="1" applyAlignment="1">
      <alignment vertical="center"/>
    </xf>
    <xf numFmtId="164" fontId="1" fillId="0" borderId="8" xfId="4" applyFont="1" applyFill="1" applyBorder="1" applyAlignment="1">
      <alignment vertical="center"/>
    </xf>
    <xf numFmtId="0" fontId="1" fillId="0" borderId="10" xfId="2" applyBorder="1" applyAlignment="1">
      <alignment vertical="center"/>
    </xf>
    <xf numFmtId="0" fontId="1" fillId="0" borderId="19" xfId="2" applyBorder="1" applyAlignment="1">
      <alignment vertical="center"/>
    </xf>
    <xf numFmtId="164" fontId="4" fillId="0" borderId="11" xfId="2" applyNumberFormat="1" applyFont="1" applyBorder="1" applyAlignment="1">
      <alignment vertical="center"/>
    </xf>
    <xf numFmtId="0" fontId="8" fillId="6" borderId="2" xfId="2" quotePrefix="1" applyFont="1" applyFill="1" applyBorder="1" applyAlignment="1">
      <alignment horizontal="center" vertical="center"/>
    </xf>
    <xf numFmtId="0" fontId="8" fillId="6" borderId="3" xfId="2" applyFont="1" applyFill="1" applyBorder="1" applyAlignment="1">
      <alignment horizontal="left" vertical="center"/>
    </xf>
    <xf numFmtId="0" fontId="8" fillId="6" borderId="4" xfId="2" applyFont="1" applyFill="1" applyBorder="1" applyAlignment="1">
      <alignment horizontal="center" vertical="center"/>
    </xf>
    <xf numFmtId="0" fontId="8" fillId="6" borderId="2" xfId="2" applyFont="1" applyFill="1" applyBorder="1" applyAlignment="1">
      <alignment horizontal="left" vertical="center"/>
    </xf>
    <xf numFmtId="0" fontId="8" fillId="6" borderId="4" xfId="2" applyFont="1" applyFill="1" applyBorder="1" applyAlignment="1">
      <alignment horizontal="left" vertical="center"/>
    </xf>
    <xf numFmtId="164" fontId="4" fillId="6" borderId="4" xfId="1" applyFont="1" applyFill="1" applyBorder="1" applyAlignment="1">
      <alignment horizontal="left" vertical="center"/>
    </xf>
    <xf numFmtId="0" fontId="4" fillId="6" borderId="4" xfId="2" applyFont="1" applyFill="1" applyBorder="1" applyAlignment="1">
      <alignment horizontal="center" vertical="center"/>
    </xf>
    <xf numFmtId="164" fontId="4" fillId="6" borderId="5" xfId="3" applyFont="1" applyFill="1" applyBorder="1" applyAlignment="1">
      <alignment horizontal="center" vertical="center"/>
    </xf>
    <xf numFmtId="0" fontId="8" fillId="6" borderId="7" xfId="2" quotePrefix="1" applyFont="1" applyFill="1" applyBorder="1" applyAlignment="1">
      <alignment horizontal="center" vertical="center"/>
    </xf>
    <xf numFmtId="0" fontId="8" fillId="6" borderId="8" xfId="2" quotePrefix="1" applyFont="1" applyFill="1" applyBorder="1" applyAlignment="1">
      <alignment horizontal="center" vertical="center"/>
    </xf>
    <xf numFmtId="0" fontId="8" fillId="6" borderId="9" xfId="2" applyFont="1" applyFill="1" applyBorder="1" applyAlignment="1">
      <alignment horizontal="center" vertical="center"/>
    </xf>
    <xf numFmtId="0" fontId="8" fillId="6" borderId="7" xfId="2" applyFont="1" applyFill="1" applyBorder="1" applyAlignment="1">
      <alignment horizontal="left" vertical="center"/>
    </xf>
    <xf numFmtId="0" fontId="8" fillId="6" borderId="8" xfId="2" applyFont="1" applyFill="1" applyBorder="1" applyAlignment="1">
      <alignment horizontal="left" vertical="center"/>
    </xf>
    <xf numFmtId="0" fontId="8" fillId="6" borderId="9" xfId="2" applyFont="1" applyFill="1" applyBorder="1" applyAlignment="1">
      <alignment horizontal="left" vertical="center"/>
    </xf>
    <xf numFmtId="164" fontId="4" fillId="6" borderId="9" xfId="1" applyFont="1" applyFill="1" applyBorder="1" applyAlignment="1">
      <alignment horizontal="left" vertical="center"/>
    </xf>
    <xf numFmtId="0" fontId="4" fillId="6" borderId="9" xfId="2" applyFont="1" applyFill="1" applyBorder="1" applyAlignment="1">
      <alignment horizontal="center" vertical="center"/>
    </xf>
    <xf numFmtId="164" fontId="4" fillId="6" borderId="6" xfId="3" applyFont="1" applyFill="1" applyBorder="1" applyAlignment="1">
      <alignment horizontal="center" vertical="center"/>
    </xf>
    <xf numFmtId="164" fontId="4" fillId="6" borderId="6" xfId="2" applyNumberFormat="1" applyFont="1" applyFill="1" applyBorder="1" applyAlignment="1">
      <alignment vertical="center"/>
    </xf>
    <xf numFmtId="0" fontId="9" fillId="6" borderId="7" xfId="2" quotePrefix="1" applyFont="1" applyFill="1" applyBorder="1" applyAlignment="1">
      <alignment horizontal="center" vertical="center"/>
    </xf>
    <xf numFmtId="0" fontId="9" fillId="6" borderId="8" xfId="2" quotePrefix="1" applyFont="1" applyFill="1" applyBorder="1" applyAlignment="1">
      <alignment horizontal="center" vertical="center"/>
    </xf>
    <xf numFmtId="0" fontId="9" fillId="6" borderId="9" xfId="2" quotePrefix="1" applyFont="1" applyFill="1" applyBorder="1" applyAlignment="1">
      <alignment horizontal="center"/>
    </xf>
    <xf numFmtId="0" fontId="9" fillId="6" borderId="7" xfId="2" quotePrefix="1" applyFont="1" applyFill="1" applyBorder="1"/>
    <xf numFmtId="0" fontId="9" fillId="6" borderId="8" xfId="2" quotePrefix="1" applyFont="1" applyFill="1" applyBorder="1"/>
    <xf numFmtId="0" fontId="9" fillId="6" borderId="9" xfId="2" applyFont="1" applyFill="1" applyBorder="1"/>
    <xf numFmtId="164" fontId="1" fillId="6" borderId="9" xfId="1" applyFont="1" applyFill="1" applyBorder="1"/>
    <xf numFmtId="0" fontId="1" fillId="6" borderId="9" xfId="2" applyFill="1" applyBorder="1" applyAlignment="1">
      <alignment horizontal="center"/>
    </xf>
    <xf numFmtId="3" fontId="1" fillId="6" borderId="6" xfId="2" applyNumberFormat="1" applyFill="1" applyBorder="1" applyAlignment="1">
      <alignment horizontal="center" vertical="top"/>
    </xf>
    <xf numFmtId="0" fontId="4" fillId="6" borderId="6" xfId="2" applyFont="1" applyFill="1" applyBorder="1" applyAlignment="1">
      <alignment vertical="center"/>
    </xf>
    <xf numFmtId="0" fontId="9" fillId="6" borderId="7" xfId="2" applyFont="1" applyFill="1" applyBorder="1"/>
    <xf numFmtId="0" fontId="9" fillId="6" borderId="8" xfId="2" applyFont="1" applyFill="1" applyBorder="1"/>
    <xf numFmtId="0" fontId="1" fillId="6" borderId="6" xfId="2" applyFill="1" applyBorder="1" applyAlignment="1">
      <alignment vertical="center"/>
    </xf>
    <xf numFmtId="3" fontId="0" fillId="6" borderId="6" xfId="2" applyNumberFormat="1" applyFont="1" applyFill="1" applyBorder="1" applyAlignment="1">
      <alignment horizontal="center" vertical="top"/>
    </xf>
    <xf numFmtId="0" fontId="8" fillId="6" borderId="8" xfId="2" applyFont="1" applyFill="1" applyBorder="1" applyAlignment="1">
      <alignment vertical="center"/>
    </xf>
    <xf numFmtId="0" fontId="9" fillId="6" borderId="7" xfId="2" applyFont="1" applyFill="1" applyBorder="1" applyAlignment="1">
      <alignment horizontal="left" vertical="center"/>
    </xf>
    <xf numFmtId="0" fontId="9" fillId="6" borderId="9" xfId="2" applyFont="1" applyFill="1" applyBorder="1" applyAlignment="1">
      <alignment horizontal="left" vertical="center"/>
    </xf>
    <xf numFmtId="164" fontId="1" fillId="6" borderId="9" xfId="1" applyFont="1" applyFill="1" applyBorder="1" applyAlignment="1">
      <alignment horizontal="left" vertical="center"/>
    </xf>
    <xf numFmtId="0" fontId="1" fillId="6" borderId="9" xfId="2" applyFill="1" applyBorder="1" applyAlignment="1">
      <alignment horizontal="center" vertical="center"/>
    </xf>
    <xf numFmtId="3" fontId="4" fillId="6" borderId="6" xfId="2" applyNumberFormat="1" applyFont="1" applyFill="1" applyBorder="1" applyAlignment="1">
      <alignment horizontal="center" vertical="top"/>
    </xf>
    <xf numFmtId="0" fontId="6" fillId="6" borderId="9" xfId="2" applyFont="1" applyFill="1" applyBorder="1"/>
    <xf numFmtId="0" fontId="9" fillId="6" borderId="7" xfId="2" applyFont="1" applyFill="1" applyBorder="1" applyAlignment="1">
      <alignment horizontal="left"/>
    </xf>
    <xf numFmtId="0" fontId="9" fillId="6" borderId="8" xfId="2" applyFont="1" applyFill="1" applyBorder="1" applyAlignment="1">
      <alignment horizontal="left"/>
    </xf>
    <xf numFmtId="0" fontId="9" fillId="6" borderId="9" xfId="5" quotePrefix="1" applyFont="1" applyFill="1" applyBorder="1" applyAlignment="1">
      <alignment horizontal="center"/>
    </xf>
    <xf numFmtId="0" fontId="9" fillId="6" borderId="7" xfId="5" quotePrefix="1" applyFont="1" applyFill="1" applyBorder="1"/>
    <xf numFmtId="0" fontId="9" fillId="6" borderId="8" xfId="5" quotePrefix="1" applyFont="1" applyFill="1" applyBorder="1"/>
    <xf numFmtId="0" fontId="9" fillId="6" borderId="9" xfId="5" applyFont="1" applyFill="1" applyBorder="1"/>
    <xf numFmtId="0" fontId="1" fillId="6" borderId="9" xfId="5" applyFont="1" applyFill="1" applyBorder="1" applyAlignment="1">
      <alignment horizontal="center"/>
    </xf>
    <xf numFmtId="0" fontId="9" fillId="6" borderId="7" xfId="5" applyFont="1" applyFill="1" applyBorder="1"/>
    <xf numFmtId="0" fontId="9" fillId="6" borderId="8" xfId="5" applyFont="1" applyFill="1" applyBorder="1"/>
    <xf numFmtId="164" fontId="8" fillId="6" borderId="9" xfId="4" applyFont="1" applyFill="1" applyBorder="1" applyAlignment="1">
      <alignment horizontal="center" vertical="center"/>
    </xf>
    <xf numFmtId="164" fontId="8" fillId="6" borderId="7" xfId="4" applyFont="1" applyFill="1" applyBorder="1" applyAlignment="1">
      <alignment horizontal="left" vertical="center"/>
    </xf>
    <xf numFmtId="164" fontId="8" fillId="6" borderId="8" xfId="4" applyFont="1" applyFill="1" applyBorder="1" applyAlignment="1">
      <alignment horizontal="left" vertical="center"/>
    </xf>
    <xf numFmtId="164" fontId="8" fillId="6" borderId="9" xfId="4" applyFont="1" applyFill="1" applyBorder="1" applyAlignment="1">
      <alignment horizontal="left" vertical="center"/>
    </xf>
    <xf numFmtId="164" fontId="4" fillId="6" borderId="9" xfId="4" applyFont="1" applyFill="1" applyBorder="1" applyAlignment="1">
      <alignment horizontal="center" vertical="center"/>
    </xf>
    <xf numFmtId="164" fontId="1" fillId="6" borderId="6" xfId="4" applyFont="1" applyFill="1" applyBorder="1" applyAlignment="1">
      <alignment vertical="center"/>
    </xf>
    <xf numFmtId="0" fontId="9" fillId="6" borderId="3" xfId="5" applyFont="1" applyFill="1" applyBorder="1"/>
    <xf numFmtId="0" fontId="9" fillId="6" borderId="4" xfId="5" applyFont="1" applyFill="1" applyBorder="1"/>
    <xf numFmtId="164" fontId="1" fillId="6" borderId="4" xfId="1" applyFont="1" applyFill="1" applyBorder="1"/>
    <xf numFmtId="0" fontId="1" fillId="6" borderId="4" xfId="5" applyFont="1" applyFill="1" applyBorder="1" applyAlignment="1">
      <alignment horizontal="center"/>
    </xf>
    <xf numFmtId="3" fontId="1" fillId="6" borderId="5" xfId="2" applyNumberFormat="1" applyFill="1" applyBorder="1" applyAlignment="1">
      <alignment horizontal="center" vertical="top"/>
    </xf>
    <xf numFmtId="0" fontId="9" fillId="6" borderId="15" xfId="2" quotePrefix="1" applyFont="1" applyFill="1" applyBorder="1" applyAlignment="1">
      <alignment horizontal="center" vertical="center"/>
    </xf>
    <xf numFmtId="0" fontId="9" fillId="6" borderId="16" xfId="2" quotePrefix="1" applyFont="1" applyFill="1" applyBorder="1" applyAlignment="1">
      <alignment horizontal="center" vertical="center"/>
    </xf>
    <xf numFmtId="0" fontId="9" fillId="6" borderId="16" xfId="5" quotePrefix="1" applyFont="1" applyFill="1" applyBorder="1" applyAlignment="1">
      <alignment horizontal="center"/>
    </xf>
    <xf numFmtId="0" fontId="9" fillId="6" borderId="19" xfId="5" applyFont="1" applyFill="1" applyBorder="1"/>
    <xf numFmtId="0" fontId="9" fillId="6" borderId="16" xfId="5" applyFont="1" applyFill="1" applyBorder="1"/>
    <xf numFmtId="0" fontId="9" fillId="6" borderId="17" xfId="5" applyFont="1" applyFill="1" applyBorder="1"/>
    <xf numFmtId="164" fontId="1" fillId="6" borderId="17" xfId="1" applyFont="1" applyFill="1" applyBorder="1"/>
    <xf numFmtId="0" fontId="1" fillId="6" borderId="17" xfId="5" applyFont="1" applyFill="1" applyBorder="1" applyAlignment="1">
      <alignment horizontal="center"/>
    </xf>
    <xf numFmtId="3" fontId="1" fillId="6" borderId="18" xfId="2" applyNumberFormat="1" applyFill="1" applyBorder="1" applyAlignment="1">
      <alignment horizontal="center" vertical="top"/>
    </xf>
    <xf numFmtId="3" fontId="1" fillId="6" borderId="10" xfId="2" applyNumberFormat="1" applyFill="1" applyBorder="1" applyAlignment="1">
      <alignment horizontal="center" vertical="top"/>
    </xf>
    <xf numFmtId="164" fontId="4" fillId="6" borderId="13" xfId="1" applyFont="1" applyFill="1" applyBorder="1" applyAlignment="1">
      <alignment horizontal="center" vertical="center"/>
    </xf>
    <xf numFmtId="0" fontId="4" fillId="6" borderId="13" xfId="2" applyFont="1" applyFill="1" applyBorder="1" applyAlignment="1">
      <alignment horizontal="center" vertical="center"/>
    </xf>
    <xf numFmtId="164" fontId="4" fillId="6" borderId="14" xfId="3" applyFont="1" applyFill="1" applyBorder="1" applyAlignment="1">
      <alignment horizontal="center" vertical="center"/>
    </xf>
    <xf numFmtId="164" fontId="4" fillId="6" borderId="28" xfId="3" applyFont="1" applyFill="1" applyBorder="1" applyAlignment="1">
      <alignment horizontal="center" vertical="center"/>
    </xf>
    <xf numFmtId="0" fontId="8" fillId="0" borderId="0" xfId="2" applyFont="1" applyAlignment="1">
      <alignment horizontal="left" vertical="top"/>
    </xf>
    <xf numFmtId="0" fontId="2" fillId="0" borderId="0" xfId="2" applyFont="1" applyAlignment="1">
      <alignment vertical="top"/>
    </xf>
    <xf numFmtId="0" fontId="4" fillId="0" borderId="4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1" fillId="0" borderId="9" xfId="2" applyBorder="1" applyAlignment="1">
      <alignment horizontal="center"/>
    </xf>
    <xf numFmtId="0" fontId="3" fillId="0" borderId="0" xfId="2" applyFont="1" applyAlignment="1">
      <alignment horizontal="center" vertical="top"/>
    </xf>
    <xf numFmtId="164" fontId="4" fillId="0" borderId="9" xfId="2" applyNumberFormat="1" applyFont="1" applyBorder="1" applyAlignment="1">
      <alignment horizontal="center" vertical="center"/>
    </xf>
    <xf numFmtId="0" fontId="2" fillId="0" borderId="0" xfId="2" applyFont="1" applyAlignment="1">
      <alignment horizontal="center" vertical="top"/>
    </xf>
    <xf numFmtId="0" fontId="4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0" fontId="4" fillId="0" borderId="4" xfId="2" applyFont="1" applyBorder="1" applyAlignment="1">
      <alignment horizontal="left" vertical="center"/>
    </xf>
    <xf numFmtId="0" fontId="4" fillId="0" borderId="7" xfId="2" applyFont="1" applyBorder="1" applyAlignment="1">
      <alignment horizontal="left" vertical="center"/>
    </xf>
    <xf numFmtId="0" fontId="4" fillId="0" borderId="8" xfId="2" applyFont="1" applyBorder="1" applyAlignment="1">
      <alignment horizontal="left" vertical="center"/>
    </xf>
    <xf numFmtId="0" fontId="4" fillId="0" borderId="9" xfId="2" applyFont="1" applyBorder="1" applyAlignment="1">
      <alignment horizontal="left" vertical="center"/>
    </xf>
    <xf numFmtId="0" fontId="1" fillId="0" borderId="9" xfId="2" quotePrefix="1" applyBorder="1" applyAlignment="1">
      <alignment horizontal="center"/>
    </xf>
    <xf numFmtId="0" fontId="1" fillId="0" borderId="7" xfId="2" quotePrefix="1" applyBorder="1"/>
    <xf numFmtId="0" fontId="1" fillId="0" borderId="8" xfId="2" quotePrefix="1" applyBorder="1"/>
    <xf numFmtId="0" fontId="1" fillId="0" borderId="9" xfId="2" applyBorder="1"/>
    <xf numFmtId="0" fontId="1" fillId="0" borderId="7" xfId="2" applyBorder="1"/>
    <xf numFmtId="0" fontId="1" fillId="0" borderId="8" xfId="2" applyBorder="1"/>
    <xf numFmtId="0" fontId="10" fillId="0" borderId="0" xfId="2" applyFont="1" applyAlignment="1">
      <alignment horizontal="left" vertical="top"/>
    </xf>
    <xf numFmtId="0" fontId="1" fillId="0" borderId="18" xfId="2" applyBorder="1" applyAlignment="1">
      <alignment vertical="center"/>
    </xf>
    <xf numFmtId="164" fontId="4" fillId="0" borderId="9" xfId="3" applyFont="1" applyFill="1" applyBorder="1" applyAlignment="1">
      <alignment horizontal="center" vertical="center"/>
    </xf>
    <xf numFmtId="0" fontId="1" fillId="0" borderId="17" xfId="2" applyBorder="1" applyAlignment="1">
      <alignment horizontal="center"/>
    </xf>
    <xf numFmtId="0" fontId="1" fillId="0" borderId="9" xfId="0" applyFont="1" applyBorder="1" applyAlignment="1">
      <alignment horizontal="center" vertical="top"/>
    </xf>
    <xf numFmtId="0" fontId="8" fillId="7" borderId="8" xfId="2" quotePrefix="1" applyFont="1" applyFill="1" applyBorder="1" applyAlignment="1">
      <alignment horizontal="center" vertical="center"/>
    </xf>
    <xf numFmtId="0" fontId="8" fillId="7" borderId="8" xfId="2" applyFont="1" applyFill="1" applyBorder="1" applyAlignment="1">
      <alignment horizontal="left" vertical="center"/>
    </xf>
    <xf numFmtId="0" fontId="1" fillId="7" borderId="9" xfId="2" applyFill="1" applyBorder="1" applyAlignment="1">
      <alignment horizontal="center" vertical="center"/>
    </xf>
    <xf numFmtId="164" fontId="1" fillId="0" borderId="0" xfId="2" applyNumberFormat="1" applyAlignment="1">
      <alignment vertical="top"/>
    </xf>
    <xf numFmtId="0" fontId="1" fillId="8" borderId="0" xfId="2" applyFill="1" applyAlignment="1">
      <alignment horizontal="center" vertical="center"/>
    </xf>
    <xf numFmtId="0" fontId="1" fillId="8" borderId="0" xfId="2" applyFill="1" applyAlignment="1">
      <alignment vertical="center"/>
    </xf>
    <xf numFmtId="0" fontId="9" fillId="7" borderId="7" xfId="2" quotePrefix="1" applyFont="1" applyFill="1" applyBorder="1" applyAlignment="1">
      <alignment horizontal="center" vertical="center"/>
    </xf>
    <xf numFmtId="0" fontId="9" fillId="7" borderId="8" xfId="2" quotePrefix="1" applyFont="1" applyFill="1" applyBorder="1" applyAlignment="1">
      <alignment horizontal="center" vertical="center"/>
    </xf>
    <xf numFmtId="0" fontId="1" fillId="7" borderId="9" xfId="2" quotePrefix="1" applyFill="1" applyBorder="1" applyAlignment="1">
      <alignment horizontal="center"/>
    </xf>
    <xf numFmtId="0" fontId="1" fillId="7" borderId="7" xfId="2" applyFill="1" applyBorder="1"/>
    <xf numFmtId="0" fontId="1" fillId="7" borderId="8" xfId="2" applyFill="1" applyBorder="1"/>
    <xf numFmtId="0" fontId="1" fillId="7" borderId="9" xfId="2" applyFill="1" applyBorder="1"/>
    <xf numFmtId="0" fontId="1" fillId="7" borderId="9" xfId="2" applyFill="1" applyBorder="1" applyAlignment="1">
      <alignment horizontal="center"/>
    </xf>
    <xf numFmtId="0" fontId="8" fillId="7" borderId="7" xfId="2" quotePrefix="1" applyFont="1" applyFill="1" applyBorder="1" applyAlignment="1">
      <alignment horizontal="center" vertical="center"/>
    </xf>
    <xf numFmtId="0" fontId="4" fillId="7" borderId="9" xfId="2" applyFont="1" applyFill="1" applyBorder="1" applyAlignment="1">
      <alignment horizontal="center" vertical="center"/>
    </xf>
    <xf numFmtId="0" fontId="4" fillId="7" borderId="7" xfId="2" applyFont="1" applyFill="1" applyBorder="1" applyAlignment="1">
      <alignment horizontal="left" vertical="center"/>
    </xf>
    <xf numFmtId="0" fontId="4" fillId="7" borderId="8" xfId="2" applyFont="1" applyFill="1" applyBorder="1" applyAlignment="1">
      <alignment horizontal="left" vertical="center"/>
    </xf>
    <xf numFmtId="0" fontId="4" fillId="7" borderId="9" xfId="2" applyFont="1" applyFill="1" applyBorder="1" applyAlignment="1">
      <alignment horizontal="left" vertical="center"/>
    </xf>
    <xf numFmtId="164" fontId="4" fillId="7" borderId="6" xfId="3" applyFont="1" applyFill="1" applyBorder="1" applyAlignment="1">
      <alignment horizontal="center" vertical="center"/>
    </xf>
    <xf numFmtId="164" fontId="4" fillId="7" borderId="9" xfId="2" applyNumberFormat="1" applyFont="1" applyFill="1" applyBorder="1" applyAlignment="1">
      <alignment horizontal="center" vertical="center"/>
    </xf>
    <xf numFmtId="0" fontId="1" fillId="7" borderId="7" xfId="2" quotePrefix="1" applyFill="1" applyBorder="1"/>
    <xf numFmtId="0" fontId="1" fillId="7" borderId="8" xfId="2" quotePrefix="1" applyFill="1" applyBorder="1"/>
    <xf numFmtId="0" fontId="8" fillId="7" borderId="8" xfId="2" applyFont="1" applyFill="1" applyBorder="1" applyAlignment="1">
      <alignment vertical="center"/>
    </xf>
    <xf numFmtId="0" fontId="1" fillId="7" borderId="7" xfId="2" applyFill="1" applyBorder="1" applyAlignment="1">
      <alignment horizontal="left" vertical="center"/>
    </xf>
    <xf numFmtId="0" fontId="1" fillId="7" borderId="9" xfId="2" applyFill="1" applyBorder="1" applyAlignment="1">
      <alignment horizontal="left" vertical="center"/>
    </xf>
    <xf numFmtId="0" fontId="1" fillId="7" borderId="7" xfId="2" applyFill="1" applyBorder="1" applyAlignment="1">
      <alignment horizontal="left"/>
    </xf>
    <xf numFmtId="0" fontId="1" fillId="7" borderId="8" xfId="2" applyFill="1" applyBorder="1" applyAlignment="1">
      <alignment horizontal="left"/>
    </xf>
    <xf numFmtId="0" fontId="1" fillId="7" borderId="9" xfId="2" quotePrefix="1" applyFill="1" applyBorder="1" applyAlignment="1">
      <alignment horizontal="center" vertical="center"/>
    </xf>
    <xf numFmtId="0" fontId="1" fillId="7" borderId="9" xfId="5" quotePrefix="1" applyFont="1" applyFill="1" applyBorder="1" applyAlignment="1">
      <alignment horizontal="center"/>
    </xf>
    <xf numFmtId="0" fontId="1" fillId="7" borderId="7" xfId="5" quotePrefix="1" applyFont="1" applyFill="1" applyBorder="1"/>
    <xf numFmtId="0" fontId="1" fillId="7" borderId="8" xfId="5" quotePrefix="1" applyFont="1" applyFill="1" applyBorder="1"/>
    <xf numFmtId="0" fontId="1" fillId="7" borderId="9" xfId="5" applyFont="1" applyFill="1" applyBorder="1"/>
    <xf numFmtId="0" fontId="1" fillId="7" borderId="9" xfId="5" applyFont="1" applyFill="1" applyBorder="1" applyAlignment="1">
      <alignment horizontal="center"/>
    </xf>
    <xf numFmtId="0" fontId="1" fillId="7" borderId="7" xfId="5" applyFont="1" applyFill="1" applyBorder="1"/>
    <xf numFmtId="0" fontId="1" fillId="7" borderId="8" xfId="5" applyFont="1" applyFill="1" applyBorder="1"/>
    <xf numFmtId="0" fontId="1" fillId="7" borderId="7" xfId="2" quotePrefix="1" applyFill="1" applyBorder="1" applyAlignment="1">
      <alignment horizontal="center" vertical="center"/>
    </xf>
    <xf numFmtId="0" fontId="1" fillId="7" borderId="8" xfId="2" quotePrefix="1" applyFill="1" applyBorder="1" applyAlignment="1">
      <alignment horizontal="center" vertical="center"/>
    </xf>
    <xf numFmtId="164" fontId="4" fillId="7" borderId="9" xfId="4" applyFont="1" applyFill="1" applyBorder="1" applyAlignment="1">
      <alignment horizontal="center" vertical="center"/>
    </xf>
    <xf numFmtId="164" fontId="4" fillId="7" borderId="7" xfId="4" applyFont="1" applyFill="1" applyBorder="1" applyAlignment="1">
      <alignment horizontal="left" vertical="center"/>
    </xf>
    <xf numFmtId="164" fontId="4" fillId="7" borderId="9" xfId="4" applyFont="1" applyFill="1" applyBorder="1" applyAlignment="1">
      <alignment horizontal="left" vertical="center"/>
    </xf>
    <xf numFmtId="0" fontId="1" fillId="7" borderId="17" xfId="5" applyFont="1" applyFill="1" applyBorder="1"/>
    <xf numFmtId="0" fontId="1" fillId="7" borderId="17" xfId="5" applyFont="1" applyFill="1" applyBorder="1" applyAlignment="1">
      <alignment horizontal="center"/>
    </xf>
    <xf numFmtId="0" fontId="1" fillId="7" borderId="9" xfId="0" applyFont="1" applyFill="1" applyBorder="1" applyAlignment="1">
      <alignment horizontal="left" vertical="top"/>
    </xf>
    <xf numFmtId="0" fontId="1" fillId="7" borderId="4" xfId="0" applyFont="1" applyFill="1" applyBorder="1" applyAlignment="1">
      <alignment horizontal="left" vertical="top"/>
    </xf>
    <xf numFmtId="0" fontId="1" fillId="7" borderId="4" xfId="0" applyFont="1" applyFill="1" applyBorder="1" applyAlignment="1">
      <alignment horizontal="center" vertical="top"/>
    </xf>
    <xf numFmtId="0" fontId="4" fillId="7" borderId="4" xfId="2" applyFont="1" applyFill="1" applyBorder="1" applyAlignment="1">
      <alignment horizontal="left" vertical="center"/>
    </xf>
    <xf numFmtId="0" fontId="9" fillId="7" borderId="15" xfId="2" quotePrefix="1" applyFont="1" applyFill="1" applyBorder="1" applyAlignment="1">
      <alignment horizontal="center" vertical="center"/>
    </xf>
    <xf numFmtId="0" fontId="9" fillId="7" borderId="16" xfId="2" quotePrefix="1" applyFont="1" applyFill="1" applyBorder="1" applyAlignment="1">
      <alignment horizontal="center" vertical="center"/>
    </xf>
    <xf numFmtId="0" fontId="1" fillId="7" borderId="15" xfId="5" applyFont="1" applyFill="1" applyBorder="1"/>
    <xf numFmtId="0" fontId="1" fillId="7" borderId="16" xfId="5" applyFont="1" applyFill="1" applyBorder="1"/>
    <xf numFmtId="0" fontId="11" fillId="7" borderId="7" xfId="5" applyFont="1" applyFill="1" applyBorder="1"/>
    <xf numFmtId="0" fontId="11" fillId="7" borderId="8" xfId="5" applyFont="1" applyFill="1" applyBorder="1"/>
    <xf numFmtId="0" fontId="1" fillId="0" borderId="36" xfId="2" applyBorder="1" applyAlignment="1">
      <alignment vertical="center"/>
    </xf>
    <xf numFmtId="0" fontId="13" fillId="5" borderId="26" xfId="0" applyFont="1" applyFill="1" applyBorder="1" applyAlignment="1">
      <alignment horizontal="center" vertical="center" wrapText="1"/>
    </xf>
    <xf numFmtId="0" fontId="1" fillId="0" borderId="37" xfId="2" applyBorder="1" applyAlignment="1">
      <alignment horizontal="center"/>
    </xf>
    <xf numFmtId="0" fontId="1" fillId="7" borderId="17" xfId="2" applyFill="1" applyBorder="1"/>
    <xf numFmtId="0" fontId="1" fillId="7" borderId="19" xfId="5" applyFont="1" applyFill="1" applyBorder="1"/>
    <xf numFmtId="0" fontId="1" fillId="7" borderId="8" xfId="5" applyFont="1" applyFill="1" applyBorder="1" applyAlignment="1">
      <alignment horizontal="center"/>
    </xf>
    <xf numFmtId="0" fontId="1" fillId="7" borderId="17" xfId="5" quotePrefix="1" applyFont="1" applyFill="1" applyBorder="1" applyAlignment="1">
      <alignment horizontal="center"/>
    </xf>
    <xf numFmtId="0" fontId="1" fillId="7" borderId="30" xfId="5" quotePrefix="1" applyFont="1" applyFill="1" applyBorder="1" applyAlignment="1">
      <alignment horizontal="center"/>
    </xf>
    <xf numFmtId="0" fontId="4" fillId="7" borderId="16" xfId="2" applyFont="1" applyFill="1" applyBorder="1" applyAlignment="1">
      <alignment horizontal="left" vertical="center"/>
    </xf>
    <xf numFmtId="0" fontId="1" fillId="7" borderId="8" xfId="0" applyFont="1" applyFill="1" applyBorder="1" applyAlignment="1">
      <alignment horizontal="center" vertical="top"/>
    </xf>
    <xf numFmtId="0" fontId="1" fillId="7" borderId="16" xfId="5" applyFont="1" applyFill="1" applyBorder="1" applyAlignment="1">
      <alignment horizontal="center"/>
    </xf>
    <xf numFmtId="164" fontId="4" fillId="7" borderId="7" xfId="3" applyFont="1" applyFill="1" applyBorder="1" applyAlignment="1">
      <alignment horizontal="center" vertical="center"/>
    </xf>
    <xf numFmtId="0" fontId="1" fillId="7" borderId="3" xfId="5" applyFont="1" applyFill="1" applyBorder="1" applyAlignment="1">
      <alignment horizontal="center"/>
    </xf>
    <xf numFmtId="0" fontId="1" fillId="0" borderId="16" xfId="5" applyFont="1" applyBorder="1" applyAlignment="1">
      <alignment horizontal="center"/>
    </xf>
    <xf numFmtId="0" fontId="1" fillId="7" borderId="18" xfId="5" applyFont="1" applyFill="1" applyBorder="1" applyAlignment="1">
      <alignment horizontal="center"/>
    </xf>
    <xf numFmtId="0" fontId="1" fillId="7" borderId="6" xfId="5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 vertical="top"/>
    </xf>
    <xf numFmtId="164" fontId="4" fillId="7" borderId="6" xfId="2" applyNumberFormat="1" applyFont="1" applyFill="1" applyBorder="1" applyAlignment="1">
      <alignment horizontal="center" vertical="center"/>
    </xf>
    <xf numFmtId="0" fontId="1" fillId="7" borderId="5" xfId="5" applyFont="1" applyFill="1" applyBorder="1" applyAlignment="1">
      <alignment horizontal="center"/>
    </xf>
    <xf numFmtId="0" fontId="1" fillId="0" borderId="10" xfId="5" applyFont="1" applyBorder="1" applyAlignment="1">
      <alignment horizontal="center"/>
    </xf>
    <xf numFmtId="0" fontId="2" fillId="0" borderId="0" xfId="2" applyFont="1" applyAlignment="1">
      <alignment horizontal="left" vertical="top"/>
    </xf>
    <xf numFmtId="0" fontId="4" fillId="0" borderId="1" xfId="2" applyFont="1" applyBorder="1" applyAlignment="1">
      <alignment horizontal="center" vertical="center"/>
    </xf>
    <xf numFmtId="0" fontId="8" fillId="6" borderId="11" xfId="2" applyFont="1" applyFill="1" applyBorder="1" applyAlignment="1">
      <alignment horizontal="center" vertical="center"/>
    </xf>
    <xf numFmtId="0" fontId="8" fillId="6" borderId="12" xfId="2" applyFont="1" applyFill="1" applyBorder="1" applyAlignment="1">
      <alignment horizontal="center" vertical="center"/>
    </xf>
    <xf numFmtId="0" fontId="8" fillId="6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left" vertical="top"/>
    </xf>
    <xf numFmtId="0" fontId="4" fillId="4" borderId="1" xfId="2" applyFont="1" applyFill="1" applyBorder="1" applyAlignment="1">
      <alignment horizontal="center" vertical="center"/>
    </xf>
    <xf numFmtId="0" fontId="8" fillId="4" borderId="22" xfId="2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4" fillId="4" borderId="31" xfId="2" applyFont="1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8" fillId="7" borderId="11" xfId="2" applyFont="1" applyFill="1" applyBorder="1" applyAlignment="1">
      <alignment horizontal="center" vertical="center"/>
    </xf>
    <xf numFmtId="0" fontId="8" fillId="7" borderId="12" xfId="2" applyFont="1" applyFill="1" applyBorder="1" applyAlignment="1">
      <alignment horizontal="center" vertical="center"/>
    </xf>
    <xf numFmtId="0" fontId="8" fillId="7" borderId="13" xfId="2" applyFont="1" applyFill="1" applyBorder="1" applyAlignment="1">
      <alignment horizontal="center" vertical="center"/>
    </xf>
    <xf numFmtId="0" fontId="8" fillId="5" borderId="22" xfId="2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4" fillId="5" borderId="22" xfId="2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24" xfId="0" applyFont="1" applyFill="1" applyBorder="1" applyAlignment="1">
      <alignment horizontal="center" vertical="center" wrapText="1"/>
    </xf>
    <xf numFmtId="0" fontId="13" fillId="5" borderId="26" xfId="0" applyFont="1" applyFill="1" applyBorder="1" applyAlignment="1">
      <alignment horizontal="center" vertical="center" wrapText="1"/>
    </xf>
    <xf numFmtId="0" fontId="1" fillId="0" borderId="0" xfId="2" applyAlignment="1">
      <alignment horizontal="right" vertical="top"/>
    </xf>
    <xf numFmtId="0" fontId="14" fillId="0" borderId="0" xfId="2" applyFont="1" applyAlignment="1">
      <alignment horizontal="left" vertical="top"/>
    </xf>
    <xf numFmtId="0" fontId="4" fillId="7" borderId="1" xfId="2" applyFont="1" applyFill="1" applyBorder="1" applyAlignment="1">
      <alignment horizontal="center" vertical="center" wrapText="1"/>
    </xf>
    <xf numFmtId="0" fontId="10" fillId="7" borderId="38" xfId="0" applyFont="1" applyFill="1" applyBorder="1" applyAlignment="1">
      <alignment vertical="center" wrapText="1"/>
    </xf>
    <xf numFmtId="0" fontId="15" fillId="7" borderId="21" xfId="0" applyFont="1" applyFill="1" applyBorder="1" applyAlignment="1">
      <alignment horizontal="center" vertical="center" wrapText="1"/>
    </xf>
    <xf numFmtId="0" fontId="4" fillId="7" borderId="1" xfId="2" applyFont="1" applyFill="1" applyBorder="1" applyAlignment="1">
      <alignment horizontal="center" vertical="center"/>
    </xf>
    <xf numFmtId="0" fontId="1" fillId="7" borderId="0" xfId="2" applyFill="1" applyAlignment="1">
      <alignment vertical="center"/>
    </xf>
    <xf numFmtId="0" fontId="4" fillId="7" borderId="3" xfId="2" applyFont="1" applyFill="1" applyBorder="1" applyAlignment="1">
      <alignment horizontal="left" vertical="center"/>
    </xf>
    <xf numFmtId="0" fontId="4" fillId="7" borderId="4" xfId="2" applyFont="1" applyFill="1" applyBorder="1" applyAlignment="1">
      <alignment horizontal="center" vertical="center"/>
    </xf>
    <xf numFmtId="164" fontId="4" fillId="7" borderId="5" xfId="3" applyFont="1" applyFill="1" applyBorder="1" applyAlignment="1">
      <alignment horizontal="center" vertical="center"/>
    </xf>
    <xf numFmtId="0" fontId="1" fillId="0" borderId="0" xfId="2" applyAlignment="1">
      <alignment horizontal="right" vertical="center"/>
    </xf>
    <xf numFmtId="0" fontId="4" fillId="7" borderId="0" xfId="2" applyFont="1" applyFill="1" applyAlignment="1">
      <alignment vertical="center"/>
    </xf>
    <xf numFmtId="0" fontId="4" fillId="7" borderId="8" xfId="2" quotePrefix="1" applyFont="1" applyFill="1" applyBorder="1" applyAlignment="1">
      <alignment horizontal="center" vertical="center"/>
    </xf>
    <xf numFmtId="3" fontId="1" fillId="7" borderId="6" xfId="2" applyNumberFormat="1" applyFill="1" applyBorder="1" applyAlignment="1">
      <alignment horizontal="center" vertical="top"/>
    </xf>
    <xf numFmtId="0" fontId="4" fillId="0" borderId="0" xfId="2" applyFont="1" applyAlignment="1">
      <alignment horizontal="right" vertical="center"/>
    </xf>
    <xf numFmtId="0" fontId="1" fillId="7" borderId="0" xfId="2" applyFill="1" applyAlignment="1">
      <alignment horizontal="center" vertical="center"/>
    </xf>
    <xf numFmtId="0" fontId="16" fillId="7" borderId="6" xfId="0" applyFont="1" applyFill="1" applyBorder="1" applyAlignment="1">
      <alignment horizontal="center" vertical="top"/>
    </xf>
    <xf numFmtId="0" fontId="16" fillId="7" borderId="9" xfId="0" applyFont="1" applyFill="1" applyBorder="1" applyAlignment="1">
      <alignment horizontal="center" vertical="top"/>
    </xf>
    <xf numFmtId="164" fontId="10" fillId="7" borderId="6" xfId="18" applyFont="1" applyFill="1" applyBorder="1" applyAlignment="1">
      <alignment vertical="top"/>
    </xf>
    <xf numFmtId="164" fontId="10" fillId="7" borderId="9" xfId="18" applyFont="1" applyFill="1" applyBorder="1" applyAlignment="1">
      <alignment vertical="top"/>
    </xf>
    <xf numFmtId="0" fontId="1" fillId="9" borderId="0" xfId="2" applyFill="1" applyAlignment="1">
      <alignment horizontal="right" vertical="center"/>
    </xf>
    <xf numFmtId="0" fontId="1" fillId="9" borderId="0" xfId="2" applyFill="1" applyAlignment="1">
      <alignment vertical="center"/>
    </xf>
    <xf numFmtId="164" fontId="10" fillId="7" borderId="17" xfId="18" applyFont="1" applyFill="1" applyBorder="1" applyAlignment="1">
      <alignment vertical="top"/>
    </xf>
    <xf numFmtId="0" fontId="1" fillId="7" borderId="17" xfId="2" applyFill="1" applyBorder="1" applyAlignment="1">
      <alignment horizontal="center"/>
    </xf>
    <xf numFmtId="0" fontId="1" fillId="7" borderId="9" xfId="0" applyFont="1" applyFill="1" applyBorder="1" applyAlignment="1">
      <alignment horizontal="center" vertical="top"/>
    </xf>
    <xf numFmtId="0" fontId="4" fillId="7" borderId="8" xfId="2" applyFont="1" applyFill="1" applyBorder="1" applyAlignment="1">
      <alignment vertical="center"/>
    </xf>
    <xf numFmtId="3" fontId="1" fillId="7" borderId="9" xfId="2" applyNumberFormat="1" applyFill="1" applyBorder="1" applyAlignment="1">
      <alignment horizontal="center" vertical="top"/>
    </xf>
    <xf numFmtId="0" fontId="1" fillId="7" borderId="8" xfId="2" applyFill="1" applyBorder="1" applyAlignment="1">
      <alignment horizontal="center"/>
    </xf>
    <xf numFmtId="0" fontId="1" fillId="7" borderId="39" xfId="2" applyFill="1" applyBorder="1" applyAlignment="1">
      <alignment horizontal="left"/>
    </xf>
    <xf numFmtId="0" fontId="9" fillId="9" borderId="9" xfId="2" applyFont="1" applyFill="1" applyBorder="1" applyAlignment="1">
      <alignment horizontal="center"/>
    </xf>
    <xf numFmtId="0" fontId="4" fillId="7" borderId="0" xfId="2" applyFont="1" applyFill="1" applyAlignment="1">
      <alignment horizontal="right" vertical="center"/>
    </xf>
    <xf numFmtId="0" fontId="1" fillId="7" borderId="0" xfId="2" applyFill="1" applyAlignment="1">
      <alignment vertical="top"/>
    </xf>
    <xf numFmtId="0" fontId="1" fillId="7" borderId="6" xfId="2" applyFill="1" applyBorder="1" applyAlignment="1">
      <alignment horizontal="center"/>
    </xf>
    <xf numFmtId="0" fontId="1" fillId="7" borderId="6" xfId="2" applyFill="1" applyBorder="1" applyAlignment="1">
      <alignment vertical="top"/>
    </xf>
    <xf numFmtId="0" fontId="1" fillId="7" borderId="6" xfId="2" applyFill="1" applyBorder="1" applyAlignment="1">
      <alignment horizontal="center" vertical="top"/>
    </xf>
    <xf numFmtId="0" fontId="4" fillId="7" borderId="8" xfId="2" quotePrefix="1" applyFont="1" applyFill="1" applyBorder="1" applyAlignment="1">
      <alignment vertical="center"/>
    </xf>
    <xf numFmtId="0" fontId="1" fillId="7" borderId="8" xfId="2" quotePrefix="1" applyFill="1" applyBorder="1" applyAlignment="1">
      <alignment vertical="center"/>
    </xf>
    <xf numFmtId="0" fontId="1" fillId="7" borderId="39" xfId="5" applyFont="1" applyFill="1" applyBorder="1"/>
    <xf numFmtId="0" fontId="9" fillId="9" borderId="9" xfId="5" applyFont="1" applyFill="1" applyBorder="1" applyAlignment="1">
      <alignment horizontal="center"/>
    </xf>
    <xf numFmtId="0" fontId="17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164" fontId="4" fillId="7" borderId="8" xfId="4" applyFont="1" applyFill="1" applyBorder="1" applyAlignment="1">
      <alignment horizontal="left" vertical="center"/>
    </xf>
    <xf numFmtId="164" fontId="4" fillId="0" borderId="0" xfId="4" applyFont="1" applyFill="1" applyAlignment="1">
      <alignment horizontal="right" vertical="center"/>
    </xf>
    <xf numFmtId="164" fontId="1" fillId="0" borderId="0" xfId="4" applyFont="1" applyFill="1" applyAlignment="1">
      <alignment horizontal="right" vertical="center"/>
    </xf>
    <xf numFmtId="164" fontId="1" fillId="9" borderId="0" xfId="4" applyFont="1" applyFill="1" applyAlignment="1">
      <alignment horizontal="right" vertical="center"/>
    </xf>
    <xf numFmtId="164" fontId="1" fillId="9" borderId="0" xfId="4" applyFont="1" applyFill="1" applyAlignment="1">
      <alignment vertical="center"/>
    </xf>
    <xf numFmtId="0" fontId="16" fillId="7" borderId="17" xfId="0" applyFont="1" applyFill="1" applyBorder="1" applyAlignment="1">
      <alignment horizontal="center" vertical="top"/>
    </xf>
    <xf numFmtId="0" fontId="1" fillId="7" borderId="3" xfId="5" applyFont="1" applyFill="1" applyBorder="1"/>
    <xf numFmtId="0" fontId="1" fillId="7" borderId="4" xfId="5" applyFont="1" applyFill="1" applyBorder="1"/>
    <xf numFmtId="164" fontId="10" fillId="7" borderId="4" xfId="18" applyFont="1" applyFill="1" applyBorder="1" applyAlignment="1">
      <alignment vertical="top"/>
    </xf>
    <xf numFmtId="0" fontId="1" fillId="7" borderId="4" xfId="5" applyFont="1" applyFill="1" applyBorder="1" applyAlignment="1">
      <alignment horizontal="center"/>
    </xf>
    <xf numFmtId="3" fontId="1" fillId="7" borderId="17" xfId="2" applyNumberFormat="1" applyFill="1" applyBorder="1" applyAlignment="1">
      <alignment horizontal="center" vertical="top"/>
    </xf>
    <xf numFmtId="3" fontId="1" fillId="7" borderId="18" xfId="2" applyNumberFormat="1" applyFill="1" applyBorder="1" applyAlignment="1">
      <alignment horizontal="center" vertical="top"/>
    </xf>
    <xf numFmtId="0" fontId="1" fillId="7" borderId="16" xfId="2" quotePrefix="1" applyFill="1" applyBorder="1" applyAlignment="1">
      <alignment horizontal="center" vertical="center"/>
    </xf>
    <xf numFmtId="0" fontId="1" fillId="7" borderId="16" xfId="5" quotePrefix="1" applyFont="1" applyFill="1" applyBorder="1" applyAlignment="1">
      <alignment horizontal="center"/>
    </xf>
    <xf numFmtId="0" fontId="4" fillId="7" borderId="12" xfId="2" applyFont="1" applyFill="1" applyBorder="1" applyAlignment="1">
      <alignment vertical="center"/>
    </xf>
    <xf numFmtId="0" fontId="4" fillId="7" borderId="13" xfId="2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164" fontId="4" fillId="7" borderId="14" xfId="3" applyFont="1" applyFill="1" applyBorder="1" applyAlignment="1">
      <alignment horizontal="center" vertical="center"/>
    </xf>
    <xf numFmtId="0" fontId="8" fillId="0" borderId="0" xfId="2" applyFont="1" applyAlignment="1">
      <alignment vertical="top"/>
    </xf>
    <xf numFmtId="166" fontId="1" fillId="0" borderId="1" xfId="0" applyNumberFormat="1" applyFont="1" applyBorder="1" applyAlignment="1">
      <alignment horizontal="right" vertical="center"/>
    </xf>
    <xf numFmtId="166" fontId="9" fillId="0" borderId="0" xfId="0" applyNumberFormat="1" applyFont="1" applyAlignment="1">
      <alignment horizontal="right" vertical="center"/>
    </xf>
    <xf numFmtId="0" fontId="8" fillId="0" borderId="0" xfId="2" applyFont="1" applyAlignment="1">
      <alignment horizontal="center" vertical="top"/>
    </xf>
    <xf numFmtId="166" fontId="9" fillId="0" borderId="1" xfId="0" applyNumberFormat="1" applyFont="1" applyBorder="1" applyAlignment="1">
      <alignment horizontal="right" vertical="center"/>
    </xf>
    <xf numFmtId="166" fontId="11" fillId="0" borderId="0" xfId="0" applyNumberFormat="1" applyFont="1" applyAlignment="1">
      <alignment horizontal="right" vertical="center"/>
    </xf>
    <xf numFmtId="166" fontId="1" fillId="0" borderId="0" xfId="0" applyNumberFormat="1" applyFont="1" applyAlignment="1">
      <alignment horizontal="right" vertical="center"/>
    </xf>
    <xf numFmtId="0" fontId="8" fillId="0" borderId="0" xfId="2" applyFont="1" applyAlignment="1">
      <alignment horizontal="right" vertical="top"/>
    </xf>
    <xf numFmtId="0" fontId="9" fillId="0" borderId="1" xfId="2" applyFont="1" applyBorder="1" applyAlignment="1">
      <alignment horizontal="right" vertical="top"/>
    </xf>
    <xf numFmtId="0" fontId="4" fillId="0" borderId="0" xfId="2" applyFont="1" applyAlignment="1">
      <alignment horizontal="right" vertical="top"/>
    </xf>
    <xf numFmtId="0" fontId="1" fillId="0" borderId="1" xfId="2" applyBorder="1" applyAlignment="1">
      <alignment horizontal="right" vertical="top"/>
    </xf>
    <xf numFmtId="0" fontId="9" fillId="0" borderId="0" xfId="2" applyFont="1" applyAlignment="1">
      <alignment horizontal="left" vertical="top" wrapText="1"/>
    </xf>
  </cellXfs>
  <cellStyles count="27">
    <cellStyle name="Comma [0]" xfId="1" builtinId="6"/>
    <cellStyle name="Comma [0] 2" xfId="7" xr:uid="{00000000-0005-0000-0000-000001000000}"/>
    <cellStyle name="Comma [0] 2 2" xfId="19" xr:uid="{00000000-0005-0000-0000-000002000000}"/>
    <cellStyle name="Comma [0] 2 2 2" xfId="20" xr:uid="{00000000-0005-0000-0000-000003000000}"/>
    <cellStyle name="Comma [0] 2 3" xfId="21" xr:uid="{00000000-0005-0000-0000-000004000000}"/>
    <cellStyle name="Comma [0] 3" xfId="8" xr:uid="{00000000-0005-0000-0000-000005000000}"/>
    <cellStyle name="Comma [0] 3 2" xfId="9" xr:uid="{00000000-0005-0000-0000-000006000000}"/>
    <cellStyle name="Comma [0] 4" xfId="10" xr:uid="{00000000-0005-0000-0000-000007000000}"/>
    <cellStyle name="Comma [0] 5" xfId="11" xr:uid="{00000000-0005-0000-0000-000008000000}"/>
    <cellStyle name="Comma [0] 5 2" xfId="3" xr:uid="{00000000-0005-0000-0000-000009000000}"/>
    <cellStyle name="Comma [0] 5 3" xfId="4" xr:uid="{00000000-0005-0000-0000-00000A000000}"/>
    <cellStyle name="Comma [0] 6" xfId="18" xr:uid="{00000000-0005-0000-0000-00000B000000}"/>
    <cellStyle name="Comma [0] 7" xfId="22" xr:uid="{00000000-0005-0000-0000-00000C000000}"/>
    <cellStyle name="Comma 2" xfId="23" xr:uid="{00000000-0005-0000-0000-00000D000000}"/>
    <cellStyle name="Comma 3" xfId="24" xr:uid="{00000000-0005-0000-0000-00000E000000}"/>
    <cellStyle name="Normal" xfId="0" builtinId="0"/>
    <cellStyle name="Normal 2" xfId="12" xr:uid="{00000000-0005-0000-0000-000010000000}"/>
    <cellStyle name="Normal 2 2" xfId="13" xr:uid="{00000000-0005-0000-0000-000011000000}"/>
    <cellStyle name="Normal 3" xfId="5" xr:uid="{00000000-0005-0000-0000-000012000000}"/>
    <cellStyle name="Normal 3 2" xfId="14" xr:uid="{00000000-0005-0000-0000-000013000000}"/>
    <cellStyle name="Normal 3 3" xfId="15" xr:uid="{00000000-0005-0000-0000-000014000000}"/>
    <cellStyle name="Normal 3 4" xfId="25" xr:uid="{00000000-0005-0000-0000-000015000000}"/>
    <cellStyle name="Normal 4" xfId="16" xr:uid="{00000000-0005-0000-0000-000016000000}"/>
    <cellStyle name="Normal 4 2" xfId="26" xr:uid="{00000000-0005-0000-0000-000017000000}"/>
    <cellStyle name="Normal 5" xfId="2" xr:uid="{00000000-0005-0000-0000-000018000000}"/>
    <cellStyle name="Percent" xfId="17" builtinId="5"/>
    <cellStyle name="Percent 2" xfId="6" xr:uid="{00000000-0005-0000-0000-00001A000000}"/>
  </cellStyles>
  <dxfs count="0"/>
  <tableStyles count="0" defaultTableStyle="TableStyleMedium9" defaultPivotStyle="PivotStyleLight16"/>
  <colors>
    <mruColors>
      <color rgb="FF66FFFF"/>
      <color rgb="FFFFFF99"/>
      <color rgb="FFCCFFCC"/>
      <color rgb="FFFFFF66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pini%20BPK%202005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INI Total"/>
      <sheetName val="OPINI PerProv"/>
      <sheetName val="OPINI Rinci v1"/>
      <sheetName val="OPINI 2010"/>
      <sheetName val="Opini Rinci v2 "/>
    </sheetNames>
    <sheetDataSet>
      <sheetData sheetId="0">
        <row r="2">
          <cell r="A2" t="str">
            <v>POSISI PER 30 JANUARI 2023 JAM 09.56</v>
          </cell>
        </row>
      </sheetData>
      <sheetData sheetId="1" refreshError="1"/>
      <sheetData sheetId="2">
        <row r="9">
          <cell r="M9" t="str">
            <v>WTP</v>
          </cell>
          <cell r="R9" t="str">
            <v>WTP</v>
          </cell>
          <cell r="W9" t="str">
            <v>WTP</v>
          </cell>
          <cell r="AB9" t="str">
            <v>WTP</v>
          </cell>
          <cell r="AG9" t="str">
            <v>WTP</v>
          </cell>
          <cell r="AL9" t="str">
            <v>WTP</v>
          </cell>
          <cell r="AQ9" t="str">
            <v>WTP</v>
          </cell>
          <cell r="AW9" t="str">
            <v>WDP</v>
          </cell>
          <cell r="BB9" t="str">
            <v>WDP</v>
          </cell>
          <cell r="BG9" t="str">
            <v>WDP</v>
          </cell>
          <cell r="BL9" t="str">
            <v>WDP</v>
          </cell>
          <cell r="BQ9" t="str">
            <v>WDP</v>
          </cell>
          <cell r="BV9" t="str">
            <v>WDP</v>
          </cell>
          <cell r="CA9" t="str">
            <v>WDP</v>
          </cell>
          <cell r="CF9" t="str">
            <v>WDP</v>
          </cell>
          <cell r="CK9" t="str">
            <v>WDP</v>
          </cell>
          <cell r="CP9" t="str">
            <v>WDP</v>
          </cell>
        </row>
        <row r="10">
          <cell r="M10" t="str">
            <v>WTP</v>
          </cell>
          <cell r="R10" t="str">
            <v>WTP</v>
          </cell>
          <cell r="W10" t="str">
            <v>WTP</v>
          </cell>
          <cell r="AB10" t="str">
            <v>WTP</v>
          </cell>
          <cell r="AG10" t="str">
            <v>WTP</v>
          </cell>
          <cell r="AL10" t="str">
            <v>WTP</v>
          </cell>
          <cell r="AQ10" t="str">
            <v>WTP</v>
          </cell>
          <cell r="AV10" t="str">
            <v>WTP</v>
          </cell>
          <cell r="BB10" t="str">
            <v>WDP</v>
          </cell>
          <cell r="BG10" t="str">
            <v>WDP</v>
          </cell>
          <cell r="BL10" t="str">
            <v>WDP</v>
          </cell>
          <cell r="BQ10" t="str">
            <v>WDP</v>
          </cell>
          <cell r="BV10" t="str">
            <v>WDP</v>
          </cell>
          <cell r="CA10" t="str">
            <v>WDP</v>
          </cell>
          <cell r="CF10" t="str">
            <v>WDP</v>
          </cell>
          <cell r="CM10" t="str">
            <v>TMP</v>
          </cell>
          <cell r="CP10" t="str">
            <v>WDP</v>
          </cell>
        </row>
        <row r="11">
          <cell r="M11" t="str">
            <v>WTP</v>
          </cell>
          <cell r="R11" t="str">
            <v>WTP</v>
          </cell>
          <cell r="W11" t="str">
            <v>WTP</v>
          </cell>
          <cell r="AB11" t="str">
            <v>WTP</v>
          </cell>
          <cell r="AG11" t="str">
            <v>WTP</v>
          </cell>
          <cell r="AL11" t="str">
            <v>WTP</v>
          </cell>
          <cell r="AQ11" t="str">
            <v>WTP</v>
          </cell>
          <cell r="AV11" t="str">
            <v>WTP</v>
          </cell>
          <cell r="BA11" t="str">
            <v>WTP</v>
          </cell>
          <cell r="BF11" t="str">
            <v>WTP</v>
          </cell>
          <cell r="BL11" t="str">
            <v>WDP</v>
          </cell>
          <cell r="BQ11" t="str">
            <v>WDP</v>
          </cell>
          <cell r="BV11" t="str">
            <v>WDP</v>
          </cell>
          <cell r="CA11" t="str">
            <v>WDP</v>
          </cell>
          <cell r="CF11" t="str">
            <v>WDP</v>
          </cell>
          <cell r="CK11" t="str">
            <v>WDP</v>
          </cell>
          <cell r="CP11" t="str">
            <v>WDP</v>
          </cell>
        </row>
        <row r="12">
          <cell r="M12" t="str">
            <v>WTP</v>
          </cell>
          <cell r="R12" t="str">
            <v>WTP</v>
          </cell>
          <cell r="W12" t="str">
            <v>WTP</v>
          </cell>
          <cell r="AB12" t="str">
            <v>WTP</v>
          </cell>
          <cell r="AG12" t="str">
            <v>WTP</v>
          </cell>
          <cell r="AL12" t="str">
            <v>WTP</v>
          </cell>
          <cell r="AQ12" t="str">
            <v>WTP</v>
          </cell>
          <cell r="AW12" t="str">
            <v>WDP</v>
          </cell>
          <cell r="BB12" t="str">
            <v>WDP</v>
          </cell>
          <cell r="BG12" t="str">
            <v>WDP</v>
          </cell>
          <cell r="BL12" t="str">
            <v>WDP</v>
          </cell>
          <cell r="BQ12" t="str">
            <v>WDP</v>
          </cell>
          <cell r="BV12" t="str">
            <v>WDP</v>
          </cell>
          <cell r="CA12" t="str">
            <v>WDP</v>
          </cell>
          <cell r="CF12" t="str">
            <v>WDP</v>
          </cell>
          <cell r="CK12" t="str">
            <v>WDP</v>
          </cell>
          <cell r="CP12" t="str">
            <v>WDP</v>
          </cell>
        </row>
        <row r="13">
          <cell r="M13" t="str">
            <v>WTP</v>
          </cell>
          <cell r="R13" t="str">
            <v>WTP</v>
          </cell>
          <cell r="W13" t="str">
            <v>WTP</v>
          </cell>
          <cell r="AB13" t="str">
            <v>WTP</v>
          </cell>
          <cell r="AG13" t="str">
            <v>WTP</v>
          </cell>
          <cell r="AL13" t="str">
            <v>WTP</v>
          </cell>
          <cell r="AM13" t="str">
            <v xml:space="preserve"> </v>
          </cell>
          <cell r="AR13" t="str">
            <v>WDP</v>
          </cell>
          <cell r="AV13" t="str">
            <v>WTP</v>
          </cell>
          <cell r="BB13" t="str">
            <v>WDP</v>
          </cell>
          <cell r="BG13" t="str">
            <v>WDP</v>
          </cell>
          <cell r="BL13" t="str">
            <v>WDP</v>
          </cell>
          <cell r="BQ13" t="str">
            <v>WDP</v>
          </cell>
          <cell r="BV13" t="str">
            <v>WDP</v>
          </cell>
          <cell r="CA13" t="str">
            <v>WDP</v>
          </cell>
          <cell r="CF13" t="str">
            <v>WDP</v>
          </cell>
          <cell r="CK13" t="str">
            <v>WDP</v>
          </cell>
          <cell r="CP13" t="str">
            <v>WDP</v>
          </cell>
        </row>
        <row r="14">
          <cell r="M14" t="str">
            <v>WTP</v>
          </cell>
          <cell r="R14" t="str">
            <v>WTP</v>
          </cell>
          <cell r="S14" t="str">
            <v xml:space="preserve"> </v>
          </cell>
          <cell r="W14" t="str">
            <v>WTP</v>
          </cell>
          <cell r="AB14" t="str">
            <v>WTP</v>
          </cell>
          <cell r="AG14" t="str">
            <v>WTP</v>
          </cell>
          <cell r="AL14" t="str">
            <v>WTP</v>
          </cell>
          <cell r="AQ14" t="str">
            <v>WTP</v>
          </cell>
          <cell r="AV14" t="str">
            <v>WTP</v>
          </cell>
          <cell r="BB14" t="str">
            <v>WDP</v>
          </cell>
          <cell r="BF14" t="str">
            <v>WTP</v>
          </cell>
          <cell r="BL14" t="str">
            <v>WDP</v>
          </cell>
          <cell r="BP14" t="str">
            <v>WTP</v>
          </cell>
          <cell r="BU14" t="str">
            <v>WTP</v>
          </cell>
          <cell r="BZ14" t="str">
            <v>WTP</v>
          </cell>
          <cell r="CE14" t="str">
            <v>WTP</v>
          </cell>
          <cell r="CK14" t="str">
            <v>WDP</v>
          </cell>
          <cell r="CP14" t="str">
            <v>WDP</v>
          </cell>
        </row>
        <row r="15">
          <cell r="M15" t="str">
            <v>WTP</v>
          </cell>
          <cell r="R15" t="str">
            <v>WTP</v>
          </cell>
          <cell r="W15" t="str">
            <v>WTP</v>
          </cell>
          <cell r="AB15" t="str">
            <v>WTP</v>
          </cell>
          <cell r="AG15" t="str">
            <v>WTP</v>
          </cell>
          <cell r="AM15" t="str">
            <v>WDP</v>
          </cell>
          <cell r="AQ15" t="str">
            <v>WTP</v>
          </cell>
          <cell r="AW15" t="str">
            <v>WDP</v>
          </cell>
          <cell r="BB15" t="str">
            <v>WDP</v>
          </cell>
          <cell r="BG15" t="str">
            <v>WDP</v>
          </cell>
          <cell r="BL15" t="str">
            <v>WDP</v>
          </cell>
          <cell r="BQ15" t="str">
            <v>WDP</v>
          </cell>
          <cell r="BV15" t="str">
            <v>WDP</v>
          </cell>
          <cell r="CA15" t="str">
            <v>WDP</v>
          </cell>
          <cell r="CH15" t="str">
            <v>TMP</v>
          </cell>
          <cell r="CK15" t="str">
            <v>WDP</v>
          </cell>
        </row>
        <row r="16">
          <cell r="M16" t="str">
            <v>WTP</v>
          </cell>
          <cell r="R16" t="str">
            <v>WTP</v>
          </cell>
          <cell r="W16" t="str">
            <v>WTP</v>
          </cell>
          <cell r="AB16" t="str">
            <v>WTP</v>
          </cell>
          <cell r="AG16" t="str">
            <v>WTP</v>
          </cell>
          <cell r="AL16" t="str">
            <v>WTP</v>
          </cell>
          <cell r="AQ16" t="str">
            <v>WTP</v>
          </cell>
          <cell r="AV16" t="str">
            <v>WTP</v>
          </cell>
          <cell r="BB16" t="str">
            <v>WDP</v>
          </cell>
          <cell r="BG16" t="str">
            <v>WDP</v>
          </cell>
          <cell r="BL16" t="str">
            <v>WDP</v>
          </cell>
          <cell r="BQ16" t="str">
            <v>WDP</v>
          </cell>
          <cell r="BV16" t="str">
            <v>WDP</v>
          </cell>
          <cell r="CA16" t="str">
            <v>WDP</v>
          </cell>
          <cell r="CH16" t="str">
            <v>TMP</v>
          </cell>
          <cell r="CM16" t="str">
            <v>TMP</v>
          </cell>
          <cell r="CQ16" t="str">
            <v>TW</v>
          </cell>
        </row>
        <row r="17">
          <cell r="M17" t="str">
            <v>WTP</v>
          </cell>
          <cell r="R17" t="str">
            <v>WTP</v>
          </cell>
          <cell r="W17" t="str">
            <v>WTP</v>
          </cell>
          <cell r="AB17" t="str">
            <v>WTP</v>
          </cell>
          <cell r="AG17" t="str">
            <v>WTP</v>
          </cell>
          <cell r="AL17" t="str">
            <v>WTP</v>
          </cell>
          <cell r="AQ17" t="str">
            <v>WTP</v>
          </cell>
          <cell r="AW17" t="str">
            <v>WDP</v>
          </cell>
          <cell r="BB17" t="str">
            <v>WDP</v>
          </cell>
          <cell r="BG17" t="str">
            <v>WDP</v>
          </cell>
          <cell r="BL17" t="str">
            <v>WDP</v>
          </cell>
          <cell r="BS17" t="str">
            <v>TMP</v>
          </cell>
          <cell r="BX17" t="str">
            <v>TMP</v>
          </cell>
          <cell r="CA17" t="str">
            <v>WDP</v>
          </cell>
          <cell r="CF17" t="str">
            <v>WDP</v>
          </cell>
          <cell r="CK17" t="str">
            <v>WDP</v>
          </cell>
          <cell r="CP17" t="str">
            <v>WDP</v>
          </cell>
        </row>
        <row r="18">
          <cell r="M18" t="str">
            <v>WTP</v>
          </cell>
          <cell r="R18" t="str">
            <v>WTP</v>
          </cell>
          <cell r="W18" t="str">
            <v>WTP</v>
          </cell>
          <cell r="AB18" t="str">
            <v>WTP</v>
          </cell>
          <cell r="AG18" t="str">
            <v>WTP</v>
          </cell>
          <cell r="AL18" t="str">
            <v>WTP</v>
          </cell>
          <cell r="AQ18" t="str">
            <v>WTP</v>
          </cell>
          <cell r="AV18" t="str">
            <v>WTP</v>
          </cell>
          <cell r="BB18" t="str">
            <v>WDP</v>
          </cell>
          <cell r="BG18" t="str">
            <v>WDP</v>
          </cell>
          <cell r="BL18" t="str">
            <v>WDP</v>
          </cell>
          <cell r="BQ18" t="str">
            <v>WDP</v>
          </cell>
          <cell r="BX18" t="str">
            <v>TMP</v>
          </cell>
          <cell r="CC18" t="str">
            <v>TMP</v>
          </cell>
          <cell r="CF18" t="str">
            <v>WDP</v>
          </cell>
          <cell r="CK18" t="str">
            <v>WDP</v>
          </cell>
          <cell r="CP18" t="str">
            <v>WDP</v>
          </cell>
        </row>
        <row r="19">
          <cell r="M19" t="str">
            <v>WTP</v>
          </cell>
          <cell r="R19" t="str">
            <v>WTP</v>
          </cell>
          <cell r="W19" t="str">
            <v>WTP</v>
          </cell>
          <cell r="Y19" t="str">
            <v xml:space="preserve"> </v>
          </cell>
          <cell r="AB19" t="str">
            <v>WTP</v>
          </cell>
          <cell r="AD19" t="str">
            <v xml:space="preserve"> </v>
          </cell>
          <cell r="AG19" t="str">
            <v>WTP</v>
          </cell>
          <cell r="AL19" t="str">
            <v>WTP</v>
          </cell>
          <cell r="AQ19" t="str">
            <v>WTP</v>
          </cell>
          <cell r="AW19" t="str">
            <v>WDP</v>
          </cell>
          <cell r="BB19" t="str">
            <v>WDP</v>
          </cell>
          <cell r="BG19" t="str">
            <v>WDP</v>
          </cell>
          <cell r="BL19" t="str">
            <v>WDP</v>
          </cell>
          <cell r="BQ19" t="str">
            <v>WDP</v>
          </cell>
          <cell r="BV19" t="str">
            <v>WDP</v>
          </cell>
          <cell r="CA19" t="str">
            <v>WDP</v>
          </cell>
          <cell r="CF19" t="str">
            <v>WDP</v>
          </cell>
          <cell r="CK19" t="str">
            <v>WDP</v>
          </cell>
        </row>
        <row r="20">
          <cell r="M20" t="str">
            <v>WTP</v>
          </cell>
          <cell r="R20" t="str">
            <v>WTP</v>
          </cell>
          <cell r="W20" t="str">
            <v>WTP</v>
          </cell>
          <cell r="AB20" t="str">
            <v>WTP</v>
          </cell>
          <cell r="AG20" t="str">
            <v>WTP</v>
          </cell>
          <cell r="AL20" t="str">
            <v>WTP</v>
          </cell>
          <cell r="AQ20" t="str">
            <v>WTP</v>
          </cell>
          <cell r="AW20" t="str">
            <v>WDP</v>
          </cell>
          <cell r="BB20" t="str">
            <v>WDP</v>
          </cell>
          <cell r="BG20" t="str">
            <v>WDP</v>
          </cell>
          <cell r="BL20" t="str">
            <v>WDP</v>
          </cell>
          <cell r="BR20" t="str">
            <v>TW</v>
          </cell>
          <cell r="BW20" t="str">
            <v>TW</v>
          </cell>
          <cell r="CA20" t="str">
            <v>WDP</v>
          </cell>
          <cell r="CF20" t="str">
            <v>WDP</v>
          </cell>
          <cell r="CK20" t="str">
            <v>WDP</v>
          </cell>
        </row>
        <row r="21">
          <cell r="M21" t="str">
            <v>WTP</v>
          </cell>
          <cell r="R21" t="str">
            <v>WTP</v>
          </cell>
          <cell r="W21" t="str">
            <v>WTP</v>
          </cell>
          <cell r="AB21" t="str">
            <v>WTP</v>
          </cell>
          <cell r="AG21" t="str">
            <v>WTP</v>
          </cell>
          <cell r="AL21" t="str">
            <v>WTP</v>
          </cell>
          <cell r="AQ21" t="str">
            <v>WTP</v>
          </cell>
          <cell r="AV21" t="str">
            <v>WTP</v>
          </cell>
          <cell r="BA21" t="str">
            <v>WTP</v>
          </cell>
          <cell r="BF21" t="str">
            <v>WTP</v>
          </cell>
          <cell r="BK21" t="str">
            <v>WTP</v>
          </cell>
          <cell r="BP21" t="str">
            <v>WTP</v>
          </cell>
          <cell r="BU21" t="str">
            <v>WTP</v>
          </cell>
          <cell r="BZ21" t="str">
            <v>WTP</v>
          </cell>
          <cell r="CF21" t="str">
            <v>WDP</v>
          </cell>
          <cell r="CK21" t="str">
            <v>WDP</v>
          </cell>
          <cell r="CP21" t="str">
            <v>WDP</v>
          </cell>
        </row>
        <row r="22">
          <cell r="M22" t="str">
            <v>WTP</v>
          </cell>
          <cell r="R22" t="str">
            <v>WTP</v>
          </cell>
          <cell r="W22" t="str">
            <v>WTP</v>
          </cell>
          <cell r="AB22" t="str">
            <v>WTP</v>
          </cell>
          <cell r="AG22" t="str">
            <v>WTP</v>
          </cell>
          <cell r="AL22" t="str">
            <v>WTP</v>
          </cell>
          <cell r="AQ22" t="str">
            <v>WTP</v>
          </cell>
          <cell r="AV22" t="str">
            <v>WTP</v>
          </cell>
          <cell r="BA22" t="str">
            <v>WTP</v>
          </cell>
          <cell r="BF22" t="str">
            <v>WTP</v>
          </cell>
          <cell r="BL22" t="str">
            <v>WDP</v>
          </cell>
          <cell r="BP22" t="str">
            <v>WTP</v>
          </cell>
          <cell r="BU22" t="str">
            <v>WTP</v>
          </cell>
          <cell r="BZ22" t="str">
            <v>WTP</v>
          </cell>
          <cell r="CF22" t="str">
            <v>WDP</v>
          </cell>
          <cell r="CK22" t="str">
            <v>WDP</v>
          </cell>
          <cell r="CP22" t="str">
            <v>WDP</v>
          </cell>
        </row>
        <row r="23">
          <cell r="M23" t="str">
            <v>WTP</v>
          </cell>
          <cell r="R23" t="str">
            <v>WTP</v>
          </cell>
          <cell r="W23" t="str">
            <v>WTP</v>
          </cell>
          <cell r="AB23" t="str">
            <v>WTP</v>
          </cell>
          <cell r="AG23" t="str">
            <v>WTP</v>
          </cell>
          <cell r="AL23" t="str">
            <v>WTP</v>
          </cell>
          <cell r="AQ23" t="str">
            <v>WTP</v>
          </cell>
          <cell r="AV23" t="str">
            <v>WTP</v>
          </cell>
          <cell r="BA23" t="str">
            <v>WTP</v>
          </cell>
          <cell r="BG23" t="str">
            <v>WDP</v>
          </cell>
          <cell r="BL23" t="str">
            <v>WDP</v>
          </cell>
          <cell r="BQ23" t="str">
            <v>WDP</v>
          </cell>
          <cell r="BU23" t="str">
            <v>WTP</v>
          </cell>
          <cell r="BZ23" t="str">
            <v>WTP</v>
          </cell>
          <cell r="CF23" t="str">
            <v>WDP</v>
          </cell>
          <cell r="CK23" t="str">
            <v>WDP</v>
          </cell>
          <cell r="CP23" t="str">
            <v>WDP</v>
          </cell>
        </row>
        <row r="24">
          <cell r="M24" t="str">
            <v>WTP</v>
          </cell>
          <cell r="R24" t="str">
            <v>WTP</v>
          </cell>
          <cell r="W24" t="str">
            <v>WTP</v>
          </cell>
          <cell r="AB24" t="str">
            <v>WTP</v>
          </cell>
          <cell r="AG24" t="str">
            <v>WTP</v>
          </cell>
          <cell r="AM24" t="str">
            <v>WDP</v>
          </cell>
          <cell r="AQ24" t="str">
            <v>WTP</v>
          </cell>
          <cell r="AV24" t="str">
            <v>WTP</v>
          </cell>
          <cell r="BB24" t="str">
            <v>WDP</v>
          </cell>
          <cell r="BG24" t="str">
            <v>WDP</v>
          </cell>
          <cell r="BL24" t="str">
            <v>WDP</v>
          </cell>
          <cell r="BP24" t="str">
            <v>WTP</v>
          </cell>
          <cell r="BU24" t="str">
            <v>WTP</v>
          </cell>
          <cell r="BZ24" t="str">
            <v>WTP</v>
          </cell>
          <cell r="CF24" t="str">
            <v>WDP</v>
          </cell>
          <cell r="CK24" t="str">
            <v>WDP</v>
          </cell>
          <cell r="CP24" t="str">
            <v>WDP</v>
          </cell>
        </row>
        <row r="25">
          <cell r="M25" t="str">
            <v>WTP</v>
          </cell>
          <cell r="R25" t="str">
            <v>WTP</v>
          </cell>
          <cell r="W25" t="str">
            <v>WTP</v>
          </cell>
          <cell r="AB25" t="str">
            <v>WTP</v>
          </cell>
          <cell r="AG25" t="str">
            <v>WTP</v>
          </cell>
          <cell r="AL25" t="str">
            <v>WTP</v>
          </cell>
          <cell r="AQ25" t="str">
            <v>WTP</v>
          </cell>
          <cell r="AV25" t="str">
            <v>WTP</v>
          </cell>
          <cell r="BA25" t="str">
            <v>WTP</v>
          </cell>
          <cell r="BF25" t="str">
            <v>WTP</v>
          </cell>
          <cell r="BK25" t="str">
            <v>WTP</v>
          </cell>
          <cell r="BP25" t="str">
            <v>WTP</v>
          </cell>
          <cell r="BU25" t="str">
            <v>WTP</v>
          </cell>
          <cell r="BZ25" t="str">
            <v>WTP</v>
          </cell>
          <cell r="CF25" t="str">
            <v>WDP</v>
          </cell>
          <cell r="CK25" t="str">
            <v>WDP</v>
          </cell>
          <cell r="CP25" t="str">
            <v>WDP</v>
          </cell>
        </row>
        <row r="26">
          <cell r="M26" t="str">
            <v>WTP</v>
          </cell>
          <cell r="R26" t="str">
            <v>WTP</v>
          </cell>
          <cell r="W26" t="str">
            <v>WTP</v>
          </cell>
          <cell r="AB26" t="str">
            <v>WTP</v>
          </cell>
          <cell r="AG26" t="str">
            <v>WTP</v>
          </cell>
          <cell r="AL26" t="str">
            <v>WTP</v>
          </cell>
          <cell r="AQ26" t="str">
            <v>WTP</v>
          </cell>
          <cell r="AV26" t="str">
            <v>WTP</v>
          </cell>
          <cell r="BB26" t="str">
            <v>WDP</v>
          </cell>
          <cell r="BF26" t="str">
            <v>WTP</v>
          </cell>
          <cell r="BL26" t="str">
            <v>WDP</v>
          </cell>
          <cell r="BQ26" t="str">
            <v>WDP</v>
          </cell>
          <cell r="BV26" t="str">
            <v>WDP</v>
          </cell>
          <cell r="CB26" t="str">
            <v>TW</v>
          </cell>
          <cell r="CF26" t="str">
            <v>WDP</v>
          </cell>
          <cell r="CK26" t="str">
            <v>WDP</v>
          </cell>
        </row>
        <row r="27">
          <cell r="M27" t="str">
            <v>WTP</v>
          </cell>
          <cell r="R27" t="str">
            <v>WTP</v>
          </cell>
          <cell r="W27" t="str">
            <v>WTP</v>
          </cell>
          <cell r="AB27" t="str">
            <v>WTP</v>
          </cell>
          <cell r="AG27" t="str">
            <v>WTP</v>
          </cell>
          <cell r="AL27" t="str">
            <v>WTP</v>
          </cell>
          <cell r="AQ27" t="str">
            <v>WTP</v>
          </cell>
          <cell r="AW27" t="str">
            <v>WDP</v>
          </cell>
          <cell r="BB27" t="str">
            <v>WDP</v>
          </cell>
          <cell r="BG27" t="str">
            <v>WDP</v>
          </cell>
          <cell r="BL27" t="str">
            <v>WDP</v>
          </cell>
          <cell r="BQ27" t="str">
            <v>WDP</v>
          </cell>
          <cell r="BV27" t="str">
            <v>WDP</v>
          </cell>
          <cell r="CA27" t="str">
            <v>WDP</v>
          </cell>
          <cell r="CF27" t="str">
            <v>WDP</v>
          </cell>
          <cell r="CK27" t="str">
            <v>WDP</v>
          </cell>
          <cell r="CP27" t="str">
            <v>WDP</v>
          </cell>
        </row>
        <row r="28">
          <cell r="M28" t="str">
            <v>WTP</v>
          </cell>
          <cell r="R28" t="str">
            <v>WTP</v>
          </cell>
          <cell r="W28" t="str">
            <v>WTP</v>
          </cell>
          <cell r="AB28" t="str">
            <v>WTP</v>
          </cell>
          <cell r="AG28" t="str">
            <v>WTP</v>
          </cell>
          <cell r="AL28" t="str">
            <v>WTP</v>
          </cell>
          <cell r="AQ28" t="str">
            <v>WTP</v>
          </cell>
          <cell r="AV28" t="str">
            <v>WTP</v>
          </cell>
          <cell r="BB28" t="str">
            <v>WDP</v>
          </cell>
          <cell r="BG28" t="str">
            <v>WDP</v>
          </cell>
          <cell r="BL28" t="str">
            <v>WDP</v>
          </cell>
          <cell r="BQ28" t="str">
            <v>WDP</v>
          </cell>
          <cell r="BV28" t="str">
            <v>WDP</v>
          </cell>
          <cell r="CA28" t="str">
            <v>WDP</v>
          </cell>
          <cell r="CF28" t="str">
            <v>WDP</v>
          </cell>
          <cell r="CK28" t="str">
            <v>WDP</v>
          </cell>
          <cell r="CP28" t="str">
            <v>WDP</v>
          </cell>
        </row>
        <row r="29">
          <cell r="M29" t="str">
            <v>WTP</v>
          </cell>
          <cell r="R29" t="str">
            <v>WTP</v>
          </cell>
          <cell r="W29" t="str">
            <v>WTP</v>
          </cell>
          <cell r="AB29" t="str">
            <v>WTP</v>
          </cell>
          <cell r="AG29" t="str">
            <v>WTP</v>
          </cell>
          <cell r="AL29" t="str">
            <v>WTP</v>
          </cell>
          <cell r="AQ29" t="str">
            <v>WTP</v>
          </cell>
          <cell r="AV29" t="str">
            <v>WTP</v>
          </cell>
          <cell r="BB29" t="str">
            <v>WDP</v>
          </cell>
          <cell r="BG29" t="str">
            <v>WDP</v>
          </cell>
          <cell r="BL29" t="str">
            <v>WDP</v>
          </cell>
          <cell r="BQ29" t="str">
            <v>WDP</v>
          </cell>
          <cell r="BV29" t="str">
            <v>WDP</v>
          </cell>
          <cell r="CA29" t="str">
            <v>WDP</v>
          </cell>
          <cell r="CH29" t="str">
            <v>TMP</v>
          </cell>
          <cell r="CM29" t="str">
            <v>TMP</v>
          </cell>
          <cell r="CP29" t="str">
            <v>WDP</v>
          </cell>
        </row>
        <row r="30">
          <cell r="M30" t="str">
            <v>WTP</v>
          </cell>
          <cell r="R30" t="str">
            <v>WTP</v>
          </cell>
          <cell r="W30" t="str">
            <v>WTP</v>
          </cell>
          <cell r="AB30" t="str">
            <v>WTP</v>
          </cell>
          <cell r="AG30" t="str">
            <v>WTP</v>
          </cell>
          <cell r="AL30" t="str">
            <v>WTP</v>
          </cell>
          <cell r="AQ30" t="str">
            <v>WTP</v>
          </cell>
          <cell r="AV30" t="str">
            <v>WTP</v>
          </cell>
          <cell r="BB30" t="str">
            <v>WDP</v>
          </cell>
          <cell r="BG30" t="str">
            <v>WDP</v>
          </cell>
          <cell r="BL30" t="str">
            <v>WDP</v>
          </cell>
          <cell r="BQ30" t="str">
            <v>WDP</v>
          </cell>
          <cell r="BV30" t="str">
            <v>WDP</v>
          </cell>
          <cell r="CA30" t="str">
            <v>WDP</v>
          </cell>
          <cell r="CF30" t="str">
            <v>WDP</v>
          </cell>
          <cell r="CK30" t="str">
            <v>WDP</v>
          </cell>
          <cell r="CP30" t="str">
            <v>WDP</v>
          </cell>
        </row>
        <row r="31">
          <cell r="M31" t="str">
            <v>WTP</v>
          </cell>
          <cell r="R31" t="str">
            <v>WTP</v>
          </cell>
          <cell r="X31" t="str">
            <v>WDP</v>
          </cell>
          <cell r="AB31" t="str">
            <v>WTP</v>
          </cell>
          <cell r="AG31" t="str">
            <v>WTP</v>
          </cell>
          <cell r="AL31" t="str">
            <v>WTP</v>
          </cell>
          <cell r="AM31" t="str">
            <v xml:space="preserve"> </v>
          </cell>
          <cell r="AR31" t="str">
            <v>WDP</v>
          </cell>
          <cell r="AV31" t="str">
            <v>WTP</v>
          </cell>
          <cell r="BA31" t="str">
            <v>WTP</v>
          </cell>
          <cell r="BF31" t="str">
            <v>WTP</v>
          </cell>
          <cell r="BL31" t="str">
            <v>WDP</v>
          </cell>
          <cell r="BQ31" t="str">
            <v>WDP</v>
          </cell>
          <cell r="BV31" t="str">
            <v>WDP</v>
          </cell>
          <cell r="CA31" t="str">
            <v>WDP</v>
          </cell>
        </row>
        <row r="32">
          <cell r="M32" t="str">
            <v>WTP</v>
          </cell>
          <cell r="R32" t="str">
            <v>WTP</v>
          </cell>
          <cell r="W32" t="str">
            <v>WTP</v>
          </cell>
          <cell r="AB32" t="str">
            <v>WTP</v>
          </cell>
          <cell r="AG32" t="str">
            <v>WTP</v>
          </cell>
          <cell r="AL32" t="str">
            <v>WTP</v>
          </cell>
          <cell r="AQ32" t="str">
            <v>WTP</v>
          </cell>
          <cell r="AW32" t="str">
            <v>WDP</v>
          </cell>
          <cell r="BB32" t="str">
            <v>WDP</v>
          </cell>
          <cell r="BG32" t="str">
            <v>WDP</v>
          </cell>
          <cell r="BL32" t="str">
            <v>WDP</v>
          </cell>
          <cell r="BQ32" t="str">
            <v>WDP</v>
          </cell>
          <cell r="BV32" t="str">
            <v>WDP</v>
          </cell>
          <cell r="BZ32" t="str">
            <v>WTP</v>
          </cell>
        </row>
        <row r="35">
          <cell r="M35" t="str">
            <v>WTP</v>
          </cell>
          <cell r="R35" t="str">
            <v>WTP</v>
          </cell>
          <cell r="W35" t="str">
            <v>WTP</v>
          </cell>
          <cell r="AB35" t="str">
            <v>WTP</v>
          </cell>
          <cell r="AG35" t="str">
            <v>WTP</v>
          </cell>
          <cell r="AL35" t="str">
            <v>WTP</v>
          </cell>
          <cell r="AQ35" t="str">
            <v>WTP</v>
          </cell>
          <cell r="AV35" t="str">
            <v>WTP</v>
          </cell>
          <cell r="BB35" t="str">
            <v>WDP</v>
          </cell>
          <cell r="BG35" t="str">
            <v>WDP</v>
          </cell>
          <cell r="BL35" t="str">
            <v>WDP</v>
          </cell>
          <cell r="BQ35" t="str">
            <v>WDP</v>
          </cell>
          <cell r="BV35" t="str">
            <v>WDP</v>
          </cell>
          <cell r="CA35" t="str">
            <v>WDP</v>
          </cell>
          <cell r="CH35" t="str">
            <v>TMP</v>
          </cell>
          <cell r="CM35" t="str">
            <v>TMP</v>
          </cell>
          <cell r="CP35" t="str">
            <v>WDP</v>
          </cell>
        </row>
        <row r="36">
          <cell r="M36" t="str">
            <v>WTP</v>
          </cell>
          <cell r="R36" t="str">
            <v>WTP</v>
          </cell>
          <cell r="W36" t="str">
            <v>WTP</v>
          </cell>
          <cell r="AB36" t="str">
            <v>WTP</v>
          </cell>
          <cell r="AG36" t="str">
            <v>WTP</v>
          </cell>
          <cell r="AM36" t="str">
            <v>WDP</v>
          </cell>
          <cell r="AR36" t="str">
            <v>WDP</v>
          </cell>
          <cell r="AV36" t="str">
            <v>WTP</v>
          </cell>
          <cell r="BB36" t="str">
            <v>WDP</v>
          </cell>
          <cell r="BG36" t="str">
            <v>WDP</v>
          </cell>
          <cell r="BL36" t="str">
            <v>WDP</v>
          </cell>
          <cell r="BS36" t="str">
            <v>TMP</v>
          </cell>
          <cell r="BV36" t="str">
            <v>WDP</v>
          </cell>
          <cell r="CA36" t="str">
            <v>WDP</v>
          </cell>
          <cell r="CH36" t="str">
            <v>TMP</v>
          </cell>
          <cell r="CK36" t="str">
            <v>WDP</v>
          </cell>
          <cell r="CP36" t="str">
            <v>WDP</v>
          </cell>
        </row>
        <row r="37">
          <cell r="M37" t="str">
            <v>WTP</v>
          </cell>
          <cell r="R37" t="str">
            <v>WTP</v>
          </cell>
          <cell r="W37" t="str">
            <v>WTP</v>
          </cell>
          <cell r="AB37" t="str">
            <v>WTP</v>
          </cell>
          <cell r="AG37" t="str">
            <v>WTP</v>
          </cell>
          <cell r="AL37" t="str">
            <v>WTP</v>
          </cell>
          <cell r="AQ37" t="str">
            <v>WTP</v>
          </cell>
          <cell r="AV37" t="str">
            <v>WTP</v>
          </cell>
          <cell r="BB37" t="str">
            <v>WDP</v>
          </cell>
          <cell r="BG37" t="str">
            <v>WDP</v>
          </cell>
          <cell r="BL37" t="str">
            <v>WDP</v>
          </cell>
          <cell r="BQ37" t="str">
            <v>WDP</v>
          </cell>
          <cell r="BV37" t="str">
            <v>WDP</v>
          </cell>
          <cell r="CA37" t="str">
            <v>WDP</v>
          </cell>
          <cell r="CH37" t="str">
            <v>TMP</v>
          </cell>
          <cell r="CM37" t="str">
            <v>TMP</v>
          </cell>
          <cell r="CP37" t="str">
            <v>WDP</v>
          </cell>
        </row>
        <row r="38">
          <cell r="M38" t="str">
            <v>WTP</v>
          </cell>
          <cell r="R38" t="str">
            <v>WTP</v>
          </cell>
          <cell r="W38" t="str">
            <v>WTP</v>
          </cell>
          <cell r="AB38" t="str">
            <v>WTP</v>
          </cell>
          <cell r="AH38" t="str">
            <v>WDP</v>
          </cell>
          <cell r="AM38" t="str">
            <v>WDP</v>
          </cell>
          <cell r="AS38" t="str">
            <v xml:space="preserve"> </v>
          </cell>
          <cell r="AT38" t="str">
            <v>TMP</v>
          </cell>
          <cell r="AW38" t="str">
            <v>WDP</v>
          </cell>
          <cell r="BD38" t="str">
            <v>TMP</v>
          </cell>
          <cell r="BH38" t="str">
            <v>TW</v>
          </cell>
          <cell r="BN38" t="str">
            <v>TMP</v>
          </cell>
          <cell r="BS38" t="str">
            <v>TMP</v>
          </cell>
          <cell r="BX38" t="str">
            <v>TMP</v>
          </cell>
          <cell r="CC38" t="str">
            <v>TMP</v>
          </cell>
          <cell r="CF38" t="str">
            <v>WDP</v>
          </cell>
          <cell r="CM38" t="str">
            <v>TMP</v>
          </cell>
          <cell r="CP38" t="str">
            <v>WDP</v>
          </cell>
        </row>
        <row r="39">
          <cell r="M39" t="str">
            <v>WTP</v>
          </cell>
          <cell r="R39" t="str">
            <v>WTP</v>
          </cell>
          <cell r="W39" t="str">
            <v>WTP</v>
          </cell>
          <cell r="AC39" t="str">
            <v>WDP</v>
          </cell>
          <cell r="AH39" t="str">
            <v>WDP</v>
          </cell>
          <cell r="AO39" t="str">
            <v>TMP</v>
          </cell>
          <cell r="AR39" t="str">
            <v>WDP</v>
          </cell>
          <cell r="AW39" t="str">
            <v>WDP</v>
          </cell>
          <cell r="BB39" t="str">
            <v>WDP</v>
          </cell>
          <cell r="BG39" t="str">
            <v>WDP</v>
          </cell>
          <cell r="BL39" t="str">
            <v>WDP</v>
          </cell>
          <cell r="BQ39" t="str">
            <v>WDP</v>
          </cell>
          <cell r="BV39" t="str">
            <v>WDP</v>
          </cell>
          <cell r="CA39" t="str">
            <v>WDP</v>
          </cell>
          <cell r="CH39" t="str">
            <v>TMP</v>
          </cell>
          <cell r="CK39" t="str">
            <v>WDP</v>
          </cell>
          <cell r="CP39" t="str">
            <v>WDP</v>
          </cell>
        </row>
        <row r="40">
          <cell r="N40" t="str">
            <v>WDP</v>
          </cell>
          <cell r="S40" t="str">
            <v>WDP</v>
          </cell>
          <cell r="X40" t="str">
            <v>WDP</v>
          </cell>
          <cell r="AC40" t="str">
            <v>WDP</v>
          </cell>
          <cell r="AH40" t="str">
            <v>WDP</v>
          </cell>
          <cell r="AM40" t="str">
            <v>WDP</v>
          </cell>
          <cell r="AR40" t="str">
            <v>WDP</v>
          </cell>
          <cell r="AV40" t="str">
            <v>WTP</v>
          </cell>
          <cell r="BB40" t="str">
            <v>WDP</v>
          </cell>
          <cell r="BG40" t="str">
            <v>WDP</v>
          </cell>
          <cell r="BL40" t="str">
            <v>WDP</v>
          </cell>
          <cell r="BQ40" t="str">
            <v>WDP</v>
          </cell>
          <cell r="BV40" t="str">
            <v>WDP</v>
          </cell>
          <cell r="CC40" t="str">
            <v>TMP</v>
          </cell>
          <cell r="CH40" t="str">
            <v>TMP</v>
          </cell>
          <cell r="CK40" t="str">
            <v>WDP</v>
          </cell>
          <cell r="CP40" t="str">
            <v>WDP</v>
          </cell>
        </row>
        <row r="41">
          <cell r="N41" t="str">
            <v>WDP</v>
          </cell>
          <cell r="R41" t="str">
            <v>WTP</v>
          </cell>
          <cell r="W41" t="str">
            <v>WTP</v>
          </cell>
          <cell r="AC41" t="str">
            <v>WDP</v>
          </cell>
          <cell r="AH41" t="str">
            <v>WDP</v>
          </cell>
          <cell r="AM41" t="str">
            <v>WDP</v>
          </cell>
          <cell r="AR41" t="str">
            <v>WDP</v>
          </cell>
          <cell r="AW41" t="str">
            <v>WDP</v>
          </cell>
          <cell r="BB41" t="str">
            <v>WDP</v>
          </cell>
          <cell r="BG41" t="str">
            <v>WDP</v>
          </cell>
          <cell r="BL41" t="str">
            <v>WDP</v>
          </cell>
          <cell r="BS41" t="str">
            <v>TMP</v>
          </cell>
          <cell r="BX41" t="str">
            <v>TMP</v>
          </cell>
          <cell r="CC41" t="str">
            <v>TMP</v>
          </cell>
          <cell r="CH41" t="str">
            <v>TMP</v>
          </cell>
          <cell r="CK41" t="str">
            <v>WDP</v>
          </cell>
        </row>
        <row r="42">
          <cell r="N42" t="str">
            <v>WDP</v>
          </cell>
          <cell r="S42" t="str">
            <v>WDP</v>
          </cell>
          <cell r="X42" t="str">
            <v>WDP</v>
          </cell>
          <cell r="AC42" t="str">
            <v>WDP</v>
          </cell>
          <cell r="AH42" t="str">
            <v>WDP</v>
          </cell>
          <cell r="AM42" t="str">
            <v>WDP</v>
          </cell>
          <cell r="AR42" t="str">
            <v>WDP</v>
          </cell>
          <cell r="AW42" t="str">
            <v>WDP</v>
          </cell>
          <cell r="BD42" t="str">
            <v>TMP</v>
          </cell>
          <cell r="BI42" t="str">
            <v>TMP</v>
          </cell>
          <cell r="BL42" t="str">
            <v>WDP</v>
          </cell>
          <cell r="BQ42" t="str">
            <v>WDP</v>
          </cell>
          <cell r="BV42" t="str">
            <v>WDP</v>
          </cell>
          <cell r="CC42" t="str">
            <v>TMP</v>
          </cell>
          <cell r="CH42" t="str">
            <v>TMP</v>
          </cell>
          <cell r="CL42" t="str">
            <v>TW</v>
          </cell>
          <cell r="CP42" t="str">
            <v>WDP</v>
          </cell>
        </row>
        <row r="43">
          <cell r="M43" t="str">
            <v>WTP</v>
          </cell>
          <cell r="S43" t="str">
            <v>WDP</v>
          </cell>
          <cell r="X43" t="str">
            <v>WDP</v>
          </cell>
          <cell r="AC43" t="str">
            <v>WDP</v>
          </cell>
          <cell r="AH43" t="str">
            <v>WDP</v>
          </cell>
          <cell r="AM43" t="str">
            <v>WDP</v>
          </cell>
          <cell r="AR43" t="str">
            <v>WDP</v>
          </cell>
          <cell r="AW43" t="str">
            <v>WDP</v>
          </cell>
          <cell r="BB43" t="str">
            <v>WDP</v>
          </cell>
          <cell r="BI43" t="str">
            <v>TMP</v>
          </cell>
          <cell r="BN43" t="str">
            <v>TMP</v>
          </cell>
          <cell r="BS43" t="str">
            <v>TMP</v>
          </cell>
          <cell r="BX43" t="str">
            <v>TMP</v>
          </cell>
          <cell r="CC43" t="str">
            <v>TMP</v>
          </cell>
          <cell r="CH43" t="str">
            <v>TMP</v>
          </cell>
          <cell r="CM43" t="str">
            <v>TMP</v>
          </cell>
        </row>
        <row r="44">
          <cell r="N44" t="str">
            <v>WDP</v>
          </cell>
          <cell r="S44" t="str">
            <v>WDP</v>
          </cell>
          <cell r="X44" t="str">
            <v>WDP</v>
          </cell>
          <cell r="AE44" t="str">
            <v>TMP</v>
          </cell>
          <cell r="AJ44" t="str">
            <v>TMP</v>
          </cell>
          <cell r="AM44" t="str">
            <v>WDP</v>
          </cell>
          <cell r="AR44" t="str">
            <v>WDP</v>
          </cell>
          <cell r="AW44" t="str">
            <v>WDP</v>
          </cell>
          <cell r="BD44" t="str">
            <v>TMP</v>
          </cell>
          <cell r="BG44" t="str">
            <v>WDP</v>
          </cell>
          <cell r="BL44" t="str">
            <v>WDP</v>
          </cell>
          <cell r="BQ44" t="str">
            <v>WDP</v>
          </cell>
          <cell r="BV44" t="str">
            <v>WDP</v>
          </cell>
          <cell r="CA44" t="str">
            <v>WDP</v>
          </cell>
          <cell r="CH44" t="str">
            <v>TMP</v>
          </cell>
          <cell r="CK44" t="str">
            <v>WDP</v>
          </cell>
        </row>
        <row r="45">
          <cell r="M45" t="str">
            <v>WTP</v>
          </cell>
          <cell r="R45" t="str">
            <v>WTP</v>
          </cell>
          <cell r="W45" t="str">
            <v>WTP</v>
          </cell>
          <cell r="AB45" t="str">
            <v>WTP</v>
          </cell>
          <cell r="AG45" t="str">
            <v>WTP</v>
          </cell>
          <cell r="AL45" t="str">
            <v>WTP</v>
          </cell>
          <cell r="AQ45" t="str">
            <v>WTP</v>
          </cell>
          <cell r="AV45" t="str">
            <v>WTP</v>
          </cell>
          <cell r="BB45" t="str">
            <v>WDP</v>
          </cell>
          <cell r="BG45" t="str">
            <v>WDP</v>
          </cell>
          <cell r="BL45" t="str">
            <v>WDP</v>
          </cell>
          <cell r="BR45" t="str">
            <v>TW</v>
          </cell>
          <cell r="BW45" t="str">
            <v>TW</v>
          </cell>
          <cell r="CC45" t="str">
            <v>TMP</v>
          </cell>
          <cell r="CF45" t="str">
            <v>WDP</v>
          </cell>
          <cell r="CM45" t="str">
            <v>TMP</v>
          </cell>
          <cell r="CQ45" t="str">
            <v>TW</v>
          </cell>
        </row>
        <row r="46">
          <cell r="M46" t="str">
            <v>WTP</v>
          </cell>
          <cell r="R46" t="str">
            <v>WTP</v>
          </cell>
          <cell r="W46" t="str">
            <v xml:space="preserve"> </v>
          </cell>
          <cell r="X46" t="str">
            <v>WDP</v>
          </cell>
          <cell r="AC46" t="str">
            <v>WDP</v>
          </cell>
          <cell r="AH46" t="str">
            <v>WDP</v>
          </cell>
          <cell r="AM46" t="str">
            <v>WDP</v>
          </cell>
          <cell r="AR46" t="str">
            <v>WDP</v>
          </cell>
          <cell r="AW46" t="str">
            <v>WDP</v>
          </cell>
          <cell r="BB46" t="str">
            <v>WDP</v>
          </cell>
          <cell r="BG46" t="str">
            <v>WDP</v>
          </cell>
          <cell r="BN46" t="str">
            <v>TMP</v>
          </cell>
          <cell r="BQ46" t="str">
            <v>WDP</v>
          </cell>
          <cell r="BV46" t="str">
            <v>WDP</v>
          </cell>
          <cell r="CA46" t="str">
            <v>WDP</v>
          </cell>
          <cell r="CF46" t="str">
            <v>WDP</v>
          </cell>
          <cell r="CM46" t="str">
            <v>TMP</v>
          </cell>
          <cell r="CP46" t="str">
            <v>WDP</v>
          </cell>
        </row>
        <row r="47">
          <cell r="M47" t="str">
            <v>WTP</v>
          </cell>
          <cell r="R47" t="str">
            <v>WTP</v>
          </cell>
          <cell r="W47" t="str">
            <v>WTP</v>
          </cell>
          <cell r="AB47" t="str">
            <v>WTP</v>
          </cell>
          <cell r="AG47" t="str">
            <v>WTP</v>
          </cell>
          <cell r="AL47" t="str">
            <v>WTP</v>
          </cell>
          <cell r="AQ47" t="str">
            <v>WTP</v>
          </cell>
          <cell r="AV47" t="str">
            <v>WTP</v>
          </cell>
          <cell r="BB47" t="str">
            <v>WDP</v>
          </cell>
          <cell r="BG47" t="str">
            <v>WDP</v>
          </cell>
          <cell r="BL47" t="str">
            <v>WDP</v>
          </cell>
          <cell r="BQ47" t="str">
            <v>WDP</v>
          </cell>
          <cell r="BV47" t="str">
            <v>WDP</v>
          </cell>
          <cell r="CC47" t="str">
            <v>TMP</v>
          </cell>
          <cell r="CH47" t="str">
            <v>TMP</v>
          </cell>
          <cell r="CM47" t="str">
            <v>TMP</v>
          </cell>
          <cell r="CP47" t="str">
            <v>WDP</v>
          </cell>
        </row>
        <row r="48">
          <cell r="M48" t="str">
            <v>WTP</v>
          </cell>
          <cell r="R48" t="str">
            <v>WTP</v>
          </cell>
          <cell r="W48" t="str">
            <v>WTP</v>
          </cell>
          <cell r="AB48" t="str">
            <v>WTP</v>
          </cell>
          <cell r="AG48" t="str">
            <v>WTP</v>
          </cell>
          <cell r="AL48" t="str">
            <v>WTP</v>
          </cell>
          <cell r="AR48" t="str">
            <v>WDP</v>
          </cell>
          <cell r="AW48" t="str">
            <v>WDP</v>
          </cell>
          <cell r="BB48" t="str">
            <v>WDP</v>
          </cell>
          <cell r="BG48" t="str">
            <v>WDP</v>
          </cell>
          <cell r="BL48" t="str">
            <v>WDP</v>
          </cell>
          <cell r="BQ48" t="str">
            <v>WDP</v>
          </cell>
          <cell r="BV48" t="str">
            <v>WDP</v>
          </cell>
          <cell r="CC48" t="str">
            <v>TMP</v>
          </cell>
          <cell r="CH48" t="str">
            <v>TMP</v>
          </cell>
          <cell r="CM48" t="str">
            <v>TMP</v>
          </cell>
          <cell r="CP48" t="str">
            <v>WDP</v>
          </cell>
        </row>
        <row r="49">
          <cell r="M49" t="str">
            <v>WTP</v>
          </cell>
          <cell r="R49" t="str">
            <v>WTP</v>
          </cell>
          <cell r="W49" t="str">
            <v>WTP</v>
          </cell>
          <cell r="AB49" t="str">
            <v>WTP</v>
          </cell>
          <cell r="AG49" t="str">
            <v>WTP</v>
          </cell>
          <cell r="AL49" t="str">
            <v>WTP</v>
          </cell>
          <cell r="AR49" t="str">
            <v>WDP</v>
          </cell>
          <cell r="AV49" t="str">
            <v>WTP</v>
          </cell>
          <cell r="BB49" t="str">
            <v>WDP</v>
          </cell>
          <cell r="BG49" t="str">
            <v>WDP</v>
          </cell>
          <cell r="BL49" t="str">
            <v>WDP</v>
          </cell>
          <cell r="BR49" t="str">
            <v>TW</v>
          </cell>
          <cell r="BW49" t="str">
            <v>TW</v>
          </cell>
          <cell r="CA49" t="str">
            <v>WDP</v>
          </cell>
          <cell r="CF49" t="str">
            <v>WDP</v>
          </cell>
          <cell r="CM49" t="str">
            <v>TMP</v>
          </cell>
        </row>
        <row r="50">
          <cell r="M50" t="str">
            <v>WTP</v>
          </cell>
          <cell r="R50" t="str">
            <v>WTP</v>
          </cell>
          <cell r="W50" t="str">
            <v xml:space="preserve"> </v>
          </cell>
          <cell r="X50" t="str">
            <v>WDP</v>
          </cell>
          <cell r="AC50" t="str">
            <v>WDP</v>
          </cell>
          <cell r="AH50" t="str">
            <v>WDP</v>
          </cell>
          <cell r="AM50" t="str">
            <v>WDP</v>
          </cell>
          <cell r="AR50" t="str">
            <v>WDP</v>
          </cell>
          <cell r="AV50" t="str">
            <v>WTP</v>
          </cell>
          <cell r="BA50" t="str">
            <v>WTP</v>
          </cell>
          <cell r="BF50" t="str">
            <v>WTP</v>
          </cell>
          <cell r="BK50" t="str">
            <v>WTP</v>
          </cell>
          <cell r="BQ50" t="str">
            <v>WDP</v>
          </cell>
          <cell r="BX50" t="str">
            <v>TMP</v>
          </cell>
          <cell r="CC50" t="str">
            <v>TMP</v>
          </cell>
          <cell r="CH50" t="str">
            <v>TMP</v>
          </cell>
          <cell r="CM50" t="str">
            <v>TMP</v>
          </cell>
          <cell r="CP50" t="str">
            <v>WDP</v>
          </cell>
        </row>
        <row r="51">
          <cell r="M51" t="str">
            <v>WTP</v>
          </cell>
          <cell r="R51" t="str">
            <v xml:space="preserve"> </v>
          </cell>
          <cell r="S51" t="str">
            <v>WDP</v>
          </cell>
          <cell r="W51" t="str">
            <v xml:space="preserve"> </v>
          </cell>
          <cell r="X51" t="str">
            <v>WDP</v>
          </cell>
          <cell r="AC51" t="str">
            <v>WDP</v>
          </cell>
          <cell r="AG51" t="str">
            <v>WTP</v>
          </cell>
          <cell r="AL51" t="str">
            <v>WTP</v>
          </cell>
          <cell r="AR51" t="str">
            <v>WDP</v>
          </cell>
          <cell r="AV51" t="str">
            <v>WTP</v>
          </cell>
          <cell r="BB51" t="str">
            <v>WDP</v>
          </cell>
          <cell r="BG51" t="str">
            <v>WDP</v>
          </cell>
          <cell r="BL51" t="str">
            <v>WDP</v>
          </cell>
          <cell r="BQ51" t="str">
            <v>WDP</v>
          </cell>
          <cell r="BX51" t="str">
            <v>TMP</v>
          </cell>
          <cell r="CC51" t="str">
            <v>TMP</v>
          </cell>
          <cell r="CH51" t="str">
            <v>TMP</v>
          </cell>
          <cell r="CL51" t="str">
            <v>TW</v>
          </cell>
          <cell r="CQ51" t="str">
            <v>TW</v>
          </cell>
        </row>
        <row r="52">
          <cell r="M52" t="str">
            <v>WTP</v>
          </cell>
          <cell r="R52" t="str">
            <v>WTP</v>
          </cell>
          <cell r="W52" t="str">
            <v>WTP</v>
          </cell>
          <cell r="AB52" t="str">
            <v>WTP</v>
          </cell>
          <cell r="AH52" t="str">
            <v>WDP</v>
          </cell>
          <cell r="AL52" t="str">
            <v xml:space="preserve"> </v>
          </cell>
          <cell r="AM52" t="str">
            <v xml:space="preserve"> </v>
          </cell>
          <cell r="AO52" t="str">
            <v>TMP</v>
          </cell>
          <cell r="AQ52" t="str">
            <v xml:space="preserve"> </v>
          </cell>
          <cell r="AR52" t="str">
            <v xml:space="preserve"> </v>
          </cell>
          <cell r="AT52" t="str">
            <v>TMP</v>
          </cell>
          <cell r="AV52" t="str">
            <v>WTP</v>
          </cell>
          <cell r="BB52" t="str">
            <v>WDP</v>
          </cell>
          <cell r="BG52" t="str">
            <v>WDP</v>
          </cell>
          <cell r="BK52" t="str">
            <v>WTP</v>
          </cell>
          <cell r="BQ52" t="str">
            <v>WDP</v>
          </cell>
          <cell r="BV52" t="str">
            <v>WDP</v>
          </cell>
          <cell r="CA52" t="str">
            <v>WDP</v>
          </cell>
          <cell r="CF52" t="str">
            <v>WDP</v>
          </cell>
          <cell r="CM52" t="str">
            <v>TMP</v>
          </cell>
          <cell r="CP52" t="str">
            <v>WDP</v>
          </cell>
        </row>
        <row r="53">
          <cell r="N53" t="str">
            <v>WDP</v>
          </cell>
          <cell r="R53" t="str">
            <v xml:space="preserve"> </v>
          </cell>
          <cell r="S53" t="str">
            <v>WDP</v>
          </cell>
          <cell r="W53" t="str">
            <v xml:space="preserve"> </v>
          </cell>
          <cell r="X53" t="str">
            <v>WDP</v>
          </cell>
          <cell r="AE53" t="str">
            <v>TMP</v>
          </cell>
          <cell r="AH53" t="str">
            <v>WDP</v>
          </cell>
          <cell r="AM53" t="str">
            <v>WDP</v>
          </cell>
          <cell r="AR53" t="str">
            <v>WDP</v>
          </cell>
          <cell r="AW53" t="str">
            <v>WDP</v>
          </cell>
          <cell r="BD53" t="str">
            <v>TMP</v>
          </cell>
          <cell r="BI53" t="str">
            <v>TMP</v>
          </cell>
          <cell r="BL53" t="str">
            <v>WDP</v>
          </cell>
          <cell r="BQ53" t="str">
            <v>WDP</v>
          </cell>
          <cell r="BV53" t="str">
            <v>WDP</v>
          </cell>
          <cell r="CA53" t="str">
            <v>WDP</v>
          </cell>
          <cell r="CF53" t="str">
            <v>WDP</v>
          </cell>
          <cell r="CM53" t="str">
            <v>TMP</v>
          </cell>
          <cell r="CP53" t="str">
            <v>WDP</v>
          </cell>
        </row>
        <row r="54">
          <cell r="M54" t="str">
            <v>WTP</v>
          </cell>
          <cell r="R54" t="str">
            <v>WTP</v>
          </cell>
          <cell r="W54" t="str">
            <v>WTP</v>
          </cell>
          <cell r="AB54" t="str">
            <v>WTP</v>
          </cell>
          <cell r="AH54" t="str">
            <v>WDP</v>
          </cell>
          <cell r="AL54" t="str">
            <v>WTP</v>
          </cell>
          <cell r="AR54" t="str">
            <v>WDP</v>
          </cell>
          <cell r="AV54" t="str">
            <v>WTP</v>
          </cell>
          <cell r="BB54" t="str">
            <v>WDP</v>
          </cell>
          <cell r="BI54" t="str">
            <v>TMP</v>
          </cell>
          <cell r="BL54" t="str">
            <v>WDP</v>
          </cell>
          <cell r="BQ54" t="str">
            <v>WDP</v>
          </cell>
          <cell r="BV54" t="str">
            <v>WDP</v>
          </cell>
          <cell r="CA54" t="str">
            <v>WDP</v>
          </cell>
          <cell r="CF54" t="str">
            <v>WDP</v>
          </cell>
          <cell r="CM54" t="str">
            <v>TMP</v>
          </cell>
          <cell r="CP54" t="str">
            <v>WDP</v>
          </cell>
        </row>
        <row r="55">
          <cell r="M55" t="str">
            <v>WTP</v>
          </cell>
          <cell r="R55" t="str">
            <v>WTP</v>
          </cell>
          <cell r="W55" t="str">
            <v xml:space="preserve"> </v>
          </cell>
          <cell r="X55" t="str">
            <v>WDP</v>
          </cell>
          <cell r="AC55" t="str">
            <v>WDP</v>
          </cell>
          <cell r="AH55" t="str">
            <v>WDP</v>
          </cell>
          <cell r="AM55" t="str">
            <v>WDP</v>
          </cell>
          <cell r="AR55" t="str">
            <v>WDP</v>
          </cell>
          <cell r="AW55" t="str">
            <v>WDP</v>
          </cell>
          <cell r="BB55" t="str">
            <v>WDP</v>
          </cell>
          <cell r="BG55" t="str">
            <v>WDP</v>
          </cell>
          <cell r="BL55" t="str">
            <v>WDP</v>
          </cell>
          <cell r="BQ55" t="str">
            <v>WDP</v>
          </cell>
          <cell r="BV55" t="str">
            <v>WDP</v>
          </cell>
          <cell r="CC55" t="str">
            <v>TMP</v>
          </cell>
          <cell r="CH55" t="str">
            <v>TMP</v>
          </cell>
          <cell r="CM55" t="str">
            <v>TMP</v>
          </cell>
          <cell r="CP55" t="str">
            <v>WDP</v>
          </cell>
        </row>
        <row r="56">
          <cell r="M56" t="str">
            <v>WTP</v>
          </cell>
          <cell r="R56" t="str">
            <v>WTP</v>
          </cell>
          <cell r="W56" t="str">
            <v xml:space="preserve"> </v>
          </cell>
          <cell r="X56" t="str">
            <v>WDP</v>
          </cell>
          <cell r="AC56" t="str">
            <v>WDP</v>
          </cell>
          <cell r="AG56" t="str">
            <v>WTP</v>
          </cell>
          <cell r="AL56" t="str">
            <v>WTP</v>
          </cell>
          <cell r="AR56" t="str">
            <v>WDP</v>
          </cell>
          <cell r="AV56" t="str">
            <v>WTP</v>
          </cell>
          <cell r="BA56" t="str">
            <v>WTP</v>
          </cell>
          <cell r="BG56" t="str">
            <v>WDP</v>
          </cell>
          <cell r="BL56" t="str">
            <v>WDP</v>
          </cell>
          <cell r="BQ56" t="str">
            <v>WDP</v>
          </cell>
          <cell r="BV56" t="str">
            <v>WDP</v>
          </cell>
          <cell r="CA56" t="str">
            <v>WDP</v>
          </cell>
          <cell r="CF56" t="str">
            <v>WDP</v>
          </cell>
          <cell r="CK56" t="str">
            <v>WDP</v>
          </cell>
          <cell r="CQ56" t="str">
            <v>TW</v>
          </cell>
        </row>
        <row r="57">
          <cell r="N57" t="str">
            <v>WDP</v>
          </cell>
          <cell r="R57" t="str">
            <v xml:space="preserve"> </v>
          </cell>
          <cell r="S57" t="str">
            <v>WDP</v>
          </cell>
          <cell r="W57" t="str">
            <v xml:space="preserve"> </v>
          </cell>
          <cell r="X57" t="str">
            <v>WDP</v>
          </cell>
          <cell r="AC57" t="str">
            <v>WDP</v>
          </cell>
          <cell r="AJ57" t="str">
            <v>TMP</v>
          </cell>
          <cell r="AO57" t="str">
            <v>TMP</v>
          </cell>
          <cell r="AT57" t="str">
            <v>TMP</v>
          </cell>
          <cell r="AY57" t="str">
            <v>TMP</v>
          </cell>
          <cell r="BD57" t="str">
            <v>TMP</v>
          </cell>
          <cell r="BI57" t="str">
            <v>TMP</v>
          </cell>
          <cell r="BN57" t="str">
            <v>TMP</v>
          </cell>
          <cell r="BS57" t="str">
            <v>TMP</v>
          </cell>
          <cell r="BX57" t="str">
            <v>TMP</v>
          </cell>
          <cell r="CC57" t="str">
            <v>TMP</v>
          </cell>
          <cell r="CH57" t="str">
            <v>TMP</v>
          </cell>
          <cell r="CM57" t="str">
            <v>TMP</v>
          </cell>
        </row>
        <row r="58">
          <cell r="M58" t="str">
            <v>WTP</v>
          </cell>
          <cell r="R58" t="str">
            <v>WTP</v>
          </cell>
          <cell r="W58" t="str">
            <v>WTP</v>
          </cell>
          <cell r="AB58" t="str">
            <v>WTP</v>
          </cell>
          <cell r="AG58" t="str">
            <v>WTP</v>
          </cell>
          <cell r="AL58" t="str">
            <v>WTP</v>
          </cell>
          <cell r="AR58" t="str">
            <v>WDP</v>
          </cell>
          <cell r="AV58" t="str">
            <v>WTP</v>
          </cell>
          <cell r="BA58" t="str">
            <v>WTP</v>
          </cell>
          <cell r="BF58" t="str">
            <v>WTP</v>
          </cell>
          <cell r="BK58" t="str">
            <v>WTP</v>
          </cell>
          <cell r="BQ58" t="str">
            <v>WDP</v>
          </cell>
          <cell r="BV58" t="str">
            <v>WDP</v>
          </cell>
          <cell r="CA58" t="str">
            <v>WDP</v>
          </cell>
          <cell r="CF58" t="str">
            <v>WDP</v>
          </cell>
          <cell r="CM58" t="str">
            <v>TMP</v>
          </cell>
          <cell r="CP58" t="str">
            <v>WDP</v>
          </cell>
        </row>
        <row r="59">
          <cell r="M59" t="str">
            <v>WTP</v>
          </cell>
          <cell r="R59" t="str">
            <v>WTP</v>
          </cell>
          <cell r="W59" t="str">
            <v>WTP</v>
          </cell>
          <cell r="AB59" t="str">
            <v>WTP</v>
          </cell>
          <cell r="AH59" t="str">
            <v>WDP</v>
          </cell>
          <cell r="AM59" t="str">
            <v>WDP</v>
          </cell>
          <cell r="AR59" t="str">
            <v>WDP</v>
          </cell>
          <cell r="AV59" t="str">
            <v>WTP</v>
          </cell>
          <cell r="BB59" t="str">
            <v>WDP</v>
          </cell>
          <cell r="BG59" t="str">
            <v>WDP</v>
          </cell>
          <cell r="BL59" t="str">
            <v>WDP</v>
          </cell>
          <cell r="BQ59" t="str">
            <v>WDP</v>
          </cell>
          <cell r="BV59" t="str">
            <v>WDP</v>
          </cell>
          <cell r="CA59" t="str">
            <v>WDP</v>
          </cell>
          <cell r="CF59" t="str">
            <v>WDP</v>
          </cell>
          <cell r="CK59" t="str">
            <v>WDP</v>
          </cell>
          <cell r="CP59" t="str">
            <v>WDP</v>
          </cell>
        </row>
        <row r="60">
          <cell r="M60" t="str">
            <v>WTP</v>
          </cell>
          <cell r="R60" t="str">
            <v>WTP</v>
          </cell>
          <cell r="W60" t="str">
            <v>WTP</v>
          </cell>
          <cell r="AB60" t="str">
            <v>WTP</v>
          </cell>
          <cell r="AG60" t="str">
            <v>WTP</v>
          </cell>
          <cell r="AO60" t="str">
            <v>TMP</v>
          </cell>
          <cell r="AR60" t="str">
            <v>WDP</v>
          </cell>
          <cell r="AW60" t="str">
            <v>WDP</v>
          </cell>
          <cell r="BB60" t="str">
            <v>WDP</v>
          </cell>
          <cell r="BG60" t="str">
            <v>WDP</v>
          </cell>
          <cell r="BL60" t="str">
            <v>WDP</v>
          </cell>
          <cell r="BQ60" t="str">
            <v>WDP</v>
          </cell>
          <cell r="BV60" t="str">
            <v>WDP</v>
          </cell>
          <cell r="CA60" t="str">
            <v>WDP</v>
          </cell>
          <cell r="CF60" t="str">
            <v>WDP</v>
          </cell>
          <cell r="CK60" t="str">
            <v>WDP</v>
          </cell>
        </row>
        <row r="61">
          <cell r="M61" t="str">
            <v>WTP</v>
          </cell>
          <cell r="R61" t="str">
            <v>WTP</v>
          </cell>
          <cell r="W61" t="str">
            <v>WTP</v>
          </cell>
          <cell r="AB61" t="str">
            <v>WTP</v>
          </cell>
          <cell r="AH61" t="str">
            <v>WDP</v>
          </cell>
          <cell r="AM61" t="str">
            <v>WDP</v>
          </cell>
          <cell r="AR61" t="str">
            <v>WDP</v>
          </cell>
          <cell r="AY61" t="str">
            <v>TMP</v>
          </cell>
          <cell r="BB61" t="str">
            <v>WDP</v>
          </cell>
          <cell r="BG61" t="str">
            <v>WDP</v>
          </cell>
          <cell r="BN61" t="str">
            <v>TMP</v>
          </cell>
          <cell r="BS61" t="str">
            <v>TMP</v>
          </cell>
          <cell r="BX61" t="str">
            <v>TMP</v>
          </cell>
          <cell r="CC61" t="str">
            <v>TMP</v>
          </cell>
          <cell r="CF61" t="str">
            <v>WDP</v>
          </cell>
        </row>
        <row r="62">
          <cell r="M62" t="str">
            <v>WTP</v>
          </cell>
          <cell r="R62" t="str">
            <v>WTP</v>
          </cell>
          <cell r="W62" t="str">
            <v>WTP</v>
          </cell>
          <cell r="AC62" t="str">
            <v>WDP</v>
          </cell>
          <cell r="AG62" t="str">
            <v>WTP</v>
          </cell>
          <cell r="AL62" t="str">
            <v>WTP</v>
          </cell>
          <cell r="AQ62" t="str">
            <v>WTP</v>
          </cell>
          <cell r="AV62" t="str">
            <v>WTP</v>
          </cell>
          <cell r="BB62" t="str">
            <v>WDP</v>
          </cell>
          <cell r="BG62" t="str">
            <v>WDP</v>
          </cell>
          <cell r="BN62" t="str">
            <v>TMP</v>
          </cell>
          <cell r="BS62" t="str">
            <v>TMP</v>
          </cell>
        </row>
        <row r="63">
          <cell r="M63" t="str">
            <v>WTP</v>
          </cell>
          <cell r="R63" t="str">
            <v>WTP</v>
          </cell>
          <cell r="W63" t="str">
            <v>WTP</v>
          </cell>
          <cell r="AB63" t="str">
            <v>WTP</v>
          </cell>
          <cell r="AG63" t="str">
            <v>WTP</v>
          </cell>
          <cell r="AL63" t="str">
            <v>WTP</v>
          </cell>
          <cell r="AM63" t="str">
            <v xml:space="preserve"> </v>
          </cell>
          <cell r="AQ63" t="str">
            <v>WTP</v>
          </cell>
          <cell r="AR63" t="str">
            <v xml:space="preserve"> </v>
          </cell>
          <cell r="AV63" t="str">
            <v>WTP</v>
          </cell>
          <cell r="BA63" t="str">
            <v>WTP</v>
          </cell>
          <cell r="BG63" t="str">
            <v>WDP</v>
          </cell>
          <cell r="BL63" t="str">
            <v>WDP</v>
          </cell>
          <cell r="BQ63" t="str">
            <v>WDP</v>
          </cell>
        </row>
        <row r="64">
          <cell r="N64" t="str">
            <v>WDP</v>
          </cell>
          <cell r="S64" t="str">
            <v>WDP</v>
          </cell>
          <cell r="W64" t="str">
            <v>WTP</v>
          </cell>
          <cell r="AB64" t="str">
            <v>WTP</v>
          </cell>
          <cell r="AG64" t="str">
            <v>WTP</v>
          </cell>
          <cell r="AM64" t="str">
            <v>WDP</v>
          </cell>
          <cell r="AR64" t="str">
            <v>WDP</v>
          </cell>
          <cell r="AW64" t="str">
            <v>WDP</v>
          </cell>
          <cell r="BB64" t="str">
            <v>WDP</v>
          </cell>
          <cell r="BG64" t="str">
            <v>WDP</v>
          </cell>
          <cell r="BL64" t="str">
            <v>WDP</v>
          </cell>
          <cell r="BS64" t="str">
            <v>TMP</v>
          </cell>
          <cell r="BX64" t="str">
            <v>TMP</v>
          </cell>
        </row>
        <row r="65">
          <cell r="M65" t="str">
            <v>WTP</v>
          </cell>
          <cell r="R65" t="str">
            <v>WTP</v>
          </cell>
          <cell r="W65" t="str">
            <v>WTP</v>
          </cell>
          <cell r="AC65" t="str">
            <v>WDP</v>
          </cell>
          <cell r="AH65" t="str">
            <v>WDP</v>
          </cell>
          <cell r="AM65" t="str">
            <v>WDP</v>
          </cell>
          <cell r="AR65" t="str">
            <v>WDP</v>
          </cell>
          <cell r="AW65" t="str">
            <v>WDP</v>
          </cell>
          <cell r="BD65" t="str">
            <v>TMP</v>
          </cell>
          <cell r="BI65" t="str">
            <v>TMP</v>
          </cell>
          <cell r="BN65" t="str">
            <v>TMP</v>
          </cell>
          <cell r="BS65" t="str">
            <v>TMP</v>
          </cell>
          <cell r="BX65" t="str">
            <v>TMP</v>
          </cell>
        </row>
        <row r="66">
          <cell r="N66" t="str">
            <v>WDP</v>
          </cell>
          <cell r="S66" t="str">
            <v>WDP</v>
          </cell>
          <cell r="W66" t="str">
            <v xml:space="preserve"> </v>
          </cell>
          <cell r="X66" t="str">
            <v>WDP</v>
          </cell>
          <cell r="AC66" t="str">
            <v>WDP</v>
          </cell>
          <cell r="AH66" t="str">
            <v>WDP</v>
          </cell>
          <cell r="AM66" t="str">
            <v>WDP</v>
          </cell>
          <cell r="AR66" t="str">
            <v>WDP</v>
          </cell>
          <cell r="AW66" t="str">
            <v>WDP</v>
          </cell>
          <cell r="BD66" t="str">
            <v>TMP</v>
          </cell>
          <cell r="BI66" t="str">
            <v>TMP</v>
          </cell>
          <cell r="BN66" t="str">
            <v>TMP</v>
          </cell>
          <cell r="BS66" t="str">
            <v>TMP</v>
          </cell>
        </row>
        <row r="67">
          <cell r="M67" t="str">
            <v>WTP</v>
          </cell>
          <cell r="R67" t="str">
            <v xml:space="preserve"> </v>
          </cell>
          <cell r="S67" t="str">
            <v>WDP</v>
          </cell>
          <cell r="W67" t="str">
            <v xml:space="preserve"> </v>
          </cell>
          <cell r="X67" t="str">
            <v>WDP</v>
          </cell>
          <cell r="AE67" t="str">
            <v>TMP</v>
          </cell>
          <cell r="AJ67" t="str">
            <v>TMP</v>
          </cell>
          <cell r="AO67" t="str">
            <v>TMP</v>
          </cell>
          <cell r="AR67" t="str">
            <v>WDP</v>
          </cell>
          <cell r="AY67" t="str">
            <v>TMP</v>
          </cell>
          <cell r="BD67" t="str">
            <v>TMP</v>
          </cell>
          <cell r="BI67" t="str">
            <v>TMP</v>
          </cell>
          <cell r="BN67" t="str">
            <v>TMP</v>
          </cell>
          <cell r="BS67" t="str">
            <v>TMP</v>
          </cell>
        </row>
        <row r="68">
          <cell r="M68" t="str">
            <v>WTP</v>
          </cell>
          <cell r="R68" t="str">
            <v>WTP</v>
          </cell>
          <cell r="W68" t="str">
            <v>WTP</v>
          </cell>
          <cell r="AB68" t="str">
            <v>WTP</v>
          </cell>
          <cell r="AH68" t="str">
            <v>WDP</v>
          </cell>
          <cell r="AM68" t="str">
            <v>WDP</v>
          </cell>
          <cell r="AR68" t="str">
            <v>WDP</v>
          </cell>
          <cell r="AW68" t="str">
            <v>WDP</v>
          </cell>
          <cell r="BB68" t="str">
            <v>WDP</v>
          </cell>
          <cell r="BG68" t="str">
            <v>WDP</v>
          </cell>
          <cell r="BL68" t="str">
            <v>WDP</v>
          </cell>
          <cell r="BQ68" t="str">
            <v>WDP</v>
          </cell>
        </row>
        <row r="71">
          <cell r="M71" t="str">
            <v>WTP</v>
          </cell>
          <cell r="R71" t="str">
            <v>WTP</v>
          </cell>
          <cell r="W71" t="str">
            <v>WTP</v>
          </cell>
          <cell r="AB71" t="str">
            <v>WTP</v>
          </cell>
          <cell r="AG71" t="str">
            <v>WTP</v>
          </cell>
          <cell r="AL71" t="str">
            <v>WTP</v>
          </cell>
          <cell r="AQ71" t="str">
            <v>WTP</v>
          </cell>
          <cell r="AR71" t="str">
            <v xml:space="preserve"> </v>
          </cell>
          <cell r="AV71" t="str">
            <v>WTP</v>
          </cell>
          <cell r="BA71" t="str">
            <v>WTP</v>
          </cell>
          <cell r="BF71" t="str">
            <v>WTP</v>
          </cell>
          <cell r="BL71" t="str">
            <v>WDP</v>
          </cell>
          <cell r="BQ71" t="str">
            <v>WDP</v>
          </cell>
          <cell r="BX71" t="str">
            <v>TMP</v>
          </cell>
          <cell r="CA71" t="str">
            <v>WDP</v>
          </cell>
          <cell r="CF71" t="str">
            <v>WDP</v>
          </cell>
          <cell r="CK71" t="str">
            <v>WDP</v>
          </cell>
          <cell r="CP71" t="str">
            <v>WDP</v>
          </cell>
        </row>
        <row r="72">
          <cell r="M72" t="str">
            <v>WTP</v>
          </cell>
          <cell r="R72" t="str">
            <v>WTP</v>
          </cell>
          <cell r="W72" t="str">
            <v>WTP</v>
          </cell>
          <cell r="AB72" t="str">
            <v>WTP</v>
          </cell>
          <cell r="AG72" t="str">
            <v>WTP</v>
          </cell>
          <cell r="AL72" t="str">
            <v>WTP</v>
          </cell>
          <cell r="AQ72" t="str">
            <v>WTP</v>
          </cell>
          <cell r="AW72" t="str">
            <v>WDP</v>
          </cell>
          <cell r="BB72" t="str">
            <v>WDP</v>
          </cell>
          <cell r="BG72" t="str">
            <v>WDP</v>
          </cell>
          <cell r="BL72" t="str">
            <v>WDP</v>
          </cell>
          <cell r="BQ72" t="str">
            <v>WDP</v>
          </cell>
          <cell r="BV72" t="str">
            <v>WDP</v>
          </cell>
          <cell r="CA72" t="str">
            <v>WDP</v>
          </cell>
          <cell r="CF72" t="str">
            <v>WDP</v>
          </cell>
          <cell r="CK72" t="str">
            <v>WDP</v>
          </cell>
        </row>
        <row r="73">
          <cell r="M73" t="str">
            <v>WTP</v>
          </cell>
          <cell r="R73" t="str">
            <v>WTP</v>
          </cell>
          <cell r="W73" t="str">
            <v>WTP</v>
          </cell>
          <cell r="AB73" t="str">
            <v>WTP</v>
          </cell>
          <cell r="AG73" t="str">
            <v>WTP</v>
          </cell>
          <cell r="AL73" t="str">
            <v>WTP</v>
          </cell>
          <cell r="AQ73" t="str">
            <v>WTP</v>
          </cell>
          <cell r="AV73" t="str">
            <v>WTP</v>
          </cell>
          <cell r="BB73" t="str">
            <v>WDP</v>
          </cell>
          <cell r="BG73" t="str">
            <v>WDP</v>
          </cell>
          <cell r="BL73" t="str">
            <v>WDP</v>
          </cell>
          <cell r="BQ73" t="str">
            <v>WDP</v>
          </cell>
          <cell r="BV73" t="str">
            <v>WDP</v>
          </cell>
          <cell r="CA73" t="str">
            <v>WDP</v>
          </cell>
          <cell r="CF73" t="str">
            <v>WDP</v>
          </cell>
          <cell r="CK73" t="str">
            <v>WDP</v>
          </cell>
          <cell r="CP73" t="str">
            <v>WDP</v>
          </cell>
        </row>
        <row r="74">
          <cell r="N74" t="str">
            <v>WDP</v>
          </cell>
          <cell r="R74" t="str">
            <v xml:space="preserve"> </v>
          </cell>
          <cell r="S74" t="str">
            <v>WDP</v>
          </cell>
          <cell r="W74" t="str">
            <v>WTP</v>
          </cell>
          <cell r="AB74" t="str">
            <v>WTP</v>
          </cell>
          <cell r="AG74" t="str">
            <v>WTP</v>
          </cell>
          <cell r="AM74" t="str">
            <v>WDP</v>
          </cell>
          <cell r="AR74" t="str">
            <v>WDP</v>
          </cell>
          <cell r="AW74" t="str">
            <v>WDP</v>
          </cell>
          <cell r="BB74" t="str">
            <v>WDP</v>
          </cell>
          <cell r="BG74" t="str">
            <v>WDP</v>
          </cell>
          <cell r="BL74" t="str">
            <v>WDP</v>
          </cell>
          <cell r="BQ74" t="str">
            <v>WDP</v>
          </cell>
          <cell r="BV74" t="str">
            <v>WDP</v>
          </cell>
          <cell r="CA74" t="str">
            <v>WDP</v>
          </cell>
          <cell r="CF74" t="str">
            <v>WDP</v>
          </cell>
          <cell r="CK74" t="str">
            <v>WDP</v>
          </cell>
          <cell r="CP74" t="str">
            <v>WDP</v>
          </cell>
        </row>
        <row r="75">
          <cell r="M75" t="str">
            <v>WTP</v>
          </cell>
          <cell r="R75" t="str">
            <v>WTP</v>
          </cell>
          <cell r="W75" t="str">
            <v>WTP</v>
          </cell>
          <cell r="AC75" t="str">
            <v>WDP</v>
          </cell>
          <cell r="AG75" t="str">
            <v>WTP</v>
          </cell>
          <cell r="AL75" t="str">
            <v>WTP</v>
          </cell>
          <cell r="AQ75" t="str">
            <v>WTP</v>
          </cell>
          <cell r="AV75" t="str">
            <v>WTP</v>
          </cell>
          <cell r="BA75" t="str">
            <v>WTP</v>
          </cell>
          <cell r="BG75" t="str">
            <v>WDP</v>
          </cell>
          <cell r="BL75" t="str">
            <v>WDP</v>
          </cell>
          <cell r="BQ75" t="str">
            <v>WDP</v>
          </cell>
          <cell r="BV75" t="str">
            <v>WDP</v>
          </cell>
          <cell r="BZ75" t="str">
            <v>WTP</v>
          </cell>
          <cell r="CF75" t="str">
            <v>WDP</v>
          </cell>
          <cell r="CK75" t="str">
            <v>WDP</v>
          </cell>
          <cell r="CP75" t="str">
            <v>WDP</v>
          </cell>
        </row>
        <row r="76">
          <cell r="M76" t="str">
            <v>WTP</v>
          </cell>
          <cell r="R76" t="str">
            <v>WTP</v>
          </cell>
          <cell r="W76" t="str">
            <v>WTP</v>
          </cell>
          <cell r="AB76" t="str">
            <v>WTP</v>
          </cell>
          <cell r="AG76" t="str">
            <v>WTP</v>
          </cell>
          <cell r="AL76" t="str">
            <v>WTP</v>
          </cell>
          <cell r="AQ76" t="str">
            <v>WTP</v>
          </cell>
          <cell r="AV76" t="str">
            <v>WTP</v>
          </cell>
          <cell r="BA76" t="str">
            <v>WTP</v>
          </cell>
          <cell r="BG76" t="str">
            <v>WDP</v>
          </cell>
          <cell r="BL76" t="str">
            <v>WDP</v>
          </cell>
          <cell r="BQ76" t="str">
            <v>WDP</v>
          </cell>
          <cell r="BV76" t="str">
            <v>WDP</v>
          </cell>
          <cell r="CA76" t="str">
            <v>WDP</v>
          </cell>
          <cell r="CF76" t="str">
            <v>WDP</v>
          </cell>
          <cell r="CM76" t="str">
            <v>TMP</v>
          </cell>
          <cell r="CP76" t="str">
            <v>WDP</v>
          </cell>
        </row>
        <row r="77">
          <cell r="M77" t="str">
            <v>WTP</v>
          </cell>
          <cell r="R77" t="str">
            <v>WTP</v>
          </cell>
          <cell r="W77" t="str">
            <v>WTP</v>
          </cell>
          <cell r="AB77" t="str">
            <v>WTP</v>
          </cell>
          <cell r="AG77" t="str">
            <v>WTP</v>
          </cell>
          <cell r="AL77" t="str">
            <v>WTP</v>
          </cell>
          <cell r="AQ77" t="str">
            <v>WTP</v>
          </cell>
          <cell r="AV77" t="str">
            <v>WTP</v>
          </cell>
          <cell r="BA77" t="str">
            <v>WTP</v>
          </cell>
          <cell r="BG77" t="str">
            <v>WDP</v>
          </cell>
          <cell r="BL77" t="str">
            <v>WDP</v>
          </cell>
          <cell r="BQ77" t="str">
            <v>WDP</v>
          </cell>
          <cell r="BV77" t="str">
            <v>WDP</v>
          </cell>
          <cell r="CA77" t="str">
            <v>WDP</v>
          </cell>
          <cell r="CF77" t="str">
            <v>WDP</v>
          </cell>
          <cell r="CK77" t="str">
            <v>WDP</v>
          </cell>
          <cell r="CP77" t="str">
            <v>WDP</v>
          </cell>
        </row>
        <row r="78">
          <cell r="M78" t="str">
            <v>WTP</v>
          </cell>
          <cell r="R78" t="str">
            <v>WTP</v>
          </cell>
          <cell r="W78" t="str">
            <v>WTP</v>
          </cell>
          <cell r="AB78" t="str">
            <v>WTP</v>
          </cell>
          <cell r="AG78" t="str">
            <v>WTP</v>
          </cell>
          <cell r="AL78" t="str">
            <v>WTP</v>
          </cell>
          <cell r="AR78" t="str">
            <v>WDP</v>
          </cell>
          <cell r="AW78" t="str">
            <v>WDP</v>
          </cell>
          <cell r="BB78" t="str">
            <v>WDP</v>
          </cell>
          <cell r="BG78" t="str">
            <v>WDP</v>
          </cell>
          <cell r="BL78" t="str">
            <v>WDP</v>
          </cell>
          <cell r="BQ78" t="str">
            <v>WDP</v>
          </cell>
          <cell r="BV78" t="str">
            <v>WDP</v>
          </cell>
          <cell r="CA78" t="str">
            <v>WDP</v>
          </cell>
          <cell r="CH78" t="str">
            <v>TMP</v>
          </cell>
          <cell r="CK78" t="str">
            <v>WDP</v>
          </cell>
          <cell r="CP78" t="str">
            <v>WDP</v>
          </cell>
        </row>
        <row r="79">
          <cell r="M79" t="str">
            <v>WTP</v>
          </cell>
          <cell r="R79" t="str">
            <v>WTP</v>
          </cell>
          <cell r="W79" t="str">
            <v>WTP</v>
          </cell>
          <cell r="AB79" t="str">
            <v>WTP</v>
          </cell>
          <cell r="AG79" t="str">
            <v>WTP</v>
          </cell>
          <cell r="AM79" t="str">
            <v>WDP</v>
          </cell>
          <cell r="AR79" t="str">
            <v>WDP</v>
          </cell>
          <cell r="AW79" t="str">
            <v>WDP</v>
          </cell>
          <cell r="BB79" t="str">
            <v>WDP</v>
          </cell>
          <cell r="BG79" t="str">
            <v>WDP</v>
          </cell>
          <cell r="BL79" t="str">
            <v>WDP</v>
          </cell>
          <cell r="BQ79" t="str">
            <v>WDP</v>
          </cell>
          <cell r="BV79" t="str">
            <v>WDP</v>
          </cell>
          <cell r="CA79" t="str">
            <v>WDP</v>
          </cell>
          <cell r="CF79" t="str">
            <v>WDP</v>
          </cell>
          <cell r="CK79" t="str">
            <v>WDP</v>
          </cell>
          <cell r="CP79" t="str">
            <v>WDP</v>
          </cell>
        </row>
        <row r="80">
          <cell r="M80" t="str">
            <v>WTP</v>
          </cell>
          <cell r="R80" t="str">
            <v>WTP</v>
          </cell>
          <cell r="W80" t="str">
            <v>WTP</v>
          </cell>
          <cell r="AB80" t="str">
            <v>WTP</v>
          </cell>
          <cell r="AG80" t="str">
            <v>WTP</v>
          </cell>
          <cell r="AL80" t="str">
            <v>WTP</v>
          </cell>
          <cell r="AQ80" t="str">
            <v>WTP</v>
          </cell>
          <cell r="AV80" t="str">
            <v>WTP</v>
          </cell>
          <cell r="BA80" t="str">
            <v>WTP</v>
          </cell>
          <cell r="BF80" t="str">
            <v>WTP</v>
          </cell>
          <cell r="BL80" t="str">
            <v>WDP</v>
          </cell>
          <cell r="BQ80" t="str">
            <v>WDP</v>
          </cell>
          <cell r="BU80" t="str">
            <v>WTP</v>
          </cell>
          <cell r="CA80" t="str">
            <v>WDP</v>
          </cell>
          <cell r="CH80" t="str">
            <v>TMP</v>
          </cell>
          <cell r="CK80" t="str">
            <v>WDP</v>
          </cell>
          <cell r="CP80" t="str">
            <v>WDP</v>
          </cell>
        </row>
        <row r="81">
          <cell r="M81" t="str">
            <v>WTP</v>
          </cell>
          <cell r="R81" t="str">
            <v>WTP</v>
          </cell>
          <cell r="W81" t="str">
            <v>WTP</v>
          </cell>
          <cell r="AB81" t="str">
            <v>WTP</v>
          </cell>
          <cell r="AG81" t="str">
            <v>WTP</v>
          </cell>
          <cell r="AL81" t="str">
            <v>WTP</v>
          </cell>
          <cell r="AQ81" t="str">
            <v>WTP</v>
          </cell>
          <cell r="AV81" t="str">
            <v>WTP</v>
          </cell>
          <cell r="BA81" t="str">
            <v>WTP</v>
          </cell>
          <cell r="BG81" t="str">
            <v>WDP</v>
          </cell>
          <cell r="BL81" t="str">
            <v>WDP</v>
          </cell>
          <cell r="BQ81" t="str">
            <v>WDP</v>
          </cell>
          <cell r="BV81" t="str">
            <v>WDP</v>
          </cell>
          <cell r="CA81" t="str">
            <v>WDP</v>
          </cell>
          <cell r="CF81" t="str">
            <v>WDP</v>
          </cell>
          <cell r="CK81" t="str">
            <v>WDP</v>
          </cell>
          <cell r="CP81" t="str">
            <v>WDP</v>
          </cell>
        </row>
        <row r="82">
          <cell r="M82" t="str">
            <v>WTP</v>
          </cell>
          <cell r="R82" t="str">
            <v>WTP</v>
          </cell>
          <cell r="W82" t="str">
            <v>WTP</v>
          </cell>
          <cell r="AB82" t="str">
            <v>WTP</v>
          </cell>
          <cell r="AG82" t="str">
            <v>WTP</v>
          </cell>
          <cell r="AL82" t="str">
            <v>WTP</v>
          </cell>
          <cell r="AR82" t="str">
            <v>WDP</v>
          </cell>
          <cell r="AW82" t="str">
            <v>WDP</v>
          </cell>
          <cell r="BA82" t="str">
            <v>WTP</v>
          </cell>
          <cell r="BF82" t="str">
            <v>WTP</v>
          </cell>
          <cell r="BL82" t="str">
            <v>WDP</v>
          </cell>
          <cell r="BQ82" t="str">
            <v>WDP</v>
          </cell>
          <cell r="BV82" t="str">
            <v>WDP</v>
          </cell>
          <cell r="CA82" t="str">
            <v>WDP</v>
          </cell>
          <cell r="CF82" t="str">
            <v>WDP</v>
          </cell>
          <cell r="CK82" t="str">
            <v>WDP</v>
          </cell>
          <cell r="CP82" t="str">
            <v>WDP</v>
          </cell>
        </row>
        <row r="83">
          <cell r="M83" t="str">
            <v>WTP</v>
          </cell>
          <cell r="R83" t="str">
            <v>WTP</v>
          </cell>
          <cell r="W83" t="str">
            <v>WTP</v>
          </cell>
          <cell r="AB83" t="str">
            <v>WTP</v>
          </cell>
          <cell r="AG83" t="str">
            <v>WTP</v>
          </cell>
          <cell r="AL83" t="str">
            <v>WTP</v>
          </cell>
          <cell r="AQ83" t="str">
            <v>WTP</v>
          </cell>
          <cell r="AV83" t="str">
            <v>WTP</v>
          </cell>
          <cell r="BB83" t="str">
            <v>WDP</v>
          </cell>
          <cell r="BF83" t="str">
            <v>WTP</v>
          </cell>
          <cell r="BL83" t="str">
            <v>WDP</v>
          </cell>
          <cell r="BQ83" t="str">
            <v>WDP</v>
          </cell>
          <cell r="BV83" t="str">
            <v>WDP</v>
          </cell>
          <cell r="CA83" t="str">
            <v>WDP</v>
          </cell>
          <cell r="CH83" t="str">
            <v>TMP</v>
          </cell>
          <cell r="CK83" t="str">
            <v>WDP</v>
          </cell>
          <cell r="CP83" t="str">
            <v>WDP</v>
          </cell>
        </row>
        <row r="84">
          <cell r="M84" t="str">
            <v>WTP</v>
          </cell>
          <cell r="R84" t="str">
            <v>WTP</v>
          </cell>
          <cell r="W84" t="str">
            <v>WTP</v>
          </cell>
          <cell r="AB84" t="str">
            <v>WTP</v>
          </cell>
          <cell r="AG84" t="str">
            <v>WTP</v>
          </cell>
          <cell r="AL84" t="str">
            <v>WTP</v>
          </cell>
          <cell r="AQ84" t="str">
            <v>WTP</v>
          </cell>
          <cell r="AV84" t="str">
            <v>WTP</v>
          </cell>
          <cell r="BB84" t="str">
            <v>WDP</v>
          </cell>
          <cell r="BG84" t="str">
            <v>WDP</v>
          </cell>
          <cell r="BL84" t="str">
            <v>WDP</v>
          </cell>
          <cell r="BQ84" t="str">
            <v>WDP</v>
          </cell>
          <cell r="BV84" t="str">
            <v>WDP</v>
          </cell>
          <cell r="CA84" t="str">
            <v>WDP</v>
          </cell>
          <cell r="CF84" t="str">
            <v>WDP</v>
          </cell>
          <cell r="CK84" t="str">
            <v>WDP</v>
          </cell>
          <cell r="CP84" t="str">
            <v>WDP</v>
          </cell>
        </row>
        <row r="85">
          <cell r="M85" t="str">
            <v>WTP</v>
          </cell>
          <cell r="R85" t="str">
            <v>WTP</v>
          </cell>
          <cell r="W85" t="str">
            <v>WTP</v>
          </cell>
          <cell r="AB85" t="str">
            <v>WTP</v>
          </cell>
          <cell r="AG85" t="str">
            <v>WTP</v>
          </cell>
          <cell r="AL85" t="str">
            <v>WTP</v>
          </cell>
          <cell r="AQ85" t="str">
            <v>WTP</v>
          </cell>
          <cell r="AW85" t="str">
            <v>WDP</v>
          </cell>
          <cell r="BB85" t="str">
            <v>WDP</v>
          </cell>
          <cell r="BG85" t="str">
            <v>WDP</v>
          </cell>
          <cell r="BL85" t="str">
            <v>WDP</v>
          </cell>
          <cell r="BQ85" t="str">
            <v>WDP</v>
          </cell>
          <cell r="BV85" t="str">
            <v>WDP</v>
          </cell>
          <cell r="CA85" t="str">
            <v>WDP</v>
          </cell>
          <cell r="CF85" t="str">
            <v>WDP</v>
          </cell>
          <cell r="CK85" t="str">
            <v>WDP</v>
          </cell>
          <cell r="CP85" t="str">
            <v>WDP</v>
          </cell>
        </row>
        <row r="86">
          <cell r="M86" t="str">
            <v>WTP</v>
          </cell>
          <cell r="R86" t="str">
            <v>WTP</v>
          </cell>
          <cell r="W86" t="str">
            <v>WTP</v>
          </cell>
          <cell r="AB86" t="str">
            <v>WTP</v>
          </cell>
          <cell r="AG86" t="str">
            <v>WTP</v>
          </cell>
          <cell r="AL86" t="str">
            <v>WTP</v>
          </cell>
          <cell r="AR86" t="str">
            <v>WDP</v>
          </cell>
          <cell r="AW86" t="str">
            <v>WDP</v>
          </cell>
          <cell r="BB86" t="str">
            <v>WDP</v>
          </cell>
          <cell r="BF86" t="str">
            <v>WTP</v>
          </cell>
          <cell r="BL86" t="str">
            <v>WDP</v>
          </cell>
          <cell r="BQ86" t="str">
            <v>WDP</v>
          </cell>
          <cell r="BV86" t="str">
            <v>WDP</v>
          </cell>
          <cell r="CA86" t="str">
            <v>WDP</v>
          </cell>
          <cell r="CF86" t="str">
            <v>WDP</v>
          </cell>
          <cell r="CK86" t="str">
            <v>WDP</v>
          </cell>
          <cell r="CP86" t="str">
            <v>WDP</v>
          </cell>
        </row>
        <row r="87">
          <cell r="M87" t="str">
            <v>WTP</v>
          </cell>
          <cell r="R87" t="str">
            <v>WTP</v>
          </cell>
          <cell r="W87" t="str">
            <v>WTP</v>
          </cell>
          <cell r="AB87" t="str">
            <v>WTP</v>
          </cell>
          <cell r="AG87" t="str">
            <v>WTP</v>
          </cell>
          <cell r="AL87" t="str">
            <v>WTP</v>
          </cell>
          <cell r="AQ87" t="str">
            <v>WTP</v>
          </cell>
          <cell r="AW87" t="str">
            <v>WDP</v>
          </cell>
          <cell r="BB87" t="str">
            <v>WDP</v>
          </cell>
          <cell r="BF87" t="str">
            <v>WTP</v>
          </cell>
          <cell r="BL87" t="str">
            <v>WDP</v>
          </cell>
          <cell r="BQ87" t="str">
            <v>WDP</v>
          </cell>
          <cell r="BV87" t="str">
            <v>WDP</v>
          </cell>
          <cell r="BZ87" t="str">
            <v>WTP</v>
          </cell>
          <cell r="CF87" t="str">
            <v>WDP</v>
          </cell>
          <cell r="CK87" t="str">
            <v>WDP</v>
          </cell>
        </row>
        <row r="88">
          <cell r="M88" t="str">
            <v>WTP</v>
          </cell>
          <cell r="R88" t="str">
            <v>WTP</v>
          </cell>
          <cell r="W88" t="str">
            <v>WTP</v>
          </cell>
          <cell r="AB88" t="str">
            <v>WTP</v>
          </cell>
          <cell r="AG88" t="str">
            <v>WTP</v>
          </cell>
          <cell r="AL88" t="str">
            <v>WTP</v>
          </cell>
          <cell r="AR88" t="str">
            <v>WDP</v>
          </cell>
          <cell r="AW88" t="str">
            <v>WDP</v>
          </cell>
          <cell r="BB88" t="str">
            <v>WDP</v>
          </cell>
          <cell r="BG88" t="str">
            <v>WDP</v>
          </cell>
          <cell r="BL88" t="str">
            <v>WDP</v>
          </cell>
          <cell r="BQ88" t="str">
            <v>WDP</v>
          </cell>
          <cell r="BX88" t="str">
            <v>TMP</v>
          </cell>
          <cell r="CC88" t="str">
            <v>TMP</v>
          </cell>
          <cell r="CH88" t="str">
            <v>TMP</v>
          </cell>
          <cell r="CM88" t="str">
            <v>TMP</v>
          </cell>
          <cell r="CP88" t="str">
            <v>WDP</v>
          </cell>
        </row>
        <row r="89">
          <cell r="M89" t="str">
            <v>WTP</v>
          </cell>
          <cell r="R89" t="str">
            <v>WTP</v>
          </cell>
          <cell r="W89" t="str">
            <v>WTP</v>
          </cell>
          <cell r="AB89" t="str">
            <v>WTP</v>
          </cell>
          <cell r="AG89" t="str">
            <v>WTP</v>
          </cell>
          <cell r="AL89" t="str">
            <v>WTP</v>
          </cell>
          <cell r="AQ89" t="str">
            <v>WTP</v>
          </cell>
          <cell r="AW89" t="str">
            <v>WDP</v>
          </cell>
          <cell r="BB89" t="str">
            <v>WDP</v>
          </cell>
          <cell r="BG89" t="str">
            <v>WDP</v>
          </cell>
          <cell r="BL89" t="str">
            <v>WDP</v>
          </cell>
          <cell r="BS89" t="str">
            <v>TMP</v>
          </cell>
          <cell r="BV89" t="str">
            <v>WDP</v>
          </cell>
          <cell r="CA89" t="str">
            <v>WDP</v>
          </cell>
          <cell r="CF89" t="str">
            <v>WDP</v>
          </cell>
          <cell r="CK89" t="str">
            <v>WDP</v>
          </cell>
          <cell r="CP89" t="str">
            <v>WDP</v>
          </cell>
        </row>
        <row r="90">
          <cell r="M90" t="str">
            <v>WTP</v>
          </cell>
          <cell r="R90" t="str">
            <v>WTP</v>
          </cell>
          <cell r="W90" t="str">
            <v>WTP</v>
          </cell>
          <cell r="AB90" t="str">
            <v>WTP</v>
          </cell>
          <cell r="AG90" t="str">
            <v>WTP</v>
          </cell>
          <cell r="AL90" t="str">
            <v>WTP</v>
          </cell>
          <cell r="AR90" t="str">
            <v>WDP</v>
          </cell>
          <cell r="AW90" t="str">
            <v>WDP</v>
          </cell>
          <cell r="BB90" t="str">
            <v>WDP</v>
          </cell>
          <cell r="BG90" t="str">
            <v>WDP</v>
          </cell>
          <cell r="BN90" t="str">
            <v>TMP</v>
          </cell>
          <cell r="BS90" t="str">
            <v>TMP</v>
          </cell>
          <cell r="BX90" t="str">
            <v>TMP</v>
          </cell>
          <cell r="CC90" t="str">
            <v>TMP</v>
          </cell>
          <cell r="CH90" t="str">
            <v>TMP</v>
          </cell>
          <cell r="CM90" t="str">
            <v>TMP</v>
          </cell>
          <cell r="CP90" t="str">
            <v>WDP</v>
          </cell>
        </row>
        <row r="93">
          <cell r="M93" t="str">
            <v>WTP</v>
          </cell>
          <cell r="R93" t="str">
            <v>WTP</v>
          </cell>
          <cell r="W93" t="str">
            <v>WTP</v>
          </cell>
          <cell r="AB93" t="str">
            <v>WTP</v>
          </cell>
          <cell r="AG93" t="str">
            <v>WTP</v>
          </cell>
          <cell r="AL93" t="str">
            <v>WTP</v>
          </cell>
          <cell r="AQ93" t="str">
            <v>WTP</v>
          </cell>
          <cell r="AV93" t="str">
            <v>WTP</v>
          </cell>
          <cell r="BA93" t="str">
            <v>WTP</v>
          </cell>
          <cell r="BF93" t="str">
            <v>WTP</v>
          </cell>
          <cell r="BL93" t="str">
            <v>WDP</v>
          </cell>
          <cell r="BP93" t="str">
            <v>WTP</v>
          </cell>
          <cell r="BV93" t="str">
            <v>WDP</v>
          </cell>
          <cell r="CA93" t="str">
            <v>WDP</v>
          </cell>
          <cell r="CF93" t="str">
            <v>WDP</v>
          </cell>
          <cell r="CK93" t="str">
            <v>WDP</v>
          </cell>
          <cell r="CP93" t="str">
            <v>WDP</v>
          </cell>
        </row>
        <row r="94">
          <cell r="M94" t="str">
            <v>WTP</v>
          </cell>
          <cell r="R94" t="str">
            <v>WTP</v>
          </cell>
          <cell r="W94" t="str">
            <v>WTP</v>
          </cell>
          <cell r="AB94" t="str">
            <v>WTP</v>
          </cell>
          <cell r="AG94" t="str">
            <v>WTP</v>
          </cell>
          <cell r="AL94" t="str">
            <v>WTP</v>
          </cell>
          <cell r="AQ94" t="str">
            <v>WTP</v>
          </cell>
          <cell r="AV94" t="str">
            <v>WTP</v>
          </cell>
          <cell r="BA94" t="str">
            <v>WTP</v>
          </cell>
          <cell r="BG94" t="str">
            <v>WDP</v>
          </cell>
          <cell r="BN94" t="str">
            <v>TMP</v>
          </cell>
          <cell r="BQ94" t="str">
            <v>WDP</v>
          </cell>
          <cell r="BV94" t="str">
            <v>WDP</v>
          </cell>
          <cell r="CA94" t="str">
            <v>WDP</v>
          </cell>
          <cell r="CF94" t="str">
            <v>WDP</v>
          </cell>
          <cell r="CK94" t="str">
            <v>WDP</v>
          </cell>
        </row>
        <row r="95">
          <cell r="M95" t="str">
            <v>WTP</v>
          </cell>
          <cell r="R95" t="str">
            <v>WTP</v>
          </cell>
          <cell r="W95" t="str">
            <v>WTP</v>
          </cell>
          <cell r="AB95" t="str">
            <v>WTP</v>
          </cell>
          <cell r="AG95" t="str">
            <v>WTP</v>
          </cell>
          <cell r="AL95" t="str">
            <v>WTP</v>
          </cell>
          <cell r="AR95" t="str">
            <v>WDP</v>
          </cell>
          <cell r="AW95" t="str">
            <v>WDP</v>
          </cell>
          <cell r="BB95" t="str">
            <v>WDP</v>
          </cell>
          <cell r="BG95" t="str">
            <v>WDP</v>
          </cell>
          <cell r="BL95" t="str">
            <v>WDP</v>
          </cell>
          <cell r="BQ95" t="str">
            <v>WDP</v>
          </cell>
          <cell r="BV95" t="str">
            <v>WDP</v>
          </cell>
          <cell r="CA95" t="str">
            <v>WDP</v>
          </cell>
          <cell r="CH95" t="str">
            <v>TMP</v>
          </cell>
          <cell r="CM95" t="str">
            <v>TMP</v>
          </cell>
          <cell r="CP95" t="str">
            <v>WDP</v>
          </cell>
        </row>
        <row r="96">
          <cell r="M96" t="str">
            <v>WTP</v>
          </cell>
          <cell r="R96" t="str">
            <v>WTP</v>
          </cell>
          <cell r="W96" t="str">
            <v>WTP</v>
          </cell>
          <cell r="AB96" t="str">
            <v>WTP</v>
          </cell>
          <cell r="AG96" t="str">
            <v>WTP</v>
          </cell>
          <cell r="AL96" t="str">
            <v>WTP</v>
          </cell>
          <cell r="AR96" t="str">
            <v>WDP</v>
          </cell>
          <cell r="AW96" t="str">
            <v>WDP</v>
          </cell>
          <cell r="BB96" t="str">
            <v>WDP</v>
          </cell>
          <cell r="BG96" t="str">
            <v>WDP</v>
          </cell>
          <cell r="BL96" t="str">
            <v>WDP</v>
          </cell>
          <cell r="BR96" t="str">
            <v>TW</v>
          </cell>
          <cell r="BX96" t="str">
            <v>TMP</v>
          </cell>
          <cell r="CC96" t="str">
            <v>TMP</v>
          </cell>
          <cell r="CH96" t="str">
            <v>TMP</v>
          </cell>
          <cell r="CM96" t="str">
            <v>TMP</v>
          </cell>
        </row>
        <row r="97">
          <cell r="M97" t="str">
            <v>WTP</v>
          </cell>
          <cell r="R97" t="str">
            <v>WTP</v>
          </cell>
          <cell r="W97" t="str">
            <v>WTP</v>
          </cell>
          <cell r="AB97" t="str">
            <v>WTP</v>
          </cell>
          <cell r="AG97" t="str">
            <v>WTP</v>
          </cell>
          <cell r="AL97" t="str">
            <v>WTP</v>
          </cell>
          <cell r="AR97" t="str">
            <v>WDP</v>
          </cell>
          <cell r="AW97" t="str">
            <v>WDP</v>
          </cell>
          <cell r="BB97" t="str">
            <v>WDP</v>
          </cell>
          <cell r="BG97" t="str">
            <v>WDP</v>
          </cell>
          <cell r="BL97" t="str">
            <v>WDP</v>
          </cell>
          <cell r="BQ97" t="str">
            <v>WDP</v>
          </cell>
          <cell r="BV97" t="str">
            <v>WDP</v>
          </cell>
          <cell r="CA97" t="str">
            <v>WDP</v>
          </cell>
          <cell r="CF97" t="str">
            <v>WDP</v>
          </cell>
          <cell r="CK97" t="str">
            <v>WDP</v>
          </cell>
          <cell r="CP97" t="str">
            <v>WDP</v>
          </cell>
        </row>
        <row r="98">
          <cell r="M98" t="str">
            <v>WTP</v>
          </cell>
          <cell r="R98" t="str">
            <v>WTP</v>
          </cell>
          <cell r="W98" t="str">
            <v>WTP</v>
          </cell>
          <cell r="AB98" t="str">
            <v>WTP</v>
          </cell>
          <cell r="AG98" t="str">
            <v>WTP</v>
          </cell>
          <cell r="AL98" t="str">
            <v>WTP</v>
          </cell>
          <cell r="AQ98" t="str">
            <v>WTP</v>
          </cell>
          <cell r="AV98" t="str">
            <v>WTP</v>
          </cell>
          <cell r="BA98" t="str">
            <v>WTP</v>
          </cell>
          <cell r="BF98" t="str">
            <v>WTP</v>
          </cell>
          <cell r="BK98" t="str">
            <v>WTP</v>
          </cell>
          <cell r="BQ98" t="str">
            <v>WDP</v>
          </cell>
          <cell r="BV98" t="str">
            <v>WDP</v>
          </cell>
          <cell r="CA98" t="str">
            <v>WDP</v>
          </cell>
          <cell r="CF98" t="str">
            <v>WDP</v>
          </cell>
          <cell r="CM98" t="str">
            <v>TMP</v>
          </cell>
          <cell r="CP98" t="str">
            <v>WDP</v>
          </cell>
        </row>
        <row r="99">
          <cell r="M99" t="str">
            <v>WTP</v>
          </cell>
          <cell r="R99" t="str">
            <v>WTP</v>
          </cell>
          <cell r="W99" t="str">
            <v>WTP</v>
          </cell>
          <cell r="AB99" t="str">
            <v>WTP</v>
          </cell>
          <cell r="AG99" t="str">
            <v>WTP</v>
          </cell>
          <cell r="AL99" t="str">
            <v>WTP</v>
          </cell>
          <cell r="AQ99" t="str">
            <v>WTP</v>
          </cell>
          <cell r="AV99" t="str">
            <v>WTP</v>
          </cell>
          <cell r="BA99" t="str">
            <v>WTP</v>
          </cell>
          <cell r="BF99" t="str">
            <v>WTP</v>
          </cell>
          <cell r="BL99" t="str">
            <v>WDP</v>
          </cell>
          <cell r="BQ99" t="str">
            <v>WDP</v>
          </cell>
          <cell r="BV99" t="str">
            <v>WDP</v>
          </cell>
          <cell r="CA99" t="str">
            <v>WDP</v>
          </cell>
          <cell r="CF99" t="str">
            <v>WDP</v>
          </cell>
          <cell r="CK99" t="str">
            <v>WDP</v>
          </cell>
          <cell r="CP99" t="str">
            <v>WDP</v>
          </cell>
        </row>
        <row r="100">
          <cell r="M100" t="str">
            <v>WTP</v>
          </cell>
          <cell r="R100" t="str">
            <v>WTP</v>
          </cell>
          <cell r="W100" t="str">
            <v>WTP</v>
          </cell>
          <cell r="AB100" t="str">
            <v>WTP</v>
          </cell>
          <cell r="AH100" t="str">
            <v>WDP</v>
          </cell>
          <cell r="AM100" t="str">
            <v>WDP</v>
          </cell>
          <cell r="AR100" t="str">
            <v>WDP</v>
          </cell>
          <cell r="AW100" t="str">
            <v>WDP</v>
          </cell>
          <cell r="BB100" t="str">
            <v>WDP</v>
          </cell>
          <cell r="BG100" t="str">
            <v>WDP</v>
          </cell>
          <cell r="BL100" t="str">
            <v>WDP</v>
          </cell>
          <cell r="BQ100" t="str">
            <v>WDP</v>
          </cell>
          <cell r="BV100" t="str">
            <v>WDP</v>
          </cell>
          <cell r="CA100" t="str">
            <v>WDP</v>
          </cell>
          <cell r="CF100" t="str">
            <v>WDP</v>
          </cell>
          <cell r="CK100" t="str">
            <v>WDP</v>
          </cell>
          <cell r="CP100" t="str">
            <v>WDP</v>
          </cell>
        </row>
        <row r="101">
          <cell r="M101" t="str">
            <v>WTP</v>
          </cell>
          <cell r="R101" t="str">
            <v>WTP</v>
          </cell>
          <cell r="W101" t="str">
            <v>WTP</v>
          </cell>
          <cell r="AB101" t="str">
            <v>WTP</v>
          </cell>
          <cell r="AG101" t="str">
            <v>WTP</v>
          </cell>
          <cell r="AL101" t="str">
            <v>WTP</v>
          </cell>
          <cell r="AR101" t="str">
            <v>WDP</v>
          </cell>
          <cell r="AV101" t="str">
            <v>WTP</v>
          </cell>
          <cell r="BA101" t="str">
            <v>WTP</v>
          </cell>
          <cell r="BG101" t="str">
            <v>WDP</v>
          </cell>
          <cell r="BL101" t="str">
            <v>WDP</v>
          </cell>
          <cell r="BQ101" t="str">
            <v>WDP</v>
          </cell>
          <cell r="BV101" t="str">
            <v>WDP</v>
          </cell>
          <cell r="CA101" t="str">
            <v>WDP</v>
          </cell>
          <cell r="CF101" t="str">
            <v>WDP</v>
          </cell>
          <cell r="CK101" t="str">
            <v>WDP</v>
          </cell>
        </row>
        <row r="102">
          <cell r="M102" t="str">
            <v>WTP</v>
          </cell>
          <cell r="R102" t="str">
            <v>WTP</v>
          </cell>
          <cell r="W102" t="str">
            <v>WTP</v>
          </cell>
          <cell r="AB102" t="str">
            <v>WTP</v>
          </cell>
          <cell r="AG102" t="str">
            <v>WTP</v>
          </cell>
          <cell r="AL102" t="str">
            <v>WTP</v>
          </cell>
          <cell r="AQ102" t="str">
            <v>WTP</v>
          </cell>
          <cell r="AV102" t="str">
            <v>WTP</v>
          </cell>
          <cell r="BA102" t="str">
            <v>WTP</v>
          </cell>
          <cell r="BF102" t="str">
            <v>WTP</v>
          </cell>
          <cell r="BK102" t="str">
            <v>WTP</v>
          </cell>
          <cell r="BQ102" t="str">
            <v>WDP</v>
          </cell>
          <cell r="BV102" t="str">
            <v>WDP</v>
          </cell>
          <cell r="CA102" t="str">
            <v>WDP</v>
          </cell>
          <cell r="CF102" t="str">
            <v>WDP</v>
          </cell>
          <cell r="CK102" t="str">
            <v>WDP</v>
          </cell>
          <cell r="CP102" t="str">
            <v>WDP</v>
          </cell>
        </row>
        <row r="103">
          <cell r="M103" t="str">
            <v>WTP</v>
          </cell>
          <cell r="R103" t="str">
            <v>WTP</v>
          </cell>
          <cell r="W103" t="str">
            <v>WTP</v>
          </cell>
          <cell r="AB103" t="str">
            <v>WTP</v>
          </cell>
          <cell r="AG103" t="str">
            <v>WTP</v>
          </cell>
          <cell r="AM103" t="str">
            <v>WDP</v>
          </cell>
          <cell r="AR103" t="str">
            <v>WDP</v>
          </cell>
          <cell r="AW103" t="str">
            <v>WDP</v>
          </cell>
          <cell r="BB103" t="str">
            <v>WDP</v>
          </cell>
          <cell r="BG103" t="str">
            <v>WDP</v>
          </cell>
          <cell r="BL103" t="str">
            <v>WDP</v>
          </cell>
          <cell r="BQ103" t="str">
            <v>WDP</v>
          </cell>
          <cell r="BV103" t="str">
            <v>WDP</v>
          </cell>
          <cell r="CA103" t="str">
            <v>WDP</v>
          </cell>
          <cell r="CF103" t="str">
            <v>WDP</v>
          </cell>
          <cell r="CK103" t="str">
            <v>WDP</v>
          </cell>
          <cell r="CP103" t="str">
            <v>WDP</v>
          </cell>
        </row>
        <row r="104">
          <cell r="M104" t="str">
            <v>WTP</v>
          </cell>
          <cell r="R104" t="str">
            <v>WTP</v>
          </cell>
          <cell r="W104" t="str">
            <v>WTP</v>
          </cell>
          <cell r="AB104" t="str">
            <v>WTP</v>
          </cell>
          <cell r="AG104" t="str">
            <v>WTP</v>
          </cell>
          <cell r="AL104" t="str">
            <v>WTP</v>
          </cell>
          <cell r="AR104" t="str">
            <v>WDP</v>
          </cell>
          <cell r="AW104" t="str">
            <v>WDP</v>
          </cell>
          <cell r="BB104" t="str">
            <v>WDP</v>
          </cell>
          <cell r="BG104" t="str">
            <v>WDP</v>
          </cell>
          <cell r="BL104" t="str">
            <v>WDP</v>
          </cell>
          <cell r="BQ104" t="str">
            <v>WDP</v>
          </cell>
          <cell r="BV104" t="str">
            <v>WDP</v>
          </cell>
          <cell r="BZ104" t="str">
            <v>WTP</v>
          </cell>
          <cell r="CF104" t="str">
            <v>WDP</v>
          </cell>
          <cell r="CK104" t="str">
            <v>WDP</v>
          </cell>
          <cell r="CP104" t="str">
            <v>WDP</v>
          </cell>
        </row>
        <row r="105">
          <cell r="M105" t="str">
            <v>WTP</v>
          </cell>
          <cell r="R105" t="str">
            <v>WTP</v>
          </cell>
          <cell r="W105" t="str">
            <v>WTP</v>
          </cell>
          <cell r="AB105" t="str">
            <v>WTP</v>
          </cell>
          <cell r="AG105" t="str">
            <v>WTP</v>
          </cell>
          <cell r="AL105" t="str">
            <v>WTP</v>
          </cell>
          <cell r="AQ105" t="str">
            <v>WTP</v>
          </cell>
          <cell r="AV105" t="str">
            <v>WTP</v>
          </cell>
          <cell r="BA105" t="str">
            <v>WTP</v>
          </cell>
          <cell r="BF105" t="str">
            <v>WTP</v>
          </cell>
          <cell r="BL105" t="str">
            <v>WDP</v>
          </cell>
          <cell r="BQ105" t="str">
            <v>WDP</v>
          </cell>
        </row>
        <row r="108">
          <cell r="M108" t="str">
            <v>WTP</v>
          </cell>
          <cell r="R108" t="str">
            <v>WTP</v>
          </cell>
          <cell r="W108" t="str">
            <v>WTP</v>
          </cell>
          <cell r="AB108" t="str">
            <v>WTP</v>
          </cell>
          <cell r="AG108" t="str">
            <v>WTP</v>
          </cell>
          <cell r="AL108" t="str">
            <v>WTP</v>
          </cell>
          <cell r="AQ108" t="str">
            <v>WTP</v>
          </cell>
          <cell r="AV108" t="str">
            <v>WTP</v>
          </cell>
          <cell r="BA108" t="str">
            <v>WTP</v>
          </cell>
          <cell r="BF108" t="str">
            <v>WTP</v>
          </cell>
          <cell r="BK108" t="str">
            <v>WTP</v>
          </cell>
          <cell r="BP108" t="str">
            <v>WTP</v>
          </cell>
          <cell r="BV108" t="str">
            <v>WDP</v>
          </cell>
          <cell r="CA108" t="str">
            <v>WDP</v>
          </cell>
          <cell r="CF108" t="str">
            <v>WDP</v>
          </cell>
          <cell r="CK108" t="str">
            <v>WDP</v>
          </cell>
          <cell r="CP108" t="str">
            <v>WDP</v>
          </cell>
        </row>
        <row r="109">
          <cell r="M109" t="str">
            <v>WTP</v>
          </cell>
          <cell r="R109" t="str">
            <v>WTP</v>
          </cell>
          <cell r="W109" t="str">
            <v>WTP</v>
          </cell>
          <cell r="AB109" t="str">
            <v>WTP</v>
          </cell>
          <cell r="AG109" t="str">
            <v>WTP</v>
          </cell>
          <cell r="AL109" t="str">
            <v>WTP</v>
          </cell>
          <cell r="AQ109" t="str">
            <v>WTP</v>
          </cell>
          <cell r="AV109" t="str">
            <v>WTP</v>
          </cell>
          <cell r="BA109" t="str">
            <v>WTP</v>
          </cell>
          <cell r="BF109" t="str">
            <v>WTP</v>
          </cell>
          <cell r="BK109" t="str">
            <v>WTP</v>
          </cell>
          <cell r="BQ109" t="str">
            <v>WDP</v>
          </cell>
          <cell r="BV109" t="str">
            <v>WDP</v>
          </cell>
          <cell r="CA109" t="str">
            <v>WDP</v>
          </cell>
          <cell r="CF109" t="str">
            <v>WDP</v>
          </cell>
          <cell r="CM109" t="str">
            <v>TMP</v>
          </cell>
        </row>
        <row r="110">
          <cell r="M110" t="str">
            <v>WTP</v>
          </cell>
          <cell r="R110" t="str">
            <v>WTP</v>
          </cell>
          <cell r="W110" t="str">
            <v>WTP</v>
          </cell>
          <cell r="AB110" t="str">
            <v>WTP</v>
          </cell>
          <cell r="AG110" t="str">
            <v>WTP</v>
          </cell>
          <cell r="AM110" t="str">
            <v>WDP</v>
          </cell>
          <cell r="AR110" t="str">
            <v>WDP</v>
          </cell>
          <cell r="AV110" t="str">
            <v>WTP</v>
          </cell>
          <cell r="BA110" t="str">
            <v>WTP</v>
          </cell>
          <cell r="BF110" t="str">
            <v>WTP</v>
          </cell>
          <cell r="BL110" t="str">
            <v>WDP</v>
          </cell>
          <cell r="BQ110" t="str">
            <v>WDP</v>
          </cell>
          <cell r="BV110" t="str">
            <v>WDP</v>
          </cell>
          <cell r="CA110" t="str">
            <v>WDP</v>
          </cell>
          <cell r="CF110" t="str">
            <v>WDP</v>
          </cell>
          <cell r="CM110" t="str">
            <v>TMP</v>
          </cell>
          <cell r="CP110" t="str">
            <v>WDP</v>
          </cell>
        </row>
        <row r="111">
          <cell r="M111" t="str">
            <v>WTP</v>
          </cell>
          <cell r="R111" t="str">
            <v>WTP</v>
          </cell>
          <cell r="W111" t="str">
            <v>WTP</v>
          </cell>
          <cell r="AB111" t="str">
            <v>WTP</v>
          </cell>
          <cell r="AG111" t="str">
            <v>WTP</v>
          </cell>
          <cell r="AL111" t="str">
            <v>WTP</v>
          </cell>
          <cell r="AQ111" t="str">
            <v>WTP</v>
          </cell>
          <cell r="AV111" t="str">
            <v>WTP</v>
          </cell>
          <cell r="BA111" t="str">
            <v>WTP</v>
          </cell>
          <cell r="BF111" t="str">
            <v>WTP</v>
          </cell>
          <cell r="BL111" t="str">
            <v>WDP</v>
          </cell>
          <cell r="BQ111" t="str">
            <v>WDP</v>
          </cell>
          <cell r="BV111" t="str">
            <v>WDP</v>
          </cell>
          <cell r="CA111" t="str">
            <v>WDP</v>
          </cell>
          <cell r="CF111" t="str">
            <v>WDP</v>
          </cell>
          <cell r="CK111" t="str">
            <v>WDP</v>
          </cell>
          <cell r="CP111" t="str">
            <v>WDP</v>
          </cell>
        </row>
        <row r="112">
          <cell r="M112" t="str">
            <v>WTP</v>
          </cell>
          <cell r="R112" t="str">
            <v>WTP</v>
          </cell>
          <cell r="W112" t="str">
            <v>WTP</v>
          </cell>
          <cell r="AB112" t="str">
            <v>WTP</v>
          </cell>
          <cell r="AG112" t="str">
            <v>WTP</v>
          </cell>
          <cell r="AL112" t="str">
            <v>WTP</v>
          </cell>
          <cell r="AQ112" t="str">
            <v>WTP</v>
          </cell>
          <cell r="AV112" t="str">
            <v>WTP</v>
          </cell>
          <cell r="BA112" t="str">
            <v>WTP</v>
          </cell>
          <cell r="BF112" t="str">
            <v>WTP</v>
          </cell>
          <cell r="BL112" t="str">
            <v>WDP</v>
          </cell>
          <cell r="BQ112" t="str">
            <v>WDP</v>
          </cell>
          <cell r="BV112" t="str">
            <v>WDP</v>
          </cell>
          <cell r="CA112" t="str">
            <v>WDP</v>
          </cell>
          <cell r="CF112" t="str">
            <v>WDP</v>
          </cell>
          <cell r="CK112" t="str">
            <v>WDP</v>
          </cell>
          <cell r="CP112" t="str">
            <v>WDP</v>
          </cell>
        </row>
        <row r="113">
          <cell r="M113" t="str">
            <v>WTP</v>
          </cell>
          <cell r="R113" t="str">
            <v>WTP</v>
          </cell>
          <cell r="W113" t="str">
            <v>WTP</v>
          </cell>
          <cell r="AB113" t="str">
            <v>WTP</v>
          </cell>
          <cell r="AG113" t="str">
            <v>WTP</v>
          </cell>
          <cell r="AL113" t="str">
            <v>WTP</v>
          </cell>
          <cell r="AQ113" t="str">
            <v>WTP</v>
          </cell>
          <cell r="AV113" t="str">
            <v>WTP</v>
          </cell>
          <cell r="BB113" t="str">
            <v>WDP</v>
          </cell>
          <cell r="BG113" t="str">
            <v>WDP</v>
          </cell>
          <cell r="BL113" t="str">
            <v>WDP</v>
          </cell>
          <cell r="BQ113" t="str">
            <v>WDP</v>
          </cell>
          <cell r="BV113" t="str">
            <v>WDP</v>
          </cell>
          <cell r="CA113" t="str">
            <v>WDP</v>
          </cell>
          <cell r="CF113" t="str">
            <v>WDP</v>
          </cell>
          <cell r="CK113" t="str">
            <v>WDP</v>
          </cell>
          <cell r="CP113" t="str">
            <v>WDP</v>
          </cell>
        </row>
        <row r="114">
          <cell r="M114" t="str">
            <v>WTP</v>
          </cell>
          <cell r="R114" t="str">
            <v>WTP</v>
          </cell>
          <cell r="W114" t="str">
            <v>WTP</v>
          </cell>
          <cell r="AB114" t="str">
            <v>WTP</v>
          </cell>
          <cell r="AG114" t="str">
            <v>WTP</v>
          </cell>
          <cell r="AM114" t="str">
            <v>WDP</v>
          </cell>
          <cell r="AR114" t="str">
            <v>WDP</v>
          </cell>
          <cell r="AW114" t="str">
            <v>WDP</v>
          </cell>
          <cell r="BB114" t="str">
            <v>WDP</v>
          </cell>
          <cell r="BG114" t="str">
            <v>WDP</v>
          </cell>
          <cell r="BL114" t="str">
            <v>WDP</v>
          </cell>
          <cell r="BQ114" t="str">
            <v>WDP</v>
          </cell>
          <cell r="BV114" t="str">
            <v>WDP</v>
          </cell>
          <cell r="CA114" t="str">
            <v>WDP</v>
          </cell>
          <cell r="CF114" t="str">
            <v>WDP</v>
          </cell>
          <cell r="CM114" t="str">
            <v>TMP</v>
          </cell>
        </row>
        <row r="115">
          <cell r="M115" t="str">
            <v>WTP</v>
          </cell>
          <cell r="R115" t="str">
            <v>WTP</v>
          </cell>
          <cell r="W115" t="str">
            <v>WTP</v>
          </cell>
          <cell r="AB115" t="str">
            <v>WTP</v>
          </cell>
          <cell r="AG115" t="str">
            <v>WTP</v>
          </cell>
          <cell r="AM115" t="str">
            <v>WDP</v>
          </cell>
          <cell r="AQ115" t="str">
            <v>WTP</v>
          </cell>
          <cell r="AW115" t="str">
            <v>WDP</v>
          </cell>
          <cell r="BB115" t="str">
            <v>WDP</v>
          </cell>
          <cell r="BG115" t="str">
            <v>WDP</v>
          </cell>
          <cell r="BL115" t="str">
            <v>WDP</v>
          </cell>
          <cell r="BQ115" t="str">
            <v>WDP</v>
          </cell>
          <cell r="BX115" t="str">
            <v>TMP</v>
          </cell>
        </row>
        <row r="118">
          <cell r="M118" t="str">
            <v>WTP</v>
          </cell>
          <cell r="R118" t="str">
            <v>WTP</v>
          </cell>
          <cell r="W118" t="str">
            <v>WTP</v>
          </cell>
          <cell r="AB118" t="str">
            <v>WTP</v>
          </cell>
          <cell r="AG118" t="str">
            <v>WTP</v>
          </cell>
          <cell r="AL118" t="str">
            <v>WTP</v>
          </cell>
          <cell r="AQ118" t="str">
            <v>WTP</v>
          </cell>
          <cell r="AV118" t="str">
            <v>WTP</v>
          </cell>
          <cell r="BA118" t="str">
            <v>WTP</v>
          </cell>
          <cell r="BF118" t="str">
            <v>WTP</v>
          </cell>
          <cell r="BL118" t="str">
            <v>WDP</v>
          </cell>
          <cell r="BQ118" t="str">
            <v>WDP</v>
          </cell>
          <cell r="BV118" t="str">
            <v>WDP</v>
          </cell>
          <cell r="CA118" t="str">
            <v>WDP</v>
          </cell>
          <cell r="CF118" t="str">
            <v>WDP</v>
          </cell>
          <cell r="CK118" t="str">
            <v>WDP</v>
          </cell>
          <cell r="CP118" t="str">
            <v>WDP</v>
          </cell>
        </row>
        <row r="119">
          <cell r="M119" t="str">
            <v>WTP</v>
          </cell>
          <cell r="R119" t="str">
            <v>WTP</v>
          </cell>
          <cell r="W119" t="str">
            <v>WTP</v>
          </cell>
          <cell r="AB119" t="str">
            <v>WTP</v>
          </cell>
          <cell r="AG119" t="str">
            <v>WTP</v>
          </cell>
          <cell r="AL119" t="str">
            <v>WTP</v>
          </cell>
          <cell r="AQ119" t="str">
            <v>WTP</v>
          </cell>
          <cell r="AW119" t="str">
            <v>WDP</v>
          </cell>
          <cell r="BA119" t="str">
            <v>WTP</v>
          </cell>
          <cell r="BF119" t="str">
            <v>WTP</v>
          </cell>
          <cell r="BL119" t="str">
            <v>WDP</v>
          </cell>
          <cell r="BQ119" t="str">
            <v>WDP</v>
          </cell>
          <cell r="BV119" t="str">
            <v>WDP</v>
          </cell>
          <cell r="CA119" t="str">
            <v>WDP</v>
          </cell>
          <cell r="CF119" t="str">
            <v>WDP</v>
          </cell>
          <cell r="CK119" t="str">
            <v>WDP</v>
          </cell>
          <cell r="CP119" t="str">
            <v>WDP</v>
          </cell>
        </row>
        <row r="120">
          <cell r="M120" t="str">
            <v>WTP</v>
          </cell>
          <cell r="R120" t="str">
            <v xml:space="preserve"> </v>
          </cell>
          <cell r="S120" t="str">
            <v>WDP</v>
          </cell>
          <cell r="W120" t="str">
            <v>WTP</v>
          </cell>
          <cell r="AB120" t="str">
            <v>WTP</v>
          </cell>
          <cell r="AH120" t="str">
            <v>WDP</v>
          </cell>
          <cell r="AM120" t="str">
            <v>WDP</v>
          </cell>
          <cell r="AR120" t="str">
            <v>WDP</v>
          </cell>
          <cell r="AW120" t="str">
            <v>WDP</v>
          </cell>
          <cell r="BB120" t="str">
            <v>WDP</v>
          </cell>
          <cell r="BG120" t="str">
            <v>WDP</v>
          </cell>
          <cell r="BL120" t="str">
            <v>WDP</v>
          </cell>
          <cell r="BQ120" t="str">
            <v>WDP</v>
          </cell>
          <cell r="BV120" t="str">
            <v>WDP</v>
          </cell>
          <cell r="CA120" t="str">
            <v>WDP</v>
          </cell>
          <cell r="CF120" t="str">
            <v>WDP</v>
          </cell>
          <cell r="CK120" t="str">
            <v>WDP</v>
          </cell>
          <cell r="CR120" t="str">
            <v>TMP</v>
          </cell>
        </row>
        <row r="121">
          <cell r="M121" t="str">
            <v>WTP</v>
          </cell>
          <cell r="R121" t="str">
            <v>WTP</v>
          </cell>
          <cell r="W121" t="str">
            <v>WTP</v>
          </cell>
          <cell r="AB121" t="str">
            <v>WTP</v>
          </cell>
          <cell r="AG121" t="str">
            <v>WTP</v>
          </cell>
          <cell r="AL121" t="str">
            <v>WTP</v>
          </cell>
          <cell r="AQ121" t="str">
            <v>WTP</v>
          </cell>
          <cell r="AV121" t="str">
            <v>WTP</v>
          </cell>
          <cell r="BB121" t="str">
            <v>WDP</v>
          </cell>
          <cell r="BG121" t="str">
            <v>WDP</v>
          </cell>
          <cell r="BL121" t="str">
            <v>WDP</v>
          </cell>
          <cell r="BQ121" t="str">
            <v>WDP</v>
          </cell>
          <cell r="BX121" t="str">
            <v>TMP</v>
          </cell>
          <cell r="CC121" t="str">
            <v>TMP</v>
          </cell>
          <cell r="CF121" t="str">
            <v>WDP</v>
          </cell>
          <cell r="CK121" t="str">
            <v>WDP</v>
          </cell>
        </row>
        <row r="122">
          <cell r="M122" t="str">
            <v>WTP</v>
          </cell>
          <cell r="R122" t="str">
            <v>WTP</v>
          </cell>
          <cell r="W122" t="str">
            <v>WTP</v>
          </cell>
          <cell r="AB122" t="str">
            <v>WTP</v>
          </cell>
          <cell r="AG122" t="str">
            <v>WTP</v>
          </cell>
          <cell r="AL122" t="str">
            <v>WTP</v>
          </cell>
          <cell r="AR122" t="str">
            <v>WDP</v>
          </cell>
          <cell r="AW122" t="str">
            <v>WDP</v>
          </cell>
          <cell r="BB122" t="str">
            <v>WDP</v>
          </cell>
          <cell r="BG122" t="str">
            <v>WDP</v>
          </cell>
          <cell r="BL122" t="str">
            <v>WDP</v>
          </cell>
          <cell r="BQ122" t="str">
            <v>WDP</v>
          </cell>
          <cell r="BV122" t="str">
            <v>WDP</v>
          </cell>
          <cell r="CA122" t="str">
            <v>WDP</v>
          </cell>
          <cell r="CF122" t="str">
            <v>WDP</v>
          </cell>
          <cell r="CK122" t="str">
            <v>WDP</v>
          </cell>
          <cell r="CP122" t="str">
            <v>WDP</v>
          </cell>
        </row>
        <row r="123">
          <cell r="M123" t="str">
            <v>WTP</v>
          </cell>
          <cell r="R123" t="str">
            <v>WTP</v>
          </cell>
          <cell r="W123" t="str">
            <v>WTP</v>
          </cell>
          <cell r="AB123" t="str">
            <v>WTP</v>
          </cell>
          <cell r="AG123" t="str">
            <v>WTP</v>
          </cell>
          <cell r="AL123" t="str">
            <v>WTP</v>
          </cell>
          <cell r="AR123" t="str">
            <v>WDP</v>
          </cell>
          <cell r="AW123" t="str">
            <v>WDP</v>
          </cell>
          <cell r="BA123" t="str">
            <v>WTP</v>
          </cell>
          <cell r="BF123" t="str">
            <v>WTP</v>
          </cell>
          <cell r="BL123" t="str">
            <v>WDP</v>
          </cell>
          <cell r="BQ123" t="str">
            <v>WDP</v>
          </cell>
          <cell r="BV123" t="str">
            <v>WDP</v>
          </cell>
          <cell r="CA123" t="str">
            <v>WDP</v>
          </cell>
          <cell r="CF123" t="str">
            <v>WDP</v>
          </cell>
          <cell r="CM123" t="str">
            <v>TMP</v>
          </cell>
          <cell r="CP123" t="str">
            <v>WDP</v>
          </cell>
        </row>
        <row r="124">
          <cell r="M124" t="str">
            <v>WTP</v>
          </cell>
          <cell r="R124" t="str">
            <v>WTP</v>
          </cell>
          <cell r="W124" t="str">
            <v>WTP</v>
          </cell>
          <cell r="AB124" t="str">
            <v>WTP</v>
          </cell>
          <cell r="AG124" t="str">
            <v>WTP</v>
          </cell>
          <cell r="AL124" t="str">
            <v>WTP</v>
          </cell>
          <cell r="AR124" t="str">
            <v>WDP</v>
          </cell>
          <cell r="AW124" t="str">
            <v>WDP</v>
          </cell>
          <cell r="BB124" t="str">
            <v>WDP</v>
          </cell>
          <cell r="BG124" t="str">
            <v>WDP</v>
          </cell>
          <cell r="BL124" t="str">
            <v>WDP</v>
          </cell>
          <cell r="BQ124" t="str">
            <v>WDP</v>
          </cell>
          <cell r="BV124" t="str">
            <v>WDP</v>
          </cell>
          <cell r="CA124" t="str">
            <v>WDP</v>
          </cell>
          <cell r="CF124" t="str">
            <v>WDP</v>
          </cell>
          <cell r="CK124" t="str">
            <v>WDP</v>
          </cell>
          <cell r="CP124" t="str">
            <v>WDP</v>
          </cell>
        </row>
        <row r="125">
          <cell r="M125" t="str">
            <v>WTP</v>
          </cell>
          <cell r="R125" t="str">
            <v>WTP</v>
          </cell>
          <cell r="W125" t="str">
            <v>WTP</v>
          </cell>
          <cell r="AB125" t="str">
            <v>WTP</v>
          </cell>
          <cell r="AH125" t="str">
            <v>WDP</v>
          </cell>
          <cell r="AO125" t="str">
            <v>TMP</v>
          </cell>
          <cell r="AT125" t="str">
            <v>TMP</v>
          </cell>
          <cell r="AW125" t="str">
            <v>WDP</v>
          </cell>
          <cell r="BB125" t="str">
            <v>WDP</v>
          </cell>
          <cell r="BG125" t="str">
            <v>WDP</v>
          </cell>
          <cell r="BL125" t="str">
            <v>WDP</v>
          </cell>
          <cell r="BQ125" t="str">
            <v>WDP</v>
          </cell>
          <cell r="BV125" t="str">
            <v>WDP</v>
          </cell>
          <cell r="CA125" t="str">
            <v>WDP</v>
          </cell>
          <cell r="CF125" t="str">
            <v>WDP</v>
          </cell>
          <cell r="CK125" t="str">
            <v>WDP</v>
          </cell>
        </row>
        <row r="126">
          <cell r="M126" t="str">
            <v>WTP</v>
          </cell>
          <cell r="R126" t="str">
            <v>WTP</v>
          </cell>
          <cell r="W126" t="str">
            <v>WTP</v>
          </cell>
          <cell r="AB126" t="str">
            <v>WTP</v>
          </cell>
          <cell r="AG126" t="str">
            <v>WTP</v>
          </cell>
          <cell r="AM126" t="str">
            <v>WDP</v>
          </cell>
          <cell r="AR126" t="str">
            <v>WDP</v>
          </cell>
          <cell r="AW126" t="str">
            <v>WDP</v>
          </cell>
          <cell r="BA126" t="str">
            <v>WTP</v>
          </cell>
          <cell r="BF126" t="str">
            <v>WTP</v>
          </cell>
          <cell r="BL126" t="str">
            <v>WDP</v>
          </cell>
          <cell r="BQ126" t="str">
            <v>WDP</v>
          </cell>
          <cell r="BV126" t="str">
            <v>WDP</v>
          </cell>
          <cell r="CA126" t="str">
            <v>WDP</v>
          </cell>
          <cell r="CF126" t="str">
            <v>WDP</v>
          </cell>
          <cell r="CK126" t="str">
            <v>WDP</v>
          </cell>
          <cell r="CP126" t="str">
            <v>WDP</v>
          </cell>
        </row>
        <row r="127">
          <cell r="M127" t="str">
            <v>WTP</v>
          </cell>
          <cell r="R127" t="str">
            <v>WTP</v>
          </cell>
          <cell r="W127" t="str">
            <v>WTP</v>
          </cell>
          <cell r="AB127" t="str">
            <v>WTP</v>
          </cell>
          <cell r="AG127" t="str">
            <v>WTP</v>
          </cell>
          <cell r="AL127" t="str">
            <v>WTP</v>
          </cell>
          <cell r="AQ127" t="str">
            <v>WTP</v>
          </cell>
          <cell r="AW127" t="str">
            <v>WDP</v>
          </cell>
          <cell r="BB127" t="str">
            <v>WDP</v>
          </cell>
          <cell r="BG127" t="str">
            <v>WDP</v>
          </cell>
          <cell r="BL127" t="str">
            <v>WDP</v>
          </cell>
          <cell r="BQ127" t="str">
            <v>WDP</v>
          </cell>
          <cell r="BV127" t="str">
            <v>WDP</v>
          </cell>
          <cell r="CA127" t="str">
            <v>WDP</v>
          </cell>
          <cell r="CH127" t="str">
            <v>TMP</v>
          </cell>
          <cell r="CM127" t="str">
            <v>TMP</v>
          </cell>
        </row>
        <row r="128">
          <cell r="M128" t="str">
            <v>WTP</v>
          </cell>
          <cell r="R128" t="str">
            <v>WTP</v>
          </cell>
          <cell r="W128" t="str">
            <v>WTP</v>
          </cell>
          <cell r="AB128" t="str">
            <v>WTP</v>
          </cell>
          <cell r="AG128" t="str">
            <v>WTP</v>
          </cell>
          <cell r="AL128" t="str">
            <v>WTP</v>
          </cell>
          <cell r="AT128" t="str">
            <v>TMP</v>
          </cell>
          <cell r="AW128" t="str">
            <v>WDP</v>
          </cell>
          <cell r="BB128" t="str">
            <v>WDP</v>
          </cell>
          <cell r="BG128" t="str">
            <v>WDP</v>
          </cell>
          <cell r="BL128" t="str">
            <v>WDP</v>
          </cell>
          <cell r="BQ128" t="str">
            <v>WDP</v>
          </cell>
          <cell r="BV128" t="str">
            <v>WDP</v>
          </cell>
          <cell r="CA128" t="str">
            <v>WDP</v>
          </cell>
          <cell r="CF128" t="str">
            <v>WDP</v>
          </cell>
          <cell r="CK128" t="str">
            <v>WDP</v>
          </cell>
          <cell r="CP128" t="str">
            <v>WDP</v>
          </cell>
        </row>
        <row r="129">
          <cell r="M129" t="str">
            <v>WTP</v>
          </cell>
          <cell r="R129" t="str">
            <v>WTP</v>
          </cell>
          <cell r="W129" t="str">
            <v>WTP</v>
          </cell>
          <cell r="AB129" t="str">
            <v>WTP</v>
          </cell>
          <cell r="AG129" t="str">
            <v>WTP</v>
          </cell>
          <cell r="AL129" t="str">
            <v>WTP</v>
          </cell>
          <cell r="AQ129" t="str">
            <v>WTP</v>
          </cell>
          <cell r="AV129" t="str">
            <v>WTP</v>
          </cell>
          <cell r="BB129" t="str">
            <v>WDP</v>
          </cell>
          <cell r="BF129" t="str">
            <v>WTP</v>
          </cell>
          <cell r="BL129" t="str">
            <v>WDP</v>
          </cell>
          <cell r="BQ129" t="str">
            <v>WDP</v>
          </cell>
          <cell r="BU129" t="str">
            <v>WTP</v>
          </cell>
        </row>
        <row r="132">
          <cell r="M132" t="str">
            <v>WTP</v>
          </cell>
          <cell r="R132" t="str">
            <v>WTP</v>
          </cell>
          <cell r="W132" t="str">
            <v>WTP</v>
          </cell>
          <cell r="AB132" t="str">
            <v>WTP</v>
          </cell>
          <cell r="AG132" t="str">
            <v>WTP</v>
          </cell>
          <cell r="AL132" t="str">
            <v>WTP</v>
          </cell>
          <cell r="AQ132" t="str">
            <v>WTP</v>
          </cell>
          <cell r="AV132" t="str">
            <v>WTP</v>
          </cell>
          <cell r="BB132" t="str">
            <v>WDP</v>
          </cell>
          <cell r="BG132" t="str">
            <v>WDP</v>
          </cell>
          <cell r="BL132" t="str">
            <v>WDP</v>
          </cell>
          <cell r="BQ132" t="str">
            <v>WDP</v>
          </cell>
          <cell r="BV132" t="str">
            <v>WDP</v>
          </cell>
          <cell r="CA132" t="str">
            <v>WDP</v>
          </cell>
          <cell r="CF132" t="str">
            <v>WDP</v>
          </cell>
          <cell r="CK132" t="str">
            <v>WDP</v>
          </cell>
          <cell r="CP132" t="str">
            <v>WDP</v>
          </cell>
        </row>
        <row r="133">
          <cell r="M133" t="str">
            <v>WTP</v>
          </cell>
          <cell r="R133" t="str">
            <v>WTP</v>
          </cell>
          <cell r="W133" t="str">
            <v>WTP</v>
          </cell>
          <cell r="AB133" t="str">
            <v>WTP</v>
          </cell>
          <cell r="AG133" t="str">
            <v>WTP</v>
          </cell>
          <cell r="AL133" t="str">
            <v>WTP</v>
          </cell>
          <cell r="AQ133" t="str">
            <v>WTP</v>
          </cell>
          <cell r="AV133" t="str">
            <v>WTP</v>
          </cell>
          <cell r="BB133" t="str">
            <v>WDP</v>
          </cell>
          <cell r="BG133" t="str">
            <v>WDP</v>
          </cell>
          <cell r="BL133" t="str">
            <v>WDP</v>
          </cell>
          <cell r="BQ133" t="str">
            <v>WDP</v>
          </cell>
          <cell r="BV133" t="str">
            <v>WDP</v>
          </cell>
          <cell r="CA133" t="str">
            <v>WDP</v>
          </cell>
          <cell r="CF133" t="str">
            <v>WDP</v>
          </cell>
          <cell r="CK133" t="str">
            <v>WDP</v>
          </cell>
          <cell r="CP133" t="str">
            <v>WDP</v>
          </cell>
        </row>
        <row r="134">
          <cell r="N134" t="str">
            <v>WDP</v>
          </cell>
          <cell r="R134" t="str">
            <v>WTP</v>
          </cell>
          <cell r="W134" t="str">
            <v>WTP</v>
          </cell>
          <cell r="AB134" t="str">
            <v>WTP</v>
          </cell>
          <cell r="AG134" t="str">
            <v>WTP</v>
          </cell>
          <cell r="AL134" t="str">
            <v>WTP</v>
          </cell>
          <cell r="AQ134" t="str">
            <v>WTP</v>
          </cell>
          <cell r="AV134" t="str">
            <v>WTP</v>
          </cell>
          <cell r="BA134" t="str">
            <v>WTP</v>
          </cell>
          <cell r="BG134" t="str">
            <v>WDP</v>
          </cell>
          <cell r="BL134" t="str">
            <v>WDP</v>
          </cell>
          <cell r="BQ134" t="str">
            <v>WDP</v>
          </cell>
          <cell r="BV134" t="str">
            <v>WDP</v>
          </cell>
          <cell r="CA134" t="str">
            <v>WDP</v>
          </cell>
          <cell r="CF134" t="str">
            <v>WDP</v>
          </cell>
          <cell r="CK134" t="str">
            <v>WDP</v>
          </cell>
          <cell r="CR134" t="str">
            <v>TMP</v>
          </cell>
        </row>
        <row r="135">
          <cell r="M135" t="str">
            <v>WTP</v>
          </cell>
          <cell r="R135" t="str">
            <v>WTP</v>
          </cell>
          <cell r="W135" t="str">
            <v>WTP</v>
          </cell>
          <cell r="AB135" t="str">
            <v>WTP</v>
          </cell>
          <cell r="AG135" t="str">
            <v>WTP</v>
          </cell>
          <cell r="AL135" t="str">
            <v>WTP</v>
          </cell>
          <cell r="AR135" t="str">
            <v>WDP</v>
          </cell>
          <cell r="AV135" t="str">
            <v>WTP</v>
          </cell>
          <cell r="BB135" t="str">
            <v>WDP</v>
          </cell>
          <cell r="BG135" t="str">
            <v>WDP</v>
          </cell>
          <cell r="BL135" t="str">
            <v>WDP</v>
          </cell>
          <cell r="BQ135" t="str">
            <v>WDP</v>
          </cell>
          <cell r="BV135" t="str">
            <v>WDP</v>
          </cell>
          <cell r="CA135" t="str">
            <v>WDP</v>
          </cell>
          <cell r="CF135" t="str">
            <v>WDP</v>
          </cell>
          <cell r="CK135" t="str">
            <v>WDP</v>
          </cell>
          <cell r="CR135" t="str">
            <v>TMP</v>
          </cell>
        </row>
        <row r="136">
          <cell r="M136" t="str">
            <v>WTP</v>
          </cell>
          <cell r="R136" t="str">
            <v>WTP</v>
          </cell>
          <cell r="W136" t="str">
            <v>WTP</v>
          </cell>
          <cell r="AB136" t="str">
            <v>WTP</v>
          </cell>
          <cell r="AG136" t="str">
            <v>WTP</v>
          </cell>
          <cell r="AL136" t="str">
            <v>WTP</v>
          </cell>
          <cell r="AQ136" t="str">
            <v>WTP</v>
          </cell>
          <cell r="AV136" t="str">
            <v>WTP</v>
          </cell>
          <cell r="BA136" t="str">
            <v>WTP</v>
          </cell>
          <cell r="BG136" t="str">
            <v>WDP</v>
          </cell>
          <cell r="BL136" t="str">
            <v>WDP</v>
          </cell>
          <cell r="BQ136" t="str">
            <v>WDP</v>
          </cell>
          <cell r="BV136" t="str">
            <v>WDP</v>
          </cell>
          <cell r="CA136" t="str">
            <v>WDP</v>
          </cell>
          <cell r="CF136" t="str">
            <v>WDP</v>
          </cell>
          <cell r="CK136" t="str">
            <v>WDP</v>
          </cell>
          <cell r="CP136" t="str">
            <v>WDP</v>
          </cell>
        </row>
        <row r="137">
          <cell r="M137" t="str">
            <v>WTP</v>
          </cell>
          <cell r="R137" t="str">
            <v>WTP</v>
          </cell>
          <cell r="W137" t="str">
            <v>WTP</v>
          </cell>
          <cell r="AB137" t="str">
            <v>WTP</v>
          </cell>
          <cell r="AG137" t="str">
            <v>WTP</v>
          </cell>
          <cell r="AL137" t="str">
            <v>WTP</v>
          </cell>
          <cell r="AQ137" t="str">
            <v>WTP</v>
          </cell>
          <cell r="AV137" t="str">
            <v>WTP</v>
          </cell>
          <cell r="BA137" t="str">
            <v>WTP</v>
          </cell>
          <cell r="BF137" t="str">
            <v>WTP</v>
          </cell>
          <cell r="BK137" t="str">
            <v>WTP</v>
          </cell>
          <cell r="BQ137" t="str">
            <v>WDP</v>
          </cell>
          <cell r="BV137" t="str">
            <v>WDP</v>
          </cell>
          <cell r="CA137" t="str">
            <v>WDP</v>
          </cell>
          <cell r="CF137" t="str">
            <v>WDP</v>
          </cell>
          <cell r="CK137" t="str">
            <v>WDP</v>
          </cell>
          <cell r="CP137" t="str">
            <v>WDP</v>
          </cell>
        </row>
        <row r="138">
          <cell r="M138" t="str">
            <v>WTP</v>
          </cell>
          <cell r="R138" t="str">
            <v>WTP</v>
          </cell>
          <cell r="W138" t="str">
            <v>WTP</v>
          </cell>
          <cell r="AB138" t="str">
            <v>WTP</v>
          </cell>
          <cell r="AG138" t="str">
            <v>WTP</v>
          </cell>
          <cell r="AL138" t="str">
            <v>WTP</v>
          </cell>
          <cell r="AQ138" t="str">
            <v>WTP</v>
          </cell>
          <cell r="AW138" t="str">
            <v>WDP</v>
          </cell>
          <cell r="BB138" t="str">
            <v>WDP</v>
          </cell>
          <cell r="BG138" t="str">
            <v>WDP</v>
          </cell>
          <cell r="BL138" t="str">
            <v>WDP</v>
          </cell>
          <cell r="BQ138" t="str">
            <v>WDP</v>
          </cell>
          <cell r="BW138" t="str">
            <v>TW</v>
          </cell>
          <cell r="CA138" t="str">
            <v>WDP</v>
          </cell>
          <cell r="CF138" t="str">
            <v>WDP</v>
          </cell>
          <cell r="CK138" t="str">
            <v>WDP</v>
          </cell>
          <cell r="CP138" t="str">
            <v>WDP</v>
          </cell>
        </row>
        <row r="139">
          <cell r="M139" t="str">
            <v>WTP</v>
          </cell>
          <cell r="R139" t="str">
            <v>WTP</v>
          </cell>
          <cell r="W139" t="str">
            <v>WTP</v>
          </cell>
          <cell r="AB139" t="str">
            <v>WTP</v>
          </cell>
          <cell r="AG139" t="str">
            <v>WTP</v>
          </cell>
          <cell r="AL139" t="str">
            <v>WTP</v>
          </cell>
          <cell r="AQ139" t="str">
            <v>WTP</v>
          </cell>
          <cell r="AV139" t="str">
            <v>WTP</v>
          </cell>
          <cell r="BA139" t="str">
            <v>WTP</v>
          </cell>
          <cell r="BF139" t="str">
            <v>WTP</v>
          </cell>
          <cell r="BK139" t="str">
            <v>WTP</v>
          </cell>
          <cell r="BP139" t="str">
            <v>WTP</v>
          </cell>
          <cell r="BV139" t="str">
            <v>WDP</v>
          </cell>
          <cell r="CA139" t="str">
            <v>WDP</v>
          </cell>
          <cell r="CF139" t="str">
            <v>WDP</v>
          </cell>
          <cell r="CM139" t="str">
            <v>TMP</v>
          </cell>
          <cell r="CP139" t="str">
            <v>WDP</v>
          </cell>
        </row>
        <row r="140">
          <cell r="M140" t="str">
            <v>WTP</v>
          </cell>
          <cell r="R140" t="str">
            <v>WTP</v>
          </cell>
          <cell r="W140" t="str">
            <v>WTP</v>
          </cell>
          <cell r="AB140" t="str">
            <v>WTP</v>
          </cell>
          <cell r="AG140" t="str">
            <v>WTP</v>
          </cell>
          <cell r="AL140" t="str">
            <v>WTP</v>
          </cell>
          <cell r="AQ140" t="str">
            <v>WTP</v>
          </cell>
          <cell r="AV140" t="str">
            <v>WTP</v>
          </cell>
          <cell r="BB140" t="str">
            <v>WDP</v>
          </cell>
          <cell r="BG140" t="str">
            <v>WDP</v>
          </cell>
          <cell r="BL140" t="str">
            <v>WDP</v>
          </cell>
          <cell r="BQ140" t="str">
            <v>WDP</v>
          </cell>
          <cell r="BV140" t="str">
            <v>WDP</v>
          </cell>
          <cell r="CA140" t="str">
            <v>WDP</v>
          </cell>
          <cell r="CF140" t="str">
            <v>WDP</v>
          </cell>
          <cell r="CK140" t="str">
            <v>WDP</v>
          </cell>
          <cell r="CR140" t="str">
            <v>TMP</v>
          </cell>
        </row>
        <row r="141">
          <cell r="M141" t="str">
            <v>WTP</v>
          </cell>
          <cell r="R141" t="str">
            <v>WTP</v>
          </cell>
          <cell r="W141" t="str">
            <v>WTP</v>
          </cell>
          <cell r="AB141" t="str">
            <v>WTP</v>
          </cell>
          <cell r="AG141" t="str">
            <v>WTP</v>
          </cell>
          <cell r="AL141" t="str">
            <v>WTP</v>
          </cell>
          <cell r="AQ141" t="str">
            <v>WTP</v>
          </cell>
          <cell r="AV141" t="str">
            <v>WTP</v>
          </cell>
          <cell r="BA141" t="str">
            <v>WTP</v>
          </cell>
          <cell r="BF141" t="str">
            <v>WTP</v>
          </cell>
          <cell r="BK141" t="str">
            <v>WTP</v>
          </cell>
          <cell r="BQ141" t="str">
            <v>WDP</v>
          </cell>
          <cell r="BV141" t="str">
            <v>WDP</v>
          </cell>
          <cell r="CA141" t="str">
            <v>WDP</v>
          </cell>
          <cell r="CF141" t="str">
            <v>WDP</v>
          </cell>
          <cell r="CK141" t="str">
            <v>WDP</v>
          </cell>
          <cell r="CP141" t="str">
            <v>WDP</v>
          </cell>
        </row>
        <row r="142">
          <cell r="M142" t="str">
            <v>WTP</v>
          </cell>
          <cell r="R142" t="str">
            <v>WTP</v>
          </cell>
          <cell r="W142" t="str">
            <v>WTP</v>
          </cell>
          <cell r="AB142" t="str">
            <v>WTP</v>
          </cell>
          <cell r="AG142" t="str">
            <v>WTP</v>
          </cell>
          <cell r="AL142" t="str">
            <v>WTP</v>
          </cell>
          <cell r="AQ142" t="str">
            <v>WTP</v>
          </cell>
          <cell r="AV142" t="str">
            <v>WTP</v>
          </cell>
          <cell r="BA142" t="str">
            <v>WTP</v>
          </cell>
          <cell r="BG142" t="str">
            <v>WDP</v>
          </cell>
          <cell r="BL142" t="str">
            <v>WDP</v>
          </cell>
          <cell r="BQ142" t="str">
            <v>WDP</v>
          </cell>
          <cell r="BV142" t="str">
            <v>WDP</v>
          </cell>
          <cell r="CA142" t="str">
            <v>WDP</v>
          </cell>
          <cell r="CF142" t="str">
            <v>WDP</v>
          </cell>
          <cell r="CK142" t="str">
            <v>WDP</v>
          </cell>
          <cell r="CP142" t="str">
            <v>WDP</v>
          </cell>
        </row>
        <row r="143">
          <cell r="M143" t="str">
            <v>WTP</v>
          </cell>
          <cell r="R143" t="str">
            <v>WTP</v>
          </cell>
          <cell r="W143" t="str">
            <v>WTP</v>
          </cell>
          <cell r="AB143" t="str">
            <v>WTP</v>
          </cell>
          <cell r="AG143" t="str">
            <v>WTP</v>
          </cell>
          <cell r="AL143" t="str">
            <v>WTP</v>
          </cell>
          <cell r="AQ143" t="str">
            <v>WTP</v>
          </cell>
          <cell r="AV143" t="str">
            <v>WTP</v>
          </cell>
          <cell r="BA143" t="str">
            <v>WTP</v>
          </cell>
          <cell r="BF143" t="str">
            <v>WTP</v>
          </cell>
          <cell r="BK143" t="str">
            <v>WTP</v>
          </cell>
          <cell r="BQ143" t="str">
            <v>WDP</v>
          </cell>
          <cell r="BW143" t="str">
            <v>TW</v>
          </cell>
          <cell r="CC143" t="str">
            <v>TMP</v>
          </cell>
          <cell r="CF143" t="str">
            <v>WDP</v>
          </cell>
          <cell r="CK143" t="str">
            <v>WDP</v>
          </cell>
          <cell r="CR143" t="str">
            <v>TMP</v>
          </cell>
        </row>
        <row r="144">
          <cell r="M144" t="str">
            <v>WTP</v>
          </cell>
          <cell r="R144" t="str">
            <v>WTP</v>
          </cell>
          <cell r="W144" t="str">
            <v>WTP</v>
          </cell>
          <cell r="Y144" t="str">
            <v xml:space="preserve"> </v>
          </cell>
          <cell r="AB144" t="str">
            <v>WTP</v>
          </cell>
          <cell r="AG144" t="str">
            <v>WTP</v>
          </cell>
          <cell r="AL144" t="str">
            <v>WTP</v>
          </cell>
          <cell r="AR144" t="str">
            <v>WDP</v>
          </cell>
          <cell r="AV144" t="str">
            <v>WTP</v>
          </cell>
          <cell r="BB144" t="str">
            <v>WDP</v>
          </cell>
          <cell r="BG144" t="str">
            <v>WDP</v>
          </cell>
          <cell r="BL144" t="str">
            <v>WDP</v>
          </cell>
          <cell r="BQ144" t="str">
            <v>WDP</v>
          </cell>
          <cell r="BV144" t="str">
            <v>WDP</v>
          </cell>
          <cell r="CA144" t="str">
            <v>WDP</v>
          </cell>
          <cell r="CF144" t="str">
            <v>WDP</v>
          </cell>
          <cell r="CK144" t="str">
            <v>WDP</v>
          </cell>
          <cell r="CP144" t="str">
            <v>WDP</v>
          </cell>
        </row>
        <row r="145">
          <cell r="M145" t="str">
            <v>WTP</v>
          </cell>
          <cell r="R145" t="str">
            <v>WTP</v>
          </cell>
          <cell r="W145" t="str">
            <v>WTP</v>
          </cell>
          <cell r="AB145" t="str">
            <v>WTP</v>
          </cell>
          <cell r="AG145" t="str">
            <v>WTP</v>
          </cell>
          <cell r="AL145" t="str">
            <v>WTP</v>
          </cell>
          <cell r="AQ145" t="str">
            <v>WTP</v>
          </cell>
          <cell r="AV145" t="str">
            <v>WTP</v>
          </cell>
          <cell r="BA145" t="str">
            <v>WTP</v>
          </cell>
          <cell r="BF145" t="str">
            <v>WTP</v>
          </cell>
          <cell r="BL145" t="str">
            <v>WDP</v>
          </cell>
          <cell r="BQ145" t="str">
            <v>WDP</v>
          </cell>
          <cell r="BV145" t="str">
            <v>WDP</v>
          </cell>
          <cell r="CA145" t="str">
            <v>WDP</v>
          </cell>
          <cell r="CF145" t="str">
            <v>WDP</v>
          </cell>
          <cell r="CK145" t="str">
            <v>WDP</v>
          </cell>
          <cell r="CP145" t="str">
            <v>WDP</v>
          </cell>
        </row>
        <row r="146">
          <cell r="M146" t="str">
            <v>WTP</v>
          </cell>
          <cell r="R146" t="str">
            <v>WTP</v>
          </cell>
          <cell r="W146" t="str">
            <v>WTP</v>
          </cell>
          <cell r="AB146" t="str">
            <v>WTP</v>
          </cell>
          <cell r="AG146" t="str">
            <v>WTP</v>
          </cell>
          <cell r="AL146" t="str">
            <v>WTP</v>
          </cell>
          <cell r="AQ146" t="str">
            <v>WTP</v>
          </cell>
          <cell r="AV146" t="str">
            <v>WTP</v>
          </cell>
          <cell r="BB146" t="str">
            <v>WDP</v>
          </cell>
          <cell r="BG146" t="str">
            <v>WDP</v>
          </cell>
          <cell r="BL146" t="str">
            <v>WDP</v>
          </cell>
          <cell r="BQ146" t="str">
            <v>WDP</v>
          </cell>
          <cell r="BV146" t="str">
            <v>WDP</v>
          </cell>
          <cell r="CA146" t="str">
            <v>WDP</v>
          </cell>
          <cell r="CF146" t="str">
            <v>WDP</v>
          </cell>
          <cell r="CK146" t="str">
            <v>WDP</v>
          </cell>
          <cell r="CR146" t="str">
            <v>TMP</v>
          </cell>
        </row>
        <row r="147">
          <cell r="M147" t="str">
            <v>WTP</v>
          </cell>
          <cell r="R147" t="str">
            <v>WTP</v>
          </cell>
          <cell r="W147" t="str">
            <v>WTP</v>
          </cell>
          <cell r="AB147" t="str">
            <v>WTP</v>
          </cell>
          <cell r="AG147" t="str">
            <v>WTP</v>
          </cell>
          <cell r="AL147" t="str">
            <v>WTP</v>
          </cell>
          <cell r="AR147" t="str">
            <v>WDP</v>
          </cell>
          <cell r="AW147" t="str">
            <v>WDP</v>
          </cell>
          <cell r="BB147" t="str">
            <v>WDP</v>
          </cell>
          <cell r="BI147" t="str">
            <v>TMP</v>
          </cell>
          <cell r="BL147" t="str">
            <v>WDP</v>
          </cell>
          <cell r="BQ147" t="str">
            <v>WDP</v>
          </cell>
          <cell r="BW147" t="str">
            <v>TW</v>
          </cell>
          <cell r="CA147" t="str">
            <v>WDP</v>
          </cell>
        </row>
        <row r="148">
          <cell r="M148" t="str">
            <v>WTP</v>
          </cell>
          <cell r="R148" t="str">
            <v xml:space="preserve"> </v>
          </cell>
          <cell r="S148" t="str">
            <v>WDP</v>
          </cell>
          <cell r="W148" t="str">
            <v>WTP</v>
          </cell>
          <cell r="AB148" t="str">
            <v>WTP</v>
          </cell>
          <cell r="AH148" t="str">
            <v>WDP</v>
          </cell>
          <cell r="AL148" t="str">
            <v>WTP</v>
          </cell>
          <cell r="AR148" t="str">
            <v>WDP</v>
          </cell>
          <cell r="AY148" t="str">
            <v>TMP</v>
          </cell>
        </row>
        <row r="149">
          <cell r="M149" t="str">
            <v>WTP</v>
          </cell>
          <cell r="R149" t="str">
            <v>WTP</v>
          </cell>
          <cell r="W149" t="str">
            <v>WTP</v>
          </cell>
          <cell r="AB149" t="str">
            <v>WTP</v>
          </cell>
          <cell r="AG149" t="str">
            <v>WTP</v>
          </cell>
          <cell r="AM149" t="str">
            <v>WDP</v>
          </cell>
          <cell r="AR149" t="str">
            <v>WDP</v>
          </cell>
          <cell r="AY149" t="str">
            <v>TMP</v>
          </cell>
        </row>
        <row r="152">
          <cell r="M152" t="str">
            <v>WTP</v>
          </cell>
          <cell r="R152" t="str">
            <v>WTP</v>
          </cell>
          <cell r="W152" t="str">
            <v>WTP</v>
          </cell>
          <cell r="AB152" t="str">
            <v>WTP</v>
          </cell>
          <cell r="AG152" t="str">
            <v>WTP</v>
          </cell>
          <cell r="AM152" t="str">
            <v>WDP</v>
          </cell>
          <cell r="AR152" t="str">
            <v>WDP</v>
          </cell>
          <cell r="AW152" t="str">
            <v>WDP</v>
          </cell>
          <cell r="BB152" t="str">
            <v>WDP</v>
          </cell>
          <cell r="BG152" t="str">
            <v>WDP</v>
          </cell>
          <cell r="BL152" t="str">
            <v>WDP</v>
          </cell>
          <cell r="BQ152" t="str">
            <v>WDP</v>
          </cell>
          <cell r="BV152" t="str">
            <v>WDP</v>
          </cell>
          <cell r="CA152" t="str">
            <v>WDP</v>
          </cell>
          <cell r="CF152" t="str">
            <v>WDP</v>
          </cell>
          <cell r="CK152" t="str">
            <v>WDP</v>
          </cell>
          <cell r="CP152" t="str">
            <v>WDP</v>
          </cell>
        </row>
        <row r="153">
          <cell r="M153" t="str">
            <v>WTP</v>
          </cell>
          <cell r="R153" t="str">
            <v>WTP</v>
          </cell>
          <cell r="W153" t="str">
            <v>WTP</v>
          </cell>
          <cell r="AB153" t="str">
            <v>WTP</v>
          </cell>
          <cell r="AG153" t="str">
            <v>WTP</v>
          </cell>
          <cell r="AL153" t="str">
            <v>WTP</v>
          </cell>
          <cell r="AR153" t="str">
            <v>WDP</v>
          </cell>
          <cell r="AW153" t="str">
            <v>WDP</v>
          </cell>
          <cell r="BA153" t="str">
            <v>WTP</v>
          </cell>
          <cell r="BF153" t="str">
            <v>WTP</v>
          </cell>
          <cell r="BK153" t="str">
            <v>WTP</v>
          </cell>
          <cell r="BQ153" t="str">
            <v>WDP</v>
          </cell>
          <cell r="BV153" t="str">
            <v>WDP</v>
          </cell>
          <cell r="CA153" t="str">
            <v>WDP</v>
          </cell>
          <cell r="CF153" t="str">
            <v>WDP</v>
          </cell>
          <cell r="CK153" t="str">
            <v>WDP</v>
          </cell>
          <cell r="CP153" t="str">
            <v>WDP</v>
          </cell>
        </row>
        <row r="154">
          <cell r="M154" t="str">
            <v>WTP</v>
          </cell>
          <cell r="R154" t="str">
            <v>WTP</v>
          </cell>
          <cell r="X154" t="str">
            <v>WDP</v>
          </cell>
          <cell r="AC154" t="str">
            <v>WDP</v>
          </cell>
          <cell r="AH154" t="str">
            <v>WDP</v>
          </cell>
          <cell r="AM154" t="str">
            <v>WDP</v>
          </cell>
          <cell r="AR154" t="str">
            <v>WDP</v>
          </cell>
          <cell r="AW154" t="str">
            <v>WDP</v>
          </cell>
          <cell r="BB154" t="str">
            <v>WDP</v>
          </cell>
          <cell r="BG154" t="str">
            <v>WDP</v>
          </cell>
          <cell r="BL154" t="str">
            <v>WDP</v>
          </cell>
          <cell r="BQ154" t="str">
            <v>WDP</v>
          </cell>
          <cell r="BV154" t="str">
            <v>WDP</v>
          </cell>
          <cell r="CA154" t="str">
            <v>WDP</v>
          </cell>
          <cell r="CF154" t="str">
            <v>WDP</v>
          </cell>
          <cell r="CK154" t="str">
            <v>WDP</v>
          </cell>
          <cell r="CO154" t="str">
            <v>WTP</v>
          </cell>
        </row>
        <row r="155">
          <cell r="M155" t="str">
            <v>WTP</v>
          </cell>
          <cell r="R155" t="str">
            <v>WTP</v>
          </cell>
          <cell r="W155" t="str">
            <v>WTP</v>
          </cell>
          <cell r="AB155" t="str">
            <v>WTP</v>
          </cell>
          <cell r="AG155" t="str">
            <v>WTP</v>
          </cell>
          <cell r="AM155" t="str">
            <v>WDP</v>
          </cell>
          <cell r="AR155" t="str">
            <v>WDP</v>
          </cell>
          <cell r="AW155" t="str">
            <v>WDP</v>
          </cell>
          <cell r="BB155" t="str">
            <v>WDP</v>
          </cell>
          <cell r="BG155" t="str">
            <v>WDP</v>
          </cell>
          <cell r="BL155" t="str">
            <v>WDP</v>
          </cell>
          <cell r="BQ155" t="str">
            <v>WDP</v>
          </cell>
          <cell r="BV155" t="str">
            <v>WDP</v>
          </cell>
          <cell r="CC155" t="str">
            <v>TMP</v>
          </cell>
          <cell r="CF155" t="str">
            <v>WDP</v>
          </cell>
          <cell r="CK155" t="str">
            <v>WDP</v>
          </cell>
          <cell r="CP155" t="str">
            <v>WDP</v>
          </cell>
        </row>
        <row r="156">
          <cell r="M156" t="str">
            <v>WTP</v>
          </cell>
          <cell r="R156" t="str">
            <v>WTP</v>
          </cell>
          <cell r="W156" t="str">
            <v>WTP</v>
          </cell>
          <cell r="AC156" t="str">
            <v>WDP</v>
          </cell>
          <cell r="AH156" t="str">
            <v>WDP</v>
          </cell>
          <cell r="AM156" t="str">
            <v>WDP</v>
          </cell>
          <cell r="AR156" t="str">
            <v>WDP</v>
          </cell>
          <cell r="AY156" t="str">
            <v>TMP</v>
          </cell>
          <cell r="BB156" t="str">
            <v>WDP</v>
          </cell>
          <cell r="BG156" t="str">
            <v>WDP</v>
          </cell>
          <cell r="BL156" t="str">
            <v>WDP</v>
          </cell>
          <cell r="BQ156" t="str">
            <v>WDP</v>
          </cell>
          <cell r="BV156" t="str">
            <v>WDP</v>
          </cell>
          <cell r="CA156" t="str">
            <v>WDP</v>
          </cell>
          <cell r="CF156" t="str">
            <v>WDP</v>
          </cell>
          <cell r="CK156" t="str">
            <v>WDP</v>
          </cell>
          <cell r="CP156" t="str">
            <v>WDP</v>
          </cell>
        </row>
        <row r="157">
          <cell r="M157" t="str">
            <v>WTP</v>
          </cell>
          <cell r="R157" t="str">
            <v>WTP</v>
          </cell>
          <cell r="W157" t="str">
            <v>WTP</v>
          </cell>
          <cell r="AB157" t="str">
            <v>WTP</v>
          </cell>
          <cell r="AG157" t="str">
            <v>WTP</v>
          </cell>
          <cell r="AL157" t="str">
            <v>WTP</v>
          </cell>
          <cell r="AR157" t="str">
            <v>WDP</v>
          </cell>
          <cell r="AW157" t="str">
            <v>WDP</v>
          </cell>
          <cell r="BA157" t="str">
            <v>WTP</v>
          </cell>
          <cell r="BF157" t="str">
            <v>WTP</v>
          </cell>
          <cell r="BK157" t="str">
            <v>WTP</v>
          </cell>
          <cell r="BQ157" t="str">
            <v>WDP</v>
          </cell>
          <cell r="BV157" t="str">
            <v>WDP</v>
          </cell>
          <cell r="CA157" t="str">
            <v>WDP</v>
          </cell>
          <cell r="CF157" t="str">
            <v>WDP</v>
          </cell>
          <cell r="CK157" t="str">
            <v>WDP</v>
          </cell>
        </row>
        <row r="158">
          <cell r="M158" t="str">
            <v>WTP</v>
          </cell>
          <cell r="R158" t="str">
            <v>WTP</v>
          </cell>
          <cell r="W158" t="str">
            <v>WTP</v>
          </cell>
          <cell r="AC158" t="str">
            <v>WDP</v>
          </cell>
          <cell r="AH158" t="str">
            <v>WDP</v>
          </cell>
          <cell r="AL158" t="str">
            <v>WTP</v>
          </cell>
          <cell r="AR158" t="str">
            <v>WDP</v>
          </cell>
          <cell r="AV158" t="str">
            <v>WTP</v>
          </cell>
          <cell r="BA158" t="str">
            <v>WTP</v>
          </cell>
          <cell r="BG158" t="str">
            <v>WDP</v>
          </cell>
          <cell r="BL158" t="str">
            <v>WDP</v>
          </cell>
          <cell r="BQ158" t="str">
            <v>WDP</v>
          </cell>
          <cell r="BV158" t="str">
            <v>WDP</v>
          </cell>
          <cell r="CA158" t="str">
            <v>WDP</v>
          </cell>
          <cell r="CF158" t="str">
            <v>WDP</v>
          </cell>
          <cell r="CK158" t="str">
            <v>WDP</v>
          </cell>
        </row>
        <row r="159">
          <cell r="M159" t="str">
            <v>WTP</v>
          </cell>
          <cell r="R159" t="str">
            <v>WTP</v>
          </cell>
          <cell r="W159" t="str">
            <v>WTP</v>
          </cell>
          <cell r="AC159" t="str">
            <v>WDP</v>
          </cell>
          <cell r="AH159" t="str">
            <v>WDP</v>
          </cell>
          <cell r="AM159" t="str">
            <v>WDP</v>
          </cell>
          <cell r="AR159" t="str">
            <v>WDP</v>
          </cell>
          <cell r="AX159" t="str">
            <v>TW</v>
          </cell>
          <cell r="BB159" t="str">
            <v>WDP</v>
          </cell>
          <cell r="BG159" t="str">
            <v>WDP</v>
          </cell>
          <cell r="BL159" t="str">
            <v>WDP</v>
          </cell>
          <cell r="BQ159" t="str">
            <v>WDP</v>
          </cell>
          <cell r="BV159" t="str">
            <v>WDP</v>
          </cell>
          <cell r="CA159" t="str">
            <v>WDP</v>
          </cell>
          <cell r="CF159" t="str">
            <v>WDP</v>
          </cell>
          <cell r="CK159" t="str">
            <v>WDP</v>
          </cell>
          <cell r="CP159" t="str">
            <v>WDP</v>
          </cell>
        </row>
        <row r="162">
          <cell r="M162" t="str">
            <v>WTP</v>
          </cell>
          <cell r="R162" t="str">
            <v>WTP</v>
          </cell>
          <cell r="W162" t="str">
            <v>WTP</v>
          </cell>
          <cell r="AB162" t="str">
            <v>WTP</v>
          </cell>
          <cell r="AG162" t="str">
            <v>WTP</v>
          </cell>
          <cell r="AM162" t="str">
            <v>WDP</v>
          </cell>
          <cell r="AR162" t="str">
            <v>WDP</v>
          </cell>
          <cell r="AV162" t="str">
            <v>WTP</v>
          </cell>
          <cell r="BA162" t="str">
            <v>WTP</v>
          </cell>
          <cell r="BF162" t="str">
            <v>WTP</v>
          </cell>
          <cell r="BK162" t="str">
            <v>WTP</v>
          </cell>
          <cell r="BQ162" t="str">
            <v>WDP</v>
          </cell>
          <cell r="BV162" t="str">
            <v>WDP</v>
          </cell>
          <cell r="CA162" t="str">
            <v>WDP</v>
          </cell>
          <cell r="CF162" t="str">
            <v>WDP</v>
          </cell>
          <cell r="CK162" t="str">
            <v>WDP</v>
          </cell>
          <cell r="CP162" t="str">
            <v>WDP</v>
          </cell>
        </row>
        <row r="163">
          <cell r="M163" t="str">
            <v>WTP</v>
          </cell>
          <cell r="R163" t="str">
            <v xml:space="preserve"> </v>
          </cell>
          <cell r="S163" t="str">
            <v>WDP</v>
          </cell>
          <cell r="X163" t="str">
            <v>WDP</v>
          </cell>
          <cell r="AB163" t="str">
            <v xml:space="preserve"> </v>
          </cell>
          <cell r="AC163" t="str">
            <v>WDP</v>
          </cell>
          <cell r="AH163" t="str">
            <v>WDP</v>
          </cell>
          <cell r="AM163" t="str">
            <v>WDP</v>
          </cell>
          <cell r="AR163" t="str">
            <v>WDP</v>
          </cell>
          <cell r="AV163" t="str">
            <v>WTP</v>
          </cell>
          <cell r="BB163" t="str">
            <v>WDP</v>
          </cell>
          <cell r="BG163" t="str">
            <v>WDP</v>
          </cell>
          <cell r="BL163" t="str">
            <v>WDP</v>
          </cell>
          <cell r="BQ163" t="str">
            <v>WDP</v>
          </cell>
          <cell r="BV163" t="str">
            <v>WDP</v>
          </cell>
          <cell r="CC163" t="str">
            <v>TMP</v>
          </cell>
          <cell r="CF163" t="str">
            <v>WDP</v>
          </cell>
          <cell r="CK163" t="str">
            <v>WDP</v>
          </cell>
          <cell r="CP163" t="str">
            <v>WDP</v>
          </cell>
        </row>
        <row r="164">
          <cell r="M164" t="str">
            <v>WTP</v>
          </cell>
          <cell r="R164" t="str">
            <v>WTP</v>
          </cell>
          <cell r="W164" t="str">
            <v>WTP</v>
          </cell>
          <cell r="AB164" t="str">
            <v>WTP</v>
          </cell>
          <cell r="AG164" t="str">
            <v>WTP</v>
          </cell>
          <cell r="AM164" t="str">
            <v>WDP</v>
          </cell>
          <cell r="AR164" t="str">
            <v>WDP</v>
          </cell>
          <cell r="AV164" t="str">
            <v>WTP</v>
          </cell>
          <cell r="BA164" t="str">
            <v>WTP</v>
          </cell>
          <cell r="BF164" t="str">
            <v>WTP</v>
          </cell>
          <cell r="BL164" t="str">
            <v>WDP</v>
          </cell>
          <cell r="BQ164" t="str">
            <v>WDP</v>
          </cell>
          <cell r="BV164" t="str">
            <v>WDP</v>
          </cell>
          <cell r="CA164" t="str">
            <v>WDP</v>
          </cell>
          <cell r="CF164" t="str">
            <v>WDP</v>
          </cell>
          <cell r="CK164" t="str">
            <v>WDP</v>
          </cell>
          <cell r="CP164" t="str">
            <v>WDP</v>
          </cell>
        </row>
        <row r="165">
          <cell r="M165" t="str">
            <v>WTP</v>
          </cell>
          <cell r="R165" t="str">
            <v>WTP</v>
          </cell>
          <cell r="W165" t="str">
            <v>WTP</v>
          </cell>
          <cell r="AB165" t="str">
            <v>WTP</v>
          </cell>
          <cell r="AH165" t="str">
            <v>WDP</v>
          </cell>
          <cell r="AM165" t="str">
            <v>WDP</v>
          </cell>
          <cell r="AR165" t="str">
            <v>WDP</v>
          </cell>
          <cell r="AW165" t="str">
            <v>WDP</v>
          </cell>
          <cell r="BB165" t="str">
            <v>WDP</v>
          </cell>
          <cell r="BG165" t="str">
            <v>WDP</v>
          </cell>
          <cell r="BL165" t="str">
            <v>WDP</v>
          </cell>
          <cell r="BQ165" t="str">
            <v>WDP</v>
          </cell>
          <cell r="BV165" t="str">
            <v>WDP</v>
          </cell>
          <cell r="CA165" t="str">
            <v>WDP</v>
          </cell>
          <cell r="CF165" t="str">
            <v>WDP</v>
          </cell>
          <cell r="CK165" t="str">
            <v>WDP</v>
          </cell>
          <cell r="CR165" t="str">
            <v>TMP</v>
          </cell>
        </row>
        <row r="166">
          <cell r="M166" t="str">
            <v>WTP</v>
          </cell>
          <cell r="R166" t="str">
            <v>WTP</v>
          </cell>
          <cell r="W166" t="str">
            <v>WTP</v>
          </cell>
          <cell r="AB166" t="str">
            <v>WTP</v>
          </cell>
          <cell r="AH166" t="str">
            <v>WDP</v>
          </cell>
          <cell r="AM166" t="str">
            <v>WDP</v>
          </cell>
          <cell r="AR166" t="str">
            <v>WDP</v>
          </cell>
          <cell r="AW166" t="str">
            <v>WDP</v>
          </cell>
          <cell r="BB166" t="str">
            <v>WDP</v>
          </cell>
          <cell r="BG166" t="str">
            <v>WDP</v>
          </cell>
          <cell r="BK166" t="str">
            <v>WTP</v>
          </cell>
          <cell r="BQ166" t="str">
            <v>WDP</v>
          </cell>
          <cell r="BV166" t="str">
            <v>WDP</v>
          </cell>
          <cell r="CA166" t="str">
            <v>WDP</v>
          </cell>
          <cell r="CF166" t="str">
            <v>WDP</v>
          </cell>
          <cell r="CK166" t="str">
            <v>WDP</v>
          </cell>
          <cell r="CP166" t="str">
            <v>WDP</v>
          </cell>
        </row>
        <row r="167">
          <cell r="M167" t="str">
            <v>WTP</v>
          </cell>
          <cell r="R167" t="str">
            <v>WTP</v>
          </cell>
          <cell r="W167" t="str">
            <v>WTP</v>
          </cell>
          <cell r="AC167" t="str">
            <v>WDP</v>
          </cell>
          <cell r="AH167" t="str">
            <v>WDP</v>
          </cell>
          <cell r="AL167" t="str">
            <v>WTP</v>
          </cell>
          <cell r="AR167" t="str">
            <v>WDP</v>
          </cell>
          <cell r="AV167" t="str">
            <v>WTP</v>
          </cell>
          <cell r="BA167" t="str">
            <v>WTP</v>
          </cell>
          <cell r="BF167" t="str">
            <v>WTP</v>
          </cell>
          <cell r="BK167" t="str">
            <v>WTP</v>
          </cell>
          <cell r="BP167" t="str">
            <v>WTP</v>
          </cell>
          <cell r="BU167" t="str">
            <v>WTP</v>
          </cell>
          <cell r="CA167" t="str">
            <v>WDP</v>
          </cell>
          <cell r="CF167" t="str">
            <v>WDP</v>
          </cell>
          <cell r="CK167" t="str">
            <v>WDP</v>
          </cell>
        </row>
        <row r="168">
          <cell r="N168" t="str">
            <v>WDP</v>
          </cell>
          <cell r="R168" t="str">
            <v>WTP</v>
          </cell>
          <cell r="W168" t="str">
            <v xml:space="preserve"> </v>
          </cell>
          <cell r="X168" t="str">
            <v>WDP</v>
          </cell>
          <cell r="AC168" t="str">
            <v>WDP</v>
          </cell>
          <cell r="AH168" t="str">
            <v>WDP</v>
          </cell>
          <cell r="AM168" t="str">
            <v>WDP</v>
          </cell>
          <cell r="AR168" t="str">
            <v>WDP</v>
          </cell>
          <cell r="AX168" t="str">
            <v>TW</v>
          </cell>
          <cell r="BB168" t="str">
            <v>WDP</v>
          </cell>
          <cell r="BG168" t="str">
            <v>WDP</v>
          </cell>
          <cell r="BM168" t="str">
            <v>TW</v>
          </cell>
          <cell r="BQ168" t="str">
            <v>WDP</v>
          </cell>
          <cell r="BV168" t="str">
            <v>WDP</v>
          </cell>
          <cell r="CA168" t="str">
            <v>WDP</v>
          </cell>
          <cell r="CF168" t="str">
            <v>WDP</v>
          </cell>
          <cell r="CM168" t="str">
            <v>TMP</v>
          </cell>
        </row>
        <row r="169">
          <cell r="M169" t="str">
            <v>WTP</v>
          </cell>
          <cell r="R169" t="str">
            <v>WTP</v>
          </cell>
          <cell r="W169" t="str">
            <v>WTP</v>
          </cell>
          <cell r="AB169" t="str">
            <v>WTP</v>
          </cell>
          <cell r="AG169" t="str">
            <v>WTP</v>
          </cell>
          <cell r="AM169" t="str">
            <v>WDP</v>
          </cell>
          <cell r="AR169" t="str">
            <v>WDP</v>
          </cell>
          <cell r="AW169" t="str">
            <v>WDP</v>
          </cell>
          <cell r="BA169" t="str">
            <v>WTP</v>
          </cell>
          <cell r="BF169" t="str">
            <v>WTP</v>
          </cell>
          <cell r="BK169" t="str">
            <v>WTP</v>
          </cell>
          <cell r="BP169" t="str">
            <v>WTP</v>
          </cell>
          <cell r="BU169" t="str">
            <v>WTP</v>
          </cell>
          <cell r="BZ169" t="str">
            <v>WTP</v>
          </cell>
          <cell r="CF169" t="str">
            <v>WDP</v>
          </cell>
          <cell r="CM169" t="str">
            <v>TMP</v>
          </cell>
        </row>
        <row r="170">
          <cell r="M170" t="str">
            <v>WTP</v>
          </cell>
          <cell r="R170" t="str">
            <v>WTP</v>
          </cell>
          <cell r="W170" t="str">
            <v>WTP</v>
          </cell>
          <cell r="AB170" t="str">
            <v>WTP</v>
          </cell>
          <cell r="AG170" t="str">
            <v>WTP</v>
          </cell>
          <cell r="AL170" t="str">
            <v>WTP</v>
          </cell>
          <cell r="AR170" t="str">
            <v>WDP</v>
          </cell>
          <cell r="AW170" t="str">
            <v>WDP</v>
          </cell>
          <cell r="BA170" t="str">
            <v>WTP</v>
          </cell>
          <cell r="BF170" t="str">
            <v>WTP</v>
          </cell>
          <cell r="BL170" t="str">
            <v>WDP</v>
          </cell>
          <cell r="BQ170" t="str">
            <v>WDP</v>
          </cell>
          <cell r="BX170" t="str">
            <v>TMP</v>
          </cell>
          <cell r="CC170" t="str">
            <v>TMP</v>
          </cell>
          <cell r="CF170" t="str">
            <v>WDP</v>
          </cell>
          <cell r="CK170" t="str">
            <v>WDP</v>
          </cell>
        </row>
        <row r="171">
          <cell r="M171" t="str">
            <v>WTP</v>
          </cell>
          <cell r="R171" t="str">
            <v>WTP</v>
          </cell>
          <cell r="W171" t="str">
            <v>WTP</v>
          </cell>
          <cell r="AB171" t="str">
            <v>WTP</v>
          </cell>
          <cell r="AH171" t="str">
            <v>WDP</v>
          </cell>
          <cell r="AM171" t="str">
            <v>WDP</v>
          </cell>
          <cell r="AQ171" t="str">
            <v>WTP</v>
          </cell>
          <cell r="AW171" t="str">
            <v>WDP</v>
          </cell>
          <cell r="BB171" t="str">
            <v>WDP</v>
          </cell>
          <cell r="BI171" t="str">
            <v>TMP</v>
          </cell>
          <cell r="BL171" t="str">
            <v>WDP</v>
          </cell>
          <cell r="BQ171" t="str">
            <v>WDP</v>
          </cell>
          <cell r="BX171" t="str">
            <v>TMP</v>
          </cell>
          <cell r="CC171" t="str">
            <v>TMP</v>
          </cell>
          <cell r="CF171" t="str">
            <v>WDP</v>
          </cell>
          <cell r="CM171" t="str">
            <v>TMP</v>
          </cell>
          <cell r="CP171" t="str">
            <v>WDP</v>
          </cell>
        </row>
        <row r="172">
          <cell r="M172" t="str">
            <v>WTP</v>
          </cell>
          <cell r="R172" t="str">
            <v>WTP</v>
          </cell>
          <cell r="W172" t="str">
            <v>WTP</v>
          </cell>
          <cell r="AC172" t="str">
            <v>WDP</v>
          </cell>
          <cell r="AH172" t="str">
            <v>WDP</v>
          </cell>
          <cell r="AM172" t="str">
            <v>WDP</v>
          </cell>
          <cell r="AQ172" t="str">
            <v>WTP</v>
          </cell>
          <cell r="AV172" t="str">
            <v>WTP</v>
          </cell>
          <cell r="BA172" t="str">
            <v>WTP</v>
          </cell>
          <cell r="BF172" t="str">
            <v>WTP</v>
          </cell>
          <cell r="BK172" t="str">
            <v>WTP</v>
          </cell>
          <cell r="BP172" t="str">
            <v>WTP</v>
          </cell>
          <cell r="BV172" t="str">
            <v>WDP</v>
          </cell>
        </row>
        <row r="175">
          <cell r="M175" t="str">
            <v>WTP</v>
          </cell>
          <cell r="R175" t="str">
            <v>WTP</v>
          </cell>
          <cell r="W175" t="str">
            <v>WTP</v>
          </cell>
          <cell r="AB175" t="str">
            <v>WTP</v>
          </cell>
          <cell r="AG175" t="str">
            <v>WTP</v>
          </cell>
          <cell r="AL175" t="str">
            <v>WTP</v>
          </cell>
          <cell r="AQ175" t="str">
            <v>WTP</v>
          </cell>
          <cell r="AV175" t="str">
            <v>WTP</v>
          </cell>
          <cell r="BB175" t="str">
            <v>WDP</v>
          </cell>
          <cell r="BF175" t="str">
            <v>WTP</v>
          </cell>
          <cell r="BK175" t="str">
            <v>WTP</v>
          </cell>
          <cell r="BQ175" t="str">
            <v>WDP</v>
          </cell>
          <cell r="BV175" t="str">
            <v>WDP</v>
          </cell>
          <cell r="CC175" t="str">
            <v>TMP</v>
          </cell>
          <cell r="CF175" t="str">
            <v>WDP</v>
          </cell>
          <cell r="CK175" t="str">
            <v>WDP</v>
          </cell>
          <cell r="CP175" t="str">
            <v>WDP</v>
          </cell>
        </row>
        <row r="176">
          <cell r="M176" t="str">
            <v>WTP</v>
          </cell>
          <cell r="R176" t="str">
            <v>WTP</v>
          </cell>
          <cell r="W176" t="str">
            <v>WTP</v>
          </cell>
          <cell r="AB176" t="str">
            <v>WTP</v>
          </cell>
          <cell r="AG176" t="str">
            <v>WTP</v>
          </cell>
          <cell r="AL176" t="str">
            <v>WTP</v>
          </cell>
          <cell r="AQ176" t="str">
            <v>WTP</v>
          </cell>
          <cell r="AV176" t="str">
            <v>WTP</v>
          </cell>
          <cell r="BA176" t="str">
            <v>WTP</v>
          </cell>
          <cell r="BF176" t="str">
            <v>WTP</v>
          </cell>
          <cell r="BK176" t="str">
            <v>WTP</v>
          </cell>
          <cell r="BP176" t="str">
            <v>WTP</v>
          </cell>
          <cell r="BV176" t="str">
            <v>WDP</v>
          </cell>
          <cell r="CA176" t="str">
            <v>WDP</v>
          </cell>
          <cell r="CF176" t="str">
            <v>WDP</v>
          </cell>
          <cell r="CK176" t="str">
            <v>WDP</v>
          </cell>
          <cell r="CR176" t="str">
            <v>TMP</v>
          </cell>
        </row>
        <row r="177">
          <cell r="M177" t="str">
            <v>WTP</v>
          </cell>
          <cell r="R177" t="str">
            <v>WTP</v>
          </cell>
          <cell r="W177" t="str">
            <v>WTP</v>
          </cell>
          <cell r="AB177" t="str">
            <v>WTP</v>
          </cell>
          <cell r="AG177" t="str">
            <v>WTP</v>
          </cell>
          <cell r="AL177" t="str">
            <v>WTP</v>
          </cell>
          <cell r="AR177" t="str">
            <v>WDP</v>
          </cell>
          <cell r="AW177" t="str">
            <v>WDP</v>
          </cell>
          <cell r="BB177" t="str">
            <v>WDP</v>
          </cell>
          <cell r="BG177" t="str">
            <v>WDP</v>
          </cell>
          <cell r="BK177" t="str">
            <v>WTP</v>
          </cell>
          <cell r="BP177" t="str">
            <v>WTP</v>
          </cell>
          <cell r="BV177" t="str">
            <v>WDP</v>
          </cell>
          <cell r="CA177" t="str">
            <v>WDP</v>
          </cell>
          <cell r="CF177" t="str">
            <v>WDP</v>
          </cell>
          <cell r="CK177" t="str">
            <v>WDP</v>
          </cell>
          <cell r="CP177" t="str">
            <v>WDP</v>
          </cell>
        </row>
        <row r="178">
          <cell r="M178" t="str">
            <v>WTP</v>
          </cell>
          <cell r="R178" t="str">
            <v>WTP</v>
          </cell>
          <cell r="W178" t="str">
            <v>WTP</v>
          </cell>
          <cell r="AB178" t="str">
            <v>WTP</v>
          </cell>
          <cell r="AH178" t="str">
            <v>WDP</v>
          </cell>
          <cell r="AL178" t="str">
            <v>WTP</v>
          </cell>
          <cell r="AR178" t="str">
            <v>WDP</v>
          </cell>
          <cell r="AW178" t="str">
            <v>WDP</v>
          </cell>
          <cell r="BB178" t="str">
            <v>WDP</v>
          </cell>
          <cell r="BF178" t="str">
            <v>WTP</v>
          </cell>
          <cell r="BL178" t="str">
            <v>WDP</v>
          </cell>
          <cell r="BQ178" t="str">
            <v>WDP</v>
          </cell>
          <cell r="BX178" t="str">
            <v>TMP</v>
          </cell>
          <cell r="CC178" t="str">
            <v>TMP</v>
          </cell>
          <cell r="CF178" t="str">
            <v>WDP</v>
          </cell>
          <cell r="CK178" t="str">
            <v>WDP</v>
          </cell>
          <cell r="CR178" t="str">
            <v>TMP</v>
          </cell>
        </row>
        <row r="179">
          <cell r="N179" t="str">
            <v>WDP</v>
          </cell>
          <cell r="R179" t="str">
            <v xml:space="preserve"> </v>
          </cell>
          <cell r="S179" t="str">
            <v>WDP</v>
          </cell>
          <cell r="W179" t="str">
            <v xml:space="preserve"> </v>
          </cell>
          <cell r="X179" t="str">
            <v>WDP</v>
          </cell>
          <cell r="AB179" t="str">
            <v>WTP</v>
          </cell>
          <cell r="AG179" t="str">
            <v>WTP</v>
          </cell>
          <cell r="AL179" t="str">
            <v>WTP</v>
          </cell>
          <cell r="AQ179" t="str">
            <v>WTP</v>
          </cell>
          <cell r="AW179" t="str">
            <v>WDP</v>
          </cell>
          <cell r="BC179" t="str">
            <v>TW</v>
          </cell>
          <cell r="BH179" t="str">
            <v>TW</v>
          </cell>
          <cell r="BL179" t="str">
            <v>WDP</v>
          </cell>
          <cell r="BS179" t="str">
            <v>TMP</v>
          </cell>
          <cell r="BV179" t="str">
            <v>WDP</v>
          </cell>
          <cell r="CA179" t="str">
            <v>WDP</v>
          </cell>
          <cell r="CF179" t="str">
            <v>WDP</v>
          </cell>
          <cell r="CK179" t="str">
            <v>WDP</v>
          </cell>
          <cell r="CP179" t="str">
            <v>WDP</v>
          </cell>
        </row>
        <row r="180">
          <cell r="M180" t="str">
            <v>WTP</v>
          </cell>
          <cell r="R180" t="str">
            <v>WTP</v>
          </cell>
          <cell r="W180" t="str">
            <v>WTP</v>
          </cell>
          <cell r="AB180" t="str">
            <v>WTP</v>
          </cell>
          <cell r="AH180" t="str">
            <v>WDP</v>
          </cell>
          <cell r="AM180" t="str">
            <v>WDP</v>
          </cell>
          <cell r="AR180" t="str">
            <v>WDP</v>
          </cell>
          <cell r="AW180" t="str">
            <v>WDP</v>
          </cell>
          <cell r="BB180" t="str">
            <v>WDP</v>
          </cell>
          <cell r="BG180" t="str">
            <v>WDP</v>
          </cell>
          <cell r="BN180" t="str">
            <v>TMP</v>
          </cell>
          <cell r="BS180" t="str">
            <v>TMP</v>
          </cell>
          <cell r="BX180" t="str">
            <v>TMP</v>
          </cell>
          <cell r="CC180" t="str">
            <v>TMP</v>
          </cell>
          <cell r="CF180" t="str">
            <v>WDP</v>
          </cell>
          <cell r="CK180" t="str">
            <v>WDP</v>
          </cell>
          <cell r="CP180" t="str">
            <v>WDP</v>
          </cell>
        </row>
        <row r="181">
          <cell r="M181" t="str">
            <v>WTP</v>
          </cell>
          <cell r="R181" t="str">
            <v>WTP</v>
          </cell>
          <cell r="W181" t="str">
            <v>WTP</v>
          </cell>
          <cell r="AB181" t="str">
            <v>WTP</v>
          </cell>
          <cell r="AG181" t="str">
            <v>WTP</v>
          </cell>
          <cell r="AM181" t="str">
            <v>WDP</v>
          </cell>
          <cell r="AQ181" t="str">
            <v>WTP</v>
          </cell>
          <cell r="AV181" t="str">
            <v>WTP</v>
          </cell>
          <cell r="BB181" t="str">
            <v>WDP</v>
          </cell>
          <cell r="BG181" t="str">
            <v>WDP</v>
          </cell>
          <cell r="BL181" t="str">
            <v>WDP</v>
          </cell>
          <cell r="BQ181" t="str">
            <v>WDP</v>
          </cell>
          <cell r="BV181" t="str">
            <v>WDP</v>
          </cell>
          <cell r="CA181" t="str">
            <v>WDP</v>
          </cell>
          <cell r="CF181" t="str">
            <v>WDP</v>
          </cell>
          <cell r="CK181" t="str">
            <v>WDP</v>
          </cell>
          <cell r="CP181" t="str">
            <v>WDP</v>
          </cell>
        </row>
        <row r="182">
          <cell r="M182" t="str">
            <v>WTP</v>
          </cell>
          <cell r="R182" t="str">
            <v>WTP</v>
          </cell>
          <cell r="W182" t="str">
            <v>WTP</v>
          </cell>
          <cell r="AB182" t="str">
            <v>WTP</v>
          </cell>
          <cell r="AG182" t="str">
            <v>WTP</v>
          </cell>
          <cell r="AL182" t="str">
            <v>WTP</v>
          </cell>
          <cell r="AQ182" t="str">
            <v>WTP</v>
          </cell>
          <cell r="AV182" t="str">
            <v>WTP</v>
          </cell>
          <cell r="BB182" t="str">
            <v>WDP</v>
          </cell>
          <cell r="BG182" t="str">
            <v>WDP</v>
          </cell>
          <cell r="BL182" t="str">
            <v>WDP</v>
          </cell>
          <cell r="BQ182" t="str">
            <v>WDP</v>
          </cell>
          <cell r="BV182" t="str">
            <v>WDP</v>
          </cell>
          <cell r="CA182" t="str">
            <v>WDP</v>
          </cell>
          <cell r="CF182" t="str">
            <v>WDP</v>
          </cell>
          <cell r="CK182" t="str">
            <v>WDP</v>
          </cell>
          <cell r="CP182" t="str">
            <v>WDP</v>
          </cell>
        </row>
        <row r="183">
          <cell r="M183" t="str">
            <v>WTP</v>
          </cell>
          <cell r="R183" t="str">
            <v>WTP</v>
          </cell>
          <cell r="W183" t="str">
            <v>WTP</v>
          </cell>
          <cell r="AB183" t="str">
            <v>WTP</v>
          </cell>
          <cell r="AG183" t="str">
            <v>WTP</v>
          </cell>
          <cell r="AL183" t="str">
            <v>WTP</v>
          </cell>
          <cell r="AQ183" t="str">
            <v>WTP</v>
          </cell>
          <cell r="AV183" t="str">
            <v>WTP</v>
          </cell>
          <cell r="BA183" t="str">
            <v>WTP</v>
          </cell>
          <cell r="BF183" t="str">
            <v>WTP</v>
          </cell>
          <cell r="BK183" t="str">
            <v>WTP</v>
          </cell>
          <cell r="BP183" t="str">
            <v>WTP</v>
          </cell>
          <cell r="BV183" t="str">
            <v>WDP</v>
          </cell>
          <cell r="CA183" t="str">
            <v>WDP</v>
          </cell>
          <cell r="CF183" t="str">
            <v>WDP</v>
          </cell>
          <cell r="CK183" t="str">
            <v>WDP</v>
          </cell>
          <cell r="CP183" t="str">
            <v>WDP</v>
          </cell>
        </row>
        <row r="184">
          <cell r="N184" t="str">
            <v>WDP</v>
          </cell>
          <cell r="R184" t="str">
            <v xml:space="preserve"> </v>
          </cell>
          <cell r="S184" t="str">
            <v>WDP</v>
          </cell>
          <cell r="W184" t="str">
            <v>WTP</v>
          </cell>
          <cell r="AB184" t="str">
            <v>WTP</v>
          </cell>
          <cell r="AG184" t="str">
            <v>WTP</v>
          </cell>
          <cell r="AL184" t="str">
            <v>WTP</v>
          </cell>
          <cell r="AQ184" t="str">
            <v>WTP</v>
          </cell>
          <cell r="AV184" t="str">
            <v>WTP</v>
          </cell>
          <cell r="BA184" t="str">
            <v>WTP</v>
          </cell>
          <cell r="BF184" t="str">
            <v>WTP</v>
          </cell>
          <cell r="BK184" t="str">
            <v>WTP</v>
          </cell>
          <cell r="BP184" t="str">
            <v>WTP</v>
          </cell>
          <cell r="BV184" t="str">
            <v>WDP</v>
          </cell>
          <cell r="CA184" t="str">
            <v>WDP</v>
          </cell>
          <cell r="CF184" t="str">
            <v>WDP</v>
          </cell>
          <cell r="CK184" t="str">
            <v>WDP</v>
          </cell>
          <cell r="CP184" t="str">
            <v>WDP</v>
          </cell>
        </row>
        <row r="185">
          <cell r="M185" t="str">
            <v>WTP</v>
          </cell>
          <cell r="R185" t="str">
            <v>WTP</v>
          </cell>
          <cell r="W185" t="str">
            <v>WTP</v>
          </cell>
          <cell r="AB185" t="str">
            <v>WTP</v>
          </cell>
          <cell r="AG185" t="str">
            <v>WTP</v>
          </cell>
          <cell r="AL185" t="str">
            <v>WTP</v>
          </cell>
          <cell r="AQ185" t="str">
            <v>WTP</v>
          </cell>
          <cell r="AV185" t="str">
            <v>WTP</v>
          </cell>
          <cell r="BA185" t="str">
            <v>WTP</v>
          </cell>
          <cell r="BF185" t="str">
            <v>WTP</v>
          </cell>
          <cell r="BK185" t="str">
            <v>WTP</v>
          </cell>
          <cell r="BP185" t="str">
            <v>WTP</v>
          </cell>
          <cell r="BV185" t="str">
            <v>WDP</v>
          </cell>
          <cell r="CA185" t="str">
            <v>WDP</v>
          </cell>
          <cell r="CF185" t="str">
            <v>WDP</v>
          </cell>
          <cell r="CK185" t="str">
            <v>WDP</v>
          </cell>
          <cell r="CR185" t="str">
            <v>TMP</v>
          </cell>
        </row>
        <row r="186">
          <cell r="M186" t="str">
            <v>WTP</v>
          </cell>
          <cell r="R186" t="str">
            <v>WTP</v>
          </cell>
          <cell r="W186" t="str">
            <v>WTP</v>
          </cell>
          <cell r="AB186" t="str">
            <v>WTP</v>
          </cell>
          <cell r="AG186" t="str">
            <v>WTP</v>
          </cell>
          <cell r="AL186" t="str">
            <v>WTP</v>
          </cell>
          <cell r="AR186" t="str">
            <v>WDP</v>
          </cell>
          <cell r="AW186" t="str">
            <v>WDP</v>
          </cell>
          <cell r="BB186" t="str">
            <v>WDP</v>
          </cell>
          <cell r="BG186" t="str">
            <v>WDP</v>
          </cell>
          <cell r="BL186" t="str">
            <v>WDP</v>
          </cell>
          <cell r="BQ186" t="str">
            <v>WDP</v>
          </cell>
          <cell r="BV186" t="str">
            <v>WDP</v>
          </cell>
        </row>
        <row r="187">
          <cell r="M187" t="str">
            <v>WTP</v>
          </cell>
          <cell r="R187" t="str">
            <v>WTP</v>
          </cell>
          <cell r="X187" t="str">
            <v>WDP</v>
          </cell>
          <cell r="AC187" t="str">
            <v>WDP</v>
          </cell>
          <cell r="AG187" t="str">
            <v>WTP</v>
          </cell>
          <cell r="AL187" t="str">
            <v>WTP</v>
          </cell>
          <cell r="AQ187" t="str">
            <v>WTP</v>
          </cell>
          <cell r="AV187" t="str">
            <v>WTP</v>
          </cell>
          <cell r="BB187" t="str">
            <v>WDP</v>
          </cell>
          <cell r="BG187" t="str">
            <v>WDP</v>
          </cell>
          <cell r="BL187" t="str">
            <v>WDP</v>
          </cell>
          <cell r="BQ187" t="str">
            <v>WDP</v>
          </cell>
        </row>
        <row r="188">
          <cell r="M188" t="str">
            <v>WTP</v>
          </cell>
          <cell r="R188" t="str">
            <v>WTP</v>
          </cell>
          <cell r="W188" t="str">
            <v>WTP</v>
          </cell>
          <cell r="AB188" t="str">
            <v>WTP</v>
          </cell>
          <cell r="AG188" t="str">
            <v>WTP</v>
          </cell>
          <cell r="AL188" t="str">
            <v>WTP</v>
          </cell>
          <cell r="AQ188" t="str">
            <v>WTP</v>
          </cell>
          <cell r="AV188" t="str">
            <v>WTP</v>
          </cell>
          <cell r="BA188" t="str">
            <v>WTP</v>
          </cell>
          <cell r="BF188" t="str">
            <v>WTP</v>
          </cell>
          <cell r="BK188" t="str">
            <v>WTP</v>
          </cell>
          <cell r="BQ188" t="str">
            <v>WDP</v>
          </cell>
        </row>
        <row r="189">
          <cell r="M189" t="str">
            <v>WTP</v>
          </cell>
          <cell r="R189" t="str">
            <v>WTP</v>
          </cell>
          <cell r="W189" t="str">
            <v>WTP</v>
          </cell>
          <cell r="AB189" t="str">
            <v>WTP</v>
          </cell>
          <cell r="AG189" t="str">
            <v>WTP</v>
          </cell>
          <cell r="AL189" t="str">
            <v>WTP</v>
          </cell>
          <cell r="AQ189" t="str">
            <v>WTP</v>
          </cell>
          <cell r="AW189" t="str">
            <v>WDP</v>
          </cell>
          <cell r="BB189" t="str">
            <v>WDP</v>
          </cell>
          <cell r="BI189" t="str">
            <v>TMP</v>
          </cell>
          <cell r="BL189" t="str">
            <v>WDP</v>
          </cell>
          <cell r="BS189" t="str">
            <v>TMP</v>
          </cell>
        </row>
        <row r="190">
          <cell r="M190" t="str">
            <v>WTP</v>
          </cell>
          <cell r="R190" t="str">
            <v>WTP</v>
          </cell>
          <cell r="W190" t="str">
            <v>WTP</v>
          </cell>
          <cell r="AC190" t="str">
            <v>WDP</v>
          </cell>
          <cell r="AG190" t="str">
            <v>WTP</v>
          </cell>
          <cell r="AM190" t="str">
            <v>WDP</v>
          </cell>
          <cell r="AT190" t="str">
            <v>TMP</v>
          </cell>
          <cell r="AY190" t="str">
            <v>TMP</v>
          </cell>
        </row>
        <row r="193">
          <cell r="M193" t="str">
            <v>WTP</v>
          </cell>
          <cell r="R193" t="str">
            <v>WTP</v>
          </cell>
          <cell r="W193" t="str">
            <v>WTP</v>
          </cell>
          <cell r="AB193" t="str">
            <v>WTP</v>
          </cell>
          <cell r="AG193" t="str">
            <v>WTP</v>
          </cell>
          <cell r="AM193" t="str">
            <v>WDP</v>
          </cell>
          <cell r="AR193" t="str">
            <v>WDP</v>
          </cell>
          <cell r="AW193" t="str">
            <v>WDP</v>
          </cell>
          <cell r="BB193" t="str">
            <v>WDP</v>
          </cell>
          <cell r="BF193" t="str">
            <v>WTP</v>
          </cell>
          <cell r="BK193" t="str">
            <v>WTP</v>
          </cell>
          <cell r="BQ193" t="str">
            <v>WDP</v>
          </cell>
          <cell r="BV193" t="str">
            <v>WDP</v>
          </cell>
          <cell r="CA193" t="str">
            <v>WDP</v>
          </cell>
          <cell r="CH193" t="str">
            <v>TMP</v>
          </cell>
          <cell r="CK193" t="str">
            <v>WDP</v>
          </cell>
          <cell r="CP193" t="str">
            <v>WDP</v>
          </cell>
        </row>
        <row r="196">
          <cell r="M196" t="str">
            <v>WTP</v>
          </cell>
          <cell r="R196" t="str">
            <v>WTP</v>
          </cell>
          <cell r="W196" t="str">
            <v>WTP</v>
          </cell>
          <cell r="AB196" t="str">
            <v>WTP</v>
          </cell>
          <cell r="AG196" t="str">
            <v>WTP</v>
          </cell>
          <cell r="AL196" t="str">
            <v>WTP</v>
          </cell>
          <cell r="AQ196" t="str">
            <v>WTP</v>
          </cell>
          <cell r="AV196" t="str">
            <v>WTP</v>
          </cell>
          <cell r="BA196" t="str">
            <v>WTP</v>
          </cell>
          <cell r="BF196" t="str">
            <v>WTP</v>
          </cell>
          <cell r="BK196" t="str">
            <v>WTP</v>
          </cell>
          <cell r="BQ196" t="str">
            <v>WDP</v>
          </cell>
          <cell r="BV196" t="str">
            <v>WDP</v>
          </cell>
          <cell r="CA196" t="str">
            <v>WDP</v>
          </cell>
          <cell r="CF196" t="str">
            <v>WDP</v>
          </cell>
          <cell r="CK196" t="str">
            <v>WDP</v>
          </cell>
          <cell r="CP196" t="str">
            <v>WDP</v>
          </cell>
        </row>
        <row r="197">
          <cell r="M197" t="str">
            <v>WTP</v>
          </cell>
          <cell r="R197" t="str">
            <v>WTP</v>
          </cell>
          <cell r="W197" t="str">
            <v>WTP</v>
          </cell>
          <cell r="AB197" t="str">
            <v>WTP</v>
          </cell>
          <cell r="AG197" t="str">
            <v>WTP</v>
          </cell>
          <cell r="AL197" t="str">
            <v>WTP</v>
          </cell>
          <cell r="AR197" t="str">
            <v>WDP</v>
          </cell>
          <cell r="AW197" t="str">
            <v>WDP</v>
          </cell>
          <cell r="BD197" t="str">
            <v>TMP</v>
          </cell>
          <cell r="BG197" t="str">
            <v>WDP</v>
          </cell>
          <cell r="BL197" t="str">
            <v>WDP</v>
          </cell>
          <cell r="BQ197" t="str">
            <v>WDP</v>
          </cell>
          <cell r="BV197" t="str">
            <v>WDP</v>
          </cell>
          <cell r="CA197" t="str">
            <v>WDP</v>
          </cell>
          <cell r="CF197" t="str">
            <v>WDP</v>
          </cell>
          <cell r="CK197" t="str">
            <v>WDP</v>
          </cell>
          <cell r="CP197" t="str">
            <v>WDP</v>
          </cell>
        </row>
        <row r="198">
          <cell r="M198" t="str">
            <v>WTP</v>
          </cell>
          <cell r="R198" t="str">
            <v>WTP</v>
          </cell>
          <cell r="W198" t="str">
            <v>WTP</v>
          </cell>
          <cell r="AB198" t="str">
            <v>WTP</v>
          </cell>
          <cell r="AG198" t="str">
            <v>WTP</v>
          </cell>
          <cell r="AL198" t="str">
            <v>WTP</v>
          </cell>
          <cell r="AQ198" t="str">
            <v>WTP</v>
          </cell>
          <cell r="AV198" t="str">
            <v>WTP</v>
          </cell>
          <cell r="BB198" t="str">
            <v>WDP</v>
          </cell>
          <cell r="BG198" t="str">
            <v>WDP</v>
          </cell>
          <cell r="BL198" t="str">
            <v>WDP</v>
          </cell>
          <cell r="BQ198" t="str">
            <v>WDP</v>
          </cell>
          <cell r="BV198" t="str">
            <v>WDP</v>
          </cell>
          <cell r="CA198" t="str">
            <v>WDP</v>
          </cell>
          <cell r="CF198" t="str">
            <v>WDP</v>
          </cell>
          <cell r="CK198" t="str">
            <v>WDP</v>
          </cell>
          <cell r="CP198" t="str">
            <v>WDP</v>
          </cell>
        </row>
        <row r="199">
          <cell r="N199" t="str">
            <v>WDP</v>
          </cell>
          <cell r="R199" t="str">
            <v>WTP</v>
          </cell>
          <cell r="W199" t="str">
            <v>WTP</v>
          </cell>
          <cell r="AB199" t="str">
            <v>WTP</v>
          </cell>
          <cell r="AG199" t="str">
            <v>WTP</v>
          </cell>
          <cell r="AL199" t="str">
            <v>WTP</v>
          </cell>
          <cell r="AQ199" t="str">
            <v>WTP</v>
          </cell>
          <cell r="AW199" t="str">
            <v>WDP</v>
          </cell>
          <cell r="BB199" t="str">
            <v>WDP</v>
          </cell>
          <cell r="BG199" t="str">
            <v>WDP</v>
          </cell>
          <cell r="BL199" t="str">
            <v>WDP</v>
          </cell>
          <cell r="BQ199" t="str">
            <v>WDP</v>
          </cell>
          <cell r="BV199" t="str">
            <v>WDP</v>
          </cell>
          <cell r="CA199" t="str">
            <v>WDP</v>
          </cell>
          <cell r="CF199" t="str">
            <v>WDP</v>
          </cell>
          <cell r="CK199" t="str">
            <v>WDP</v>
          </cell>
          <cell r="CP199" t="str">
            <v>WDP</v>
          </cell>
        </row>
        <row r="200">
          <cell r="M200" t="str">
            <v>WTP</v>
          </cell>
          <cell r="R200" t="str">
            <v>WTP</v>
          </cell>
          <cell r="W200" t="str">
            <v>WTP</v>
          </cell>
          <cell r="AB200" t="str">
            <v>WTP</v>
          </cell>
          <cell r="AG200" t="str">
            <v>WTP</v>
          </cell>
          <cell r="AL200" t="str">
            <v>WTP</v>
          </cell>
          <cell r="AQ200" t="str">
            <v>WTP</v>
          </cell>
          <cell r="AV200" t="str">
            <v>WTP</v>
          </cell>
          <cell r="BA200" t="str">
            <v>WTP</v>
          </cell>
          <cell r="BG200" t="str">
            <v>WDP</v>
          </cell>
          <cell r="BL200" t="str">
            <v>WDP</v>
          </cell>
          <cell r="BQ200" t="str">
            <v>WDP</v>
          </cell>
          <cell r="BV200" t="str">
            <v>WDP</v>
          </cell>
          <cell r="CA200" t="str">
            <v>WDP</v>
          </cell>
          <cell r="CF200" t="str">
            <v>WDP</v>
          </cell>
          <cell r="CK200" t="str">
            <v>WDP</v>
          </cell>
        </row>
        <row r="201">
          <cell r="M201" t="str">
            <v>WTP</v>
          </cell>
          <cell r="R201" t="str">
            <v>WTP</v>
          </cell>
          <cell r="W201" t="str">
            <v>WTP</v>
          </cell>
          <cell r="AB201" t="str">
            <v xml:space="preserve"> </v>
          </cell>
          <cell r="AC201" t="str">
            <v>WDP</v>
          </cell>
          <cell r="AG201" t="str">
            <v>WTP</v>
          </cell>
          <cell r="AL201" t="str">
            <v>WTP</v>
          </cell>
          <cell r="AQ201" t="str">
            <v>WTP</v>
          </cell>
          <cell r="AV201" t="str">
            <v>WTP</v>
          </cell>
          <cell r="BB201" t="str">
            <v>WDP</v>
          </cell>
          <cell r="BG201" t="str">
            <v>WDP</v>
          </cell>
          <cell r="BL201" t="str">
            <v>WDP</v>
          </cell>
          <cell r="BQ201" t="str">
            <v>WDP</v>
          </cell>
          <cell r="BX201" t="str">
            <v>TMP</v>
          </cell>
          <cell r="CA201" t="str">
            <v>WDP</v>
          </cell>
          <cell r="CH201" t="str">
            <v>TMP</v>
          </cell>
          <cell r="CK201" t="str">
            <v>WDP</v>
          </cell>
          <cell r="CP201" t="str">
            <v>WDP</v>
          </cell>
        </row>
        <row r="202">
          <cell r="M202" t="str">
            <v>WTP</v>
          </cell>
          <cell r="R202" t="str">
            <v>WTP</v>
          </cell>
          <cell r="W202" t="str">
            <v>WTP</v>
          </cell>
          <cell r="AB202" t="str">
            <v>WTP</v>
          </cell>
          <cell r="AG202" t="str">
            <v>WTP</v>
          </cell>
          <cell r="AL202" t="str">
            <v>WTP</v>
          </cell>
          <cell r="AQ202" t="str">
            <v>WTP</v>
          </cell>
          <cell r="AW202" t="str">
            <v>WDP</v>
          </cell>
          <cell r="BB202" t="str">
            <v>WDP</v>
          </cell>
          <cell r="BG202" t="str">
            <v>WDP</v>
          </cell>
          <cell r="BL202" t="str">
            <v>WDP</v>
          </cell>
          <cell r="BQ202" t="str">
            <v>WDP</v>
          </cell>
          <cell r="BV202" t="str">
            <v>WDP</v>
          </cell>
          <cell r="CA202" t="str">
            <v>WDP</v>
          </cell>
          <cell r="CF202" t="str">
            <v>WDP</v>
          </cell>
          <cell r="CK202" t="str">
            <v>WDP</v>
          </cell>
          <cell r="CP202" t="str">
            <v>WDP</v>
          </cell>
        </row>
        <row r="203">
          <cell r="M203" t="str">
            <v>WTP</v>
          </cell>
          <cell r="R203" t="str">
            <v>WTP</v>
          </cell>
          <cell r="W203" t="str">
            <v>WTP</v>
          </cell>
          <cell r="AB203" t="str">
            <v>WTP</v>
          </cell>
          <cell r="AG203" t="str">
            <v>WTP</v>
          </cell>
          <cell r="AL203" t="str">
            <v>WTP</v>
          </cell>
          <cell r="AQ203" t="str">
            <v>WTP</v>
          </cell>
          <cell r="AW203" t="str">
            <v>WDP</v>
          </cell>
          <cell r="BB203" t="str">
            <v>WDP</v>
          </cell>
          <cell r="BG203" t="str">
            <v>WDP</v>
          </cell>
          <cell r="BL203" t="str">
            <v>WDP</v>
          </cell>
          <cell r="BQ203" t="str">
            <v>WDP</v>
          </cell>
          <cell r="BV203" t="str">
            <v>WDP</v>
          </cell>
          <cell r="CA203" t="str">
            <v>WDP</v>
          </cell>
          <cell r="CH203" t="str">
            <v>TMP</v>
          </cell>
          <cell r="CK203" t="str">
            <v>WDP</v>
          </cell>
          <cell r="CP203" t="str">
            <v>WDP</v>
          </cell>
        </row>
        <row r="204">
          <cell r="M204" t="str">
            <v>WTP</v>
          </cell>
          <cell r="R204" t="str">
            <v xml:space="preserve"> </v>
          </cell>
          <cell r="S204" t="str">
            <v>WDP</v>
          </cell>
          <cell r="W204" t="str">
            <v>WTP</v>
          </cell>
          <cell r="AB204" t="str">
            <v>WTP</v>
          </cell>
          <cell r="AG204" t="str">
            <v>WTP</v>
          </cell>
          <cell r="AL204" t="str">
            <v>WTP</v>
          </cell>
          <cell r="AQ204" t="str">
            <v>WTP</v>
          </cell>
          <cell r="AW204" t="str">
            <v>WDP</v>
          </cell>
          <cell r="BD204" t="str">
            <v>TMP</v>
          </cell>
          <cell r="BG204" t="str">
            <v>WDP</v>
          </cell>
          <cell r="BL204" t="str">
            <v>WDP</v>
          </cell>
          <cell r="BQ204" t="str">
            <v>WDP</v>
          </cell>
          <cell r="BV204" t="str">
            <v>WDP</v>
          </cell>
          <cell r="CA204" t="str">
            <v>WDP</v>
          </cell>
          <cell r="CH204" t="str">
            <v>TMP</v>
          </cell>
          <cell r="CK204" t="str">
            <v>WDP</v>
          </cell>
          <cell r="CP204" t="str">
            <v>WDP</v>
          </cell>
        </row>
        <row r="205">
          <cell r="M205" t="str">
            <v>WTP</v>
          </cell>
          <cell r="R205" t="str">
            <v>WTP</v>
          </cell>
          <cell r="W205" t="str">
            <v>WTP</v>
          </cell>
          <cell r="AB205" t="str">
            <v>WTP</v>
          </cell>
          <cell r="AG205" t="str">
            <v>WTP</v>
          </cell>
          <cell r="AL205" t="str">
            <v>WTP</v>
          </cell>
          <cell r="AQ205" t="str">
            <v>WTP</v>
          </cell>
          <cell r="AW205" t="str">
            <v>WDP</v>
          </cell>
          <cell r="BB205" t="str">
            <v>WDP</v>
          </cell>
          <cell r="BG205" t="str">
            <v>WDP</v>
          </cell>
          <cell r="BL205" t="str">
            <v>WDP</v>
          </cell>
          <cell r="BQ205" t="str">
            <v>WDP</v>
          </cell>
          <cell r="BV205" t="str">
            <v>WDP</v>
          </cell>
          <cell r="CA205" t="str">
            <v>WDP</v>
          </cell>
          <cell r="CH205" t="str">
            <v>TMP</v>
          </cell>
          <cell r="CK205" t="str">
            <v>WDP</v>
          </cell>
          <cell r="CP205" t="str">
            <v>WDP</v>
          </cell>
        </row>
        <row r="206">
          <cell r="M206" t="str">
            <v>WTP</v>
          </cell>
          <cell r="R206" t="str">
            <v>WTP</v>
          </cell>
          <cell r="W206" t="str">
            <v>WTP</v>
          </cell>
          <cell r="AB206" t="str">
            <v>WTP</v>
          </cell>
          <cell r="AG206" t="str">
            <v>WTP</v>
          </cell>
          <cell r="AL206" t="str">
            <v>WTP</v>
          </cell>
          <cell r="AQ206" t="str">
            <v>WTP</v>
          </cell>
          <cell r="AV206" t="str">
            <v>WTP</v>
          </cell>
          <cell r="BB206" t="str">
            <v>WDP</v>
          </cell>
          <cell r="BG206" t="str">
            <v>WDP</v>
          </cell>
          <cell r="BL206" t="str">
            <v>WDP</v>
          </cell>
          <cell r="BQ206" t="str">
            <v>WDP</v>
          </cell>
          <cell r="BV206" t="str">
            <v>WDP</v>
          </cell>
          <cell r="CA206" t="str">
            <v>WDP</v>
          </cell>
          <cell r="CF206" t="str">
            <v>WDP</v>
          </cell>
          <cell r="CK206" t="str">
            <v>WDP</v>
          </cell>
        </row>
        <row r="207">
          <cell r="M207" t="str">
            <v>WTP</v>
          </cell>
          <cell r="R207" t="str">
            <v>WTP</v>
          </cell>
          <cell r="W207" t="str">
            <v>WTP</v>
          </cell>
          <cell r="AB207" t="str">
            <v>WTP</v>
          </cell>
          <cell r="AG207" t="str">
            <v>WTP</v>
          </cell>
          <cell r="AL207" t="str">
            <v>WTP</v>
          </cell>
          <cell r="AQ207" t="str">
            <v>WTP</v>
          </cell>
          <cell r="AV207" t="str">
            <v>WTP</v>
          </cell>
          <cell r="BA207" t="str">
            <v>WTP</v>
          </cell>
          <cell r="BG207" t="str">
            <v>WDP</v>
          </cell>
          <cell r="BL207" t="str">
            <v>WDP</v>
          </cell>
          <cell r="BQ207" t="str">
            <v>WDP</v>
          </cell>
          <cell r="BV207" t="str">
            <v>WDP</v>
          </cell>
          <cell r="CA207" t="str">
            <v>WDP</v>
          </cell>
          <cell r="CF207" t="str">
            <v>WDP</v>
          </cell>
          <cell r="CK207" t="str">
            <v>WDP</v>
          </cell>
          <cell r="CP207" t="str">
            <v>WDP</v>
          </cell>
        </row>
        <row r="208">
          <cell r="M208" t="str">
            <v>WTP</v>
          </cell>
          <cell r="R208" t="str">
            <v>WTP</v>
          </cell>
          <cell r="W208" t="str">
            <v>WTP</v>
          </cell>
          <cell r="AB208" t="str">
            <v>WTP</v>
          </cell>
          <cell r="AG208" t="str">
            <v>WTP</v>
          </cell>
          <cell r="AL208" t="str">
            <v>WTP</v>
          </cell>
          <cell r="AQ208" t="str">
            <v>WTP</v>
          </cell>
          <cell r="AW208" t="str">
            <v>WDP</v>
          </cell>
          <cell r="BB208" t="str">
            <v>WDP</v>
          </cell>
          <cell r="BG208" t="str">
            <v>WDP</v>
          </cell>
          <cell r="BL208" t="str">
            <v>WDP</v>
          </cell>
          <cell r="BQ208" t="str">
            <v>WDP</v>
          </cell>
          <cell r="BV208" t="str">
            <v>WDP</v>
          </cell>
          <cell r="CA208" t="str">
            <v>WDP</v>
          </cell>
          <cell r="CF208" t="str">
            <v>WDP</v>
          </cell>
          <cell r="CK208" t="str">
            <v>WDP</v>
          </cell>
          <cell r="CP208" t="str">
            <v>WDP</v>
          </cell>
        </row>
        <row r="209">
          <cell r="M209" t="str">
            <v>WTP</v>
          </cell>
          <cell r="R209" t="str">
            <v>WTP</v>
          </cell>
          <cell r="W209" t="str">
            <v>WTP</v>
          </cell>
          <cell r="AB209" t="str">
            <v>WTP</v>
          </cell>
          <cell r="AH209" t="str">
            <v>WDP</v>
          </cell>
          <cell r="AM209" t="str">
            <v>WDP</v>
          </cell>
          <cell r="AT209" t="str">
            <v>TMP</v>
          </cell>
          <cell r="AY209" t="str">
            <v>TMP</v>
          </cell>
          <cell r="BB209" t="str">
            <v>WDP</v>
          </cell>
          <cell r="BG209" t="str">
            <v>WDP</v>
          </cell>
          <cell r="BL209" t="str">
            <v>WDP</v>
          </cell>
          <cell r="BQ209" t="str">
            <v>WDP</v>
          </cell>
          <cell r="BV209" t="str">
            <v>WDP</v>
          </cell>
          <cell r="CA209" t="str">
            <v>WDP</v>
          </cell>
          <cell r="CH209" t="str">
            <v>TMP</v>
          </cell>
          <cell r="CK209" t="str">
            <v>WDP</v>
          </cell>
          <cell r="CP209" t="str">
            <v>WDP</v>
          </cell>
        </row>
        <row r="210">
          <cell r="M210" t="str">
            <v>WTP</v>
          </cell>
          <cell r="R210" t="str">
            <v>WTP</v>
          </cell>
          <cell r="W210" t="str">
            <v>WTP</v>
          </cell>
          <cell r="AB210" t="str">
            <v>WTP</v>
          </cell>
          <cell r="AG210" t="str">
            <v>WTP</v>
          </cell>
          <cell r="AL210" t="str">
            <v>WTP</v>
          </cell>
          <cell r="AQ210" t="str">
            <v>WTP</v>
          </cell>
          <cell r="AV210" t="str">
            <v>WTP</v>
          </cell>
          <cell r="BB210" t="str">
            <v>WDP</v>
          </cell>
          <cell r="BG210" t="str">
            <v>WDP</v>
          </cell>
          <cell r="BL210" t="str">
            <v>WDP</v>
          </cell>
          <cell r="BQ210" t="str">
            <v>WDP</v>
          </cell>
          <cell r="BV210" t="str">
            <v>WDP</v>
          </cell>
          <cell r="CA210" t="str">
            <v>WDP</v>
          </cell>
          <cell r="CF210" t="str">
            <v>WDP</v>
          </cell>
          <cell r="CK210" t="str">
            <v>WDP</v>
          </cell>
        </row>
        <row r="211">
          <cell r="M211" t="str">
            <v>WTP</v>
          </cell>
          <cell r="O211" t="str">
            <v xml:space="preserve"> </v>
          </cell>
          <cell r="R211" t="str">
            <v>WTP</v>
          </cell>
          <cell r="W211" t="str">
            <v>WTP</v>
          </cell>
          <cell r="AB211" t="str">
            <v>WTP</v>
          </cell>
          <cell r="AG211" t="str">
            <v>WTP</v>
          </cell>
          <cell r="AL211" t="str">
            <v>WTP</v>
          </cell>
          <cell r="AQ211" t="str">
            <v>WTP</v>
          </cell>
          <cell r="AV211" t="str">
            <v>WTP</v>
          </cell>
          <cell r="BB211" t="str">
            <v>WDP</v>
          </cell>
          <cell r="BG211" t="str">
            <v>WDP</v>
          </cell>
          <cell r="BL211" t="str">
            <v>WDP</v>
          </cell>
          <cell r="BQ211" t="str">
            <v>WDP</v>
          </cell>
          <cell r="BV211" t="str">
            <v>WDP</v>
          </cell>
          <cell r="CA211" t="str">
            <v>WDP</v>
          </cell>
          <cell r="CF211" t="str">
            <v>WDP</v>
          </cell>
          <cell r="CK211" t="str">
            <v>WDP</v>
          </cell>
          <cell r="CP211" t="str">
            <v>WDP</v>
          </cell>
        </row>
        <row r="212">
          <cell r="M212" t="str">
            <v>WTP</v>
          </cell>
          <cell r="R212" t="str">
            <v>WTP</v>
          </cell>
          <cell r="W212" t="str">
            <v>WTP</v>
          </cell>
          <cell r="AB212" t="str">
            <v xml:space="preserve"> </v>
          </cell>
          <cell r="AC212" t="str">
            <v>WDP</v>
          </cell>
          <cell r="AG212" t="str">
            <v>WTP</v>
          </cell>
          <cell r="AL212" t="str">
            <v>WTP</v>
          </cell>
          <cell r="AQ212" t="str">
            <v>WTP</v>
          </cell>
          <cell r="AV212" t="str">
            <v>WTP</v>
          </cell>
          <cell r="BB212" t="str">
            <v>WDP</v>
          </cell>
          <cell r="BG212" t="str">
            <v>WDP</v>
          </cell>
          <cell r="BL212" t="str">
            <v>WDP</v>
          </cell>
          <cell r="BQ212" t="str">
            <v>WDP</v>
          </cell>
          <cell r="BV212" t="str">
            <v>WDP</v>
          </cell>
          <cell r="CA212" t="str">
            <v>WDP</v>
          </cell>
          <cell r="CF212" t="str">
            <v>WDP</v>
          </cell>
          <cell r="CK212" t="str">
            <v>WDP</v>
          </cell>
          <cell r="CP212" t="str">
            <v>WDP</v>
          </cell>
        </row>
        <row r="213">
          <cell r="M213" t="str">
            <v>WTP</v>
          </cell>
          <cell r="R213" t="str">
            <v>WTP</v>
          </cell>
          <cell r="W213" t="str">
            <v>WTP</v>
          </cell>
          <cell r="Y213" t="str">
            <v xml:space="preserve"> </v>
          </cell>
          <cell r="AB213" t="str">
            <v>WTP</v>
          </cell>
          <cell r="AH213" t="str">
            <v>WDP</v>
          </cell>
          <cell r="AM213" t="str">
            <v>WDP</v>
          </cell>
          <cell r="AR213" t="str">
            <v>WDP</v>
          </cell>
          <cell r="AW213" t="str">
            <v>WDP</v>
          </cell>
          <cell r="BB213" t="str">
            <v>WDP</v>
          </cell>
          <cell r="BG213" t="str">
            <v>WDP</v>
          </cell>
          <cell r="BL213" t="str">
            <v>WDP</v>
          </cell>
          <cell r="BQ213" t="str">
            <v>WDP</v>
          </cell>
          <cell r="BX213" t="str">
            <v>TMP</v>
          </cell>
          <cell r="CA213" t="str">
            <v>WDP</v>
          </cell>
          <cell r="CF213" t="str">
            <v>WDP</v>
          </cell>
          <cell r="CK213" t="str">
            <v>WDP</v>
          </cell>
          <cell r="CP213" t="str">
            <v>WDP</v>
          </cell>
        </row>
        <row r="214">
          <cell r="N214" t="str">
            <v>WDP</v>
          </cell>
          <cell r="R214" t="str">
            <v>WTP</v>
          </cell>
          <cell r="W214" t="str">
            <v>WTP</v>
          </cell>
          <cell r="AB214" t="str">
            <v>WTP</v>
          </cell>
          <cell r="AG214" t="str">
            <v>WTP</v>
          </cell>
          <cell r="AL214" t="str">
            <v>WTP</v>
          </cell>
          <cell r="AQ214" t="str">
            <v>WTP</v>
          </cell>
          <cell r="AW214" t="str">
            <v>WDP</v>
          </cell>
          <cell r="BB214" t="str">
            <v>WDP</v>
          </cell>
          <cell r="BG214" t="str">
            <v>WDP</v>
          </cell>
          <cell r="BL214" t="str">
            <v>WDP</v>
          </cell>
          <cell r="BQ214" t="str">
            <v>WDP</v>
          </cell>
          <cell r="BX214" t="str">
            <v>TMP</v>
          </cell>
          <cell r="CA214" t="str">
            <v>WDP</v>
          </cell>
          <cell r="CF214" t="str">
            <v>WDP</v>
          </cell>
          <cell r="CK214" t="str">
            <v>WDP</v>
          </cell>
          <cell r="CP214" t="str">
            <v>WDP</v>
          </cell>
        </row>
        <row r="215">
          <cell r="M215" t="str">
            <v>WTP</v>
          </cell>
          <cell r="R215" t="str">
            <v>WTP</v>
          </cell>
          <cell r="W215" t="str">
            <v>WTP</v>
          </cell>
          <cell r="AB215" t="str">
            <v>WTP</v>
          </cell>
          <cell r="AG215" t="str">
            <v>WTP</v>
          </cell>
          <cell r="AL215" t="str">
            <v>WTP</v>
          </cell>
          <cell r="AR215" t="str">
            <v>WDP</v>
          </cell>
          <cell r="AW215" t="str">
            <v>WDP</v>
          </cell>
          <cell r="BB215" t="str">
            <v>WDP</v>
          </cell>
          <cell r="BG215" t="str">
            <v>WDP</v>
          </cell>
          <cell r="BL215" t="str">
            <v>WDP</v>
          </cell>
          <cell r="BQ215" t="str">
            <v>WDP</v>
          </cell>
          <cell r="BV215" t="str">
            <v>WDP</v>
          </cell>
          <cell r="CA215" t="str">
            <v>WDP</v>
          </cell>
          <cell r="CF215" t="str">
            <v>WDP</v>
          </cell>
          <cell r="CK215" t="str">
            <v>WDP</v>
          </cell>
          <cell r="CP215" t="str">
            <v>WDP</v>
          </cell>
        </row>
        <row r="216">
          <cell r="M216" t="str">
            <v>WTP</v>
          </cell>
          <cell r="R216" t="str">
            <v>WTP</v>
          </cell>
          <cell r="W216" t="str">
            <v>WTP</v>
          </cell>
          <cell r="AB216" t="str">
            <v>WTP</v>
          </cell>
          <cell r="AG216" t="str">
            <v>WTP</v>
          </cell>
          <cell r="AL216" t="str">
            <v>WTP</v>
          </cell>
          <cell r="AR216" t="str">
            <v>WDP</v>
          </cell>
          <cell r="AW216" t="str">
            <v>WDP</v>
          </cell>
          <cell r="BB216" t="str">
            <v>WDP</v>
          </cell>
          <cell r="BG216" t="str">
            <v>WDP</v>
          </cell>
          <cell r="BL216" t="str">
            <v>WDP</v>
          </cell>
          <cell r="BQ216" t="str">
            <v>WDP</v>
          </cell>
          <cell r="BV216" t="str">
            <v>WDP</v>
          </cell>
          <cell r="CA216" t="str">
            <v>WDP</v>
          </cell>
          <cell r="CH216" t="str">
            <v>TMP</v>
          </cell>
          <cell r="CK216" t="str">
            <v>WDP</v>
          </cell>
          <cell r="CP216" t="str">
            <v>WDP</v>
          </cell>
        </row>
        <row r="217">
          <cell r="M217" t="str">
            <v>WTP</v>
          </cell>
          <cell r="R217" t="str">
            <v>WTP</v>
          </cell>
          <cell r="W217" t="str">
            <v>WTP</v>
          </cell>
          <cell r="AB217" t="str">
            <v>WTP</v>
          </cell>
          <cell r="AG217" t="str">
            <v>WTP</v>
          </cell>
          <cell r="AL217" t="str">
            <v>WTP</v>
          </cell>
          <cell r="AQ217" t="str">
            <v>WTP</v>
          </cell>
          <cell r="AV217" t="str">
            <v>WTP</v>
          </cell>
          <cell r="BA217" t="str">
            <v>WTP</v>
          </cell>
          <cell r="BF217" t="str">
            <v>WTP</v>
          </cell>
          <cell r="BK217" t="str">
            <v>WTP</v>
          </cell>
          <cell r="BQ217" t="str">
            <v>WDP</v>
          </cell>
          <cell r="BV217" t="str">
            <v>WDP</v>
          </cell>
          <cell r="CA217" t="str">
            <v>WDP</v>
          </cell>
          <cell r="CF217" t="str">
            <v>WDP</v>
          </cell>
          <cell r="CK217" t="str">
            <v>WDP</v>
          </cell>
          <cell r="CP217" t="str">
            <v>WDP</v>
          </cell>
        </row>
        <row r="218">
          <cell r="M218" t="str">
            <v>WTP</v>
          </cell>
          <cell r="R218" t="str">
            <v>WTP</v>
          </cell>
          <cell r="W218" t="str">
            <v>WTP</v>
          </cell>
          <cell r="AB218" t="str">
            <v>WTP</v>
          </cell>
          <cell r="AG218" t="str">
            <v>WTP</v>
          </cell>
          <cell r="AL218" t="str">
            <v>WTP</v>
          </cell>
          <cell r="AQ218" t="str">
            <v>WTP</v>
          </cell>
          <cell r="AV218" t="str">
            <v>WTP</v>
          </cell>
          <cell r="BB218" t="str">
            <v>WDP</v>
          </cell>
          <cell r="BG218" t="str">
            <v>WDP</v>
          </cell>
          <cell r="BL218" t="str">
            <v>WDP</v>
          </cell>
          <cell r="BQ218" t="str">
            <v>WDP</v>
          </cell>
          <cell r="BV218" t="str">
            <v>WDP</v>
          </cell>
          <cell r="CA218" t="str">
            <v>WDP</v>
          </cell>
          <cell r="CF218" t="str">
            <v>WDP</v>
          </cell>
          <cell r="CK218" t="str">
            <v>WDP</v>
          </cell>
          <cell r="CP218" t="str">
            <v>WDP</v>
          </cell>
        </row>
        <row r="219">
          <cell r="M219" t="str">
            <v>WTP</v>
          </cell>
          <cell r="R219" t="str">
            <v>WTP</v>
          </cell>
          <cell r="W219" t="str">
            <v>WTP</v>
          </cell>
          <cell r="AB219" t="str">
            <v>WTP</v>
          </cell>
          <cell r="AG219" t="str">
            <v>WTP</v>
          </cell>
          <cell r="AL219" t="str">
            <v>WTP</v>
          </cell>
          <cell r="AQ219" t="str">
            <v>WTP</v>
          </cell>
          <cell r="AV219" t="str">
            <v>WTP</v>
          </cell>
          <cell r="BA219" t="str">
            <v>WTP</v>
          </cell>
          <cell r="BG219" t="str">
            <v>WDP</v>
          </cell>
          <cell r="BL219" t="str">
            <v>WDP</v>
          </cell>
          <cell r="BQ219" t="str">
            <v>WDP</v>
          </cell>
          <cell r="BV219" t="str">
            <v>WDP</v>
          </cell>
          <cell r="CA219" t="str">
            <v>WDP</v>
          </cell>
          <cell r="CF219" t="str">
            <v>WDP</v>
          </cell>
          <cell r="CK219" t="str">
            <v>WDP</v>
          </cell>
          <cell r="CP219" t="str">
            <v>WDP</v>
          </cell>
        </row>
        <row r="220">
          <cell r="M220" t="str">
            <v>WTP</v>
          </cell>
          <cell r="R220" t="str">
            <v>WTP</v>
          </cell>
          <cell r="W220" t="str">
            <v>WTP</v>
          </cell>
          <cell r="AB220" t="str">
            <v>WTP</v>
          </cell>
          <cell r="AG220" t="str">
            <v>WTP</v>
          </cell>
          <cell r="AL220" t="str">
            <v>WTP</v>
          </cell>
          <cell r="AR220" t="str">
            <v>WDP</v>
          </cell>
          <cell r="AW220" t="str">
            <v>WDP</v>
          </cell>
          <cell r="BB220" t="str">
            <v>WDP</v>
          </cell>
          <cell r="BG220" t="str">
            <v>WDP</v>
          </cell>
          <cell r="BL220" t="str">
            <v>WDP</v>
          </cell>
          <cell r="BQ220" t="str">
            <v>WDP</v>
          </cell>
          <cell r="BV220" t="str">
            <v>WDP</v>
          </cell>
          <cell r="CA220" t="str">
            <v>WDP</v>
          </cell>
          <cell r="CH220" t="str">
            <v>TMP</v>
          </cell>
          <cell r="CK220" t="str">
            <v>WDP</v>
          </cell>
          <cell r="CP220" t="str">
            <v>WDP</v>
          </cell>
        </row>
        <row r="221">
          <cell r="M221" t="str">
            <v>WTP</v>
          </cell>
          <cell r="R221" t="str">
            <v>WTP</v>
          </cell>
          <cell r="W221" t="str">
            <v>WTP</v>
          </cell>
          <cell r="AB221" t="str">
            <v>WTP</v>
          </cell>
          <cell r="AG221" t="str">
            <v>WTP</v>
          </cell>
          <cell r="AL221" t="str">
            <v>WTP</v>
          </cell>
          <cell r="AQ221" t="str">
            <v>WTP</v>
          </cell>
          <cell r="AV221" t="str">
            <v>WTP</v>
          </cell>
          <cell r="BA221" t="str">
            <v>WTP</v>
          </cell>
          <cell r="BF221" t="str">
            <v>WTP</v>
          </cell>
          <cell r="BK221" t="str">
            <v>WTP</v>
          </cell>
          <cell r="BQ221" t="str">
            <v>WDP</v>
          </cell>
          <cell r="BV221" t="str">
            <v>WDP</v>
          </cell>
          <cell r="CA221" t="str">
            <v>WDP</v>
          </cell>
          <cell r="CE221" t="str">
            <v>WTP</v>
          </cell>
          <cell r="CK221" t="str">
            <v>WDP</v>
          </cell>
          <cell r="CP221" t="str">
            <v>WDP</v>
          </cell>
        </row>
        <row r="222">
          <cell r="M222" t="str">
            <v>WTP</v>
          </cell>
          <cell r="R222" t="str">
            <v xml:space="preserve"> </v>
          </cell>
          <cell r="S222" t="str">
            <v>WDP</v>
          </cell>
          <cell r="W222" t="str">
            <v>WTP</v>
          </cell>
          <cell r="AB222" t="str">
            <v xml:space="preserve"> </v>
          </cell>
          <cell r="AC222" t="str">
            <v>WDP</v>
          </cell>
          <cell r="AH222" t="str">
            <v>WDP</v>
          </cell>
          <cell r="AM222" t="str">
            <v>WDP</v>
          </cell>
          <cell r="AR222" t="str">
            <v>WDP</v>
          </cell>
          <cell r="AW222" t="str">
            <v>WDP</v>
          </cell>
          <cell r="BB222" t="str">
            <v>WDP</v>
          </cell>
          <cell r="BG222" t="str">
            <v>WDP</v>
          </cell>
          <cell r="BL222" t="str">
            <v>WDP</v>
          </cell>
          <cell r="BS222" t="str">
            <v>TMP</v>
          </cell>
          <cell r="BX222" t="str">
            <v>TMP</v>
          </cell>
          <cell r="CC222" t="str">
            <v>TMP</v>
          </cell>
        </row>
        <row r="223">
          <cell r="M223" t="str">
            <v>WTP</v>
          </cell>
          <cell r="R223" t="str">
            <v>WTP</v>
          </cell>
          <cell r="W223" t="str">
            <v>WTP</v>
          </cell>
          <cell r="AB223" t="str">
            <v>WTP</v>
          </cell>
          <cell r="AG223" t="str">
            <v>WTP</v>
          </cell>
          <cell r="AL223" t="str">
            <v>WTP</v>
          </cell>
          <cell r="AR223" t="str">
            <v>WDP</v>
          </cell>
          <cell r="AW223" t="str">
            <v>WDP</v>
          </cell>
        </row>
        <row r="226">
          <cell r="M226" t="str">
            <v>WTP</v>
          </cell>
          <cell r="R226" t="str">
            <v>WTP</v>
          </cell>
          <cell r="W226" t="str">
            <v>WTP</v>
          </cell>
          <cell r="AB226" t="str">
            <v>WTP</v>
          </cell>
          <cell r="AG226" t="str">
            <v>WTP</v>
          </cell>
          <cell r="AL226" t="str">
            <v>WTP</v>
          </cell>
          <cell r="AR226" t="str">
            <v>WDP</v>
          </cell>
          <cell r="AY226" t="str">
            <v>TMP</v>
          </cell>
          <cell r="BD226" t="str">
            <v>TMP</v>
          </cell>
          <cell r="BG226" t="str">
            <v>WDP</v>
          </cell>
          <cell r="BL226" t="str">
            <v>WDP</v>
          </cell>
          <cell r="BQ226" t="str">
            <v>WDP</v>
          </cell>
          <cell r="BV226" t="str">
            <v>WDP</v>
          </cell>
          <cell r="CA226" t="str">
            <v>WDP</v>
          </cell>
          <cell r="CF226" t="str">
            <v>WDP</v>
          </cell>
          <cell r="CK226" t="str">
            <v>WDP</v>
          </cell>
          <cell r="CP226" t="str">
            <v>WDP</v>
          </cell>
        </row>
        <row r="227">
          <cell r="M227" t="str">
            <v>WTP</v>
          </cell>
          <cell r="R227" t="str">
            <v>WTP</v>
          </cell>
          <cell r="W227" t="str">
            <v>WTP</v>
          </cell>
          <cell r="AB227" t="str">
            <v>WTP</v>
          </cell>
          <cell r="AG227" t="str">
            <v>WTP</v>
          </cell>
          <cell r="AL227" t="str">
            <v>WTP</v>
          </cell>
          <cell r="AQ227" t="str">
            <v>WTP</v>
          </cell>
          <cell r="AW227" t="str">
            <v>WDP</v>
          </cell>
          <cell r="BB227" t="str">
            <v>WDP</v>
          </cell>
          <cell r="BG227" t="str">
            <v>WDP</v>
          </cell>
          <cell r="BL227" t="str">
            <v>WDP</v>
          </cell>
          <cell r="BQ227" t="str">
            <v>WDP</v>
          </cell>
          <cell r="BV227" t="str">
            <v>WDP</v>
          </cell>
          <cell r="CA227" t="str">
            <v>WDP</v>
          </cell>
          <cell r="CF227" t="str">
            <v>WDP</v>
          </cell>
          <cell r="CK227" t="str">
            <v>WDP</v>
          </cell>
          <cell r="CP227" t="str">
            <v>WDP</v>
          </cell>
        </row>
        <row r="228">
          <cell r="M228" t="str">
            <v>WTP</v>
          </cell>
          <cell r="R228" t="str">
            <v>WTP</v>
          </cell>
          <cell r="W228" t="str">
            <v>WTP</v>
          </cell>
          <cell r="AB228" t="str">
            <v>WTP</v>
          </cell>
          <cell r="AG228" t="str">
            <v>WTP</v>
          </cell>
          <cell r="AL228" t="str">
            <v>WTP</v>
          </cell>
          <cell r="AR228" t="str">
            <v>WDP</v>
          </cell>
          <cell r="AY228" t="str">
            <v>TMP</v>
          </cell>
          <cell r="BB228" t="str">
            <v>WDP</v>
          </cell>
          <cell r="BG228" t="str">
            <v>WDP</v>
          </cell>
          <cell r="BL228" t="str">
            <v>WDP</v>
          </cell>
          <cell r="BS228" t="str">
            <v>TMP</v>
          </cell>
          <cell r="BX228" t="str">
            <v>TMP</v>
          </cell>
          <cell r="CA228" t="str">
            <v>WDP</v>
          </cell>
          <cell r="CF228" t="str">
            <v>WDP</v>
          </cell>
          <cell r="CK228" t="str">
            <v>WDP</v>
          </cell>
          <cell r="CP228" t="str">
            <v>WDP</v>
          </cell>
        </row>
        <row r="229">
          <cell r="M229" t="str">
            <v>WTP</v>
          </cell>
          <cell r="R229" t="str">
            <v>WTP</v>
          </cell>
          <cell r="W229" t="str">
            <v>WTP</v>
          </cell>
          <cell r="AB229" t="str">
            <v>WTP</v>
          </cell>
          <cell r="AG229" t="str">
            <v>WTP</v>
          </cell>
          <cell r="AL229" t="str">
            <v>WTP</v>
          </cell>
          <cell r="AQ229" t="str">
            <v>WTP</v>
          </cell>
          <cell r="AV229" t="str">
            <v>WTP</v>
          </cell>
          <cell r="BA229" t="str">
            <v>WTP</v>
          </cell>
          <cell r="BF229" t="str">
            <v>WTP</v>
          </cell>
          <cell r="BK229" t="str">
            <v>WTP</v>
          </cell>
          <cell r="BQ229" t="str">
            <v>WDP</v>
          </cell>
          <cell r="BV229" t="str">
            <v>WDP</v>
          </cell>
          <cell r="CA229" t="str">
            <v>WDP</v>
          </cell>
          <cell r="CH229" t="str">
            <v>TMP</v>
          </cell>
          <cell r="CK229" t="str">
            <v>WDP</v>
          </cell>
          <cell r="CP229" t="str">
            <v>WDP</v>
          </cell>
        </row>
        <row r="230">
          <cell r="M230" t="str">
            <v>WTP</v>
          </cell>
          <cell r="R230" t="str">
            <v>WTP</v>
          </cell>
          <cell r="W230" t="str">
            <v>WTP</v>
          </cell>
          <cell r="AB230" t="str">
            <v>WTP</v>
          </cell>
          <cell r="AG230" t="str">
            <v>WTP</v>
          </cell>
          <cell r="AL230" t="str">
            <v>WTP</v>
          </cell>
          <cell r="AQ230" t="str">
            <v>WTP</v>
          </cell>
          <cell r="AV230" t="str">
            <v>WTP</v>
          </cell>
          <cell r="BA230" t="str">
            <v>WTP</v>
          </cell>
          <cell r="BF230" t="str">
            <v>WTP</v>
          </cell>
          <cell r="BK230" t="str">
            <v>WTP</v>
          </cell>
          <cell r="BP230" t="str">
            <v>WTP</v>
          </cell>
          <cell r="BU230" t="str">
            <v>WTP</v>
          </cell>
          <cell r="BZ230" t="str">
            <v>WTP</v>
          </cell>
          <cell r="CF230" t="str">
            <v>WDP</v>
          </cell>
          <cell r="CK230" t="str">
            <v>WDP</v>
          </cell>
          <cell r="CP230" t="str">
            <v>WDP</v>
          </cell>
        </row>
        <row r="231">
          <cell r="M231" t="str">
            <v>WTP</v>
          </cell>
          <cell r="R231" t="str">
            <v>WTP</v>
          </cell>
          <cell r="W231" t="str">
            <v>WTP</v>
          </cell>
          <cell r="Y231" t="str">
            <v xml:space="preserve"> </v>
          </cell>
          <cell r="AB231" t="str">
            <v>WTP</v>
          </cell>
          <cell r="AG231" t="str">
            <v>WTP</v>
          </cell>
          <cell r="AL231" t="str">
            <v>WTP</v>
          </cell>
          <cell r="AQ231" t="str">
            <v>WTP</v>
          </cell>
          <cell r="AV231" t="str">
            <v>WTP</v>
          </cell>
          <cell r="BA231" t="str">
            <v>WTP</v>
          </cell>
          <cell r="BG231" t="str">
            <v>WDP</v>
          </cell>
          <cell r="BL231" t="str">
            <v>WDP</v>
          </cell>
          <cell r="BS231" t="str">
            <v>TMP</v>
          </cell>
          <cell r="BV231" t="str">
            <v>WDP</v>
          </cell>
          <cell r="CA231" t="str">
            <v>WDP</v>
          </cell>
          <cell r="CF231" t="str">
            <v>WDP</v>
          </cell>
          <cell r="CK231" t="str">
            <v>WDP</v>
          </cell>
          <cell r="CP231" t="str">
            <v>WDP</v>
          </cell>
        </row>
        <row r="232">
          <cell r="M232" t="str">
            <v>WTP</v>
          </cell>
          <cell r="R232" t="str">
            <v>WTP</v>
          </cell>
          <cell r="W232" t="str">
            <v>WTP</v>
          </cell>
          <cell r="AB232" t="str">
            <v>WTP</v>
          </cell>
          <cell r="AG232" t="str">
            <v>WTP</v>
          </cell>
          <cell r="AL232" t="str">
            <v>WTP</v>
          </cell>
          <cell r="AQ232" t="str">
            <v>WTP</v>
          </cell>
          <cell r="AV232" t="str">
            <v>WTP</v>
          </cell>
          <cell r="BA232" t="str">
            <v>WTP</v>
          </cell>
          <cell r="BF232" t="str">
            <v>WTP</v>
          </cell>
          <cell r="BK232" t="str">
            <v>WTP</v>
          </cell>
          <cell r="BP232" t="str">
            <v>WTP</v>
          </cell>
          <cell r="BU232" t="str">
            <v>WTP</v>
          </cell>
          <cell r="BZ232" t="str">
            <v>WTP</v>
          </cell>
          <cell r="CE232" t="str">
            <v>WTP</v>
          </cell>
          <cell r="CK232" t="str">
            <v>WDP</v>
          </cell>
          <cell r="CP232" t="str">
            <v>WDP</v>
          </cell>
        </row>
        <row r="233">
          <cell r="M233" t="str">
            <v>WTP</v>
          </cell>
          <cell r="R233" t="str">
            <v>WTP</v>
          </cell>
          <cell r="W233" t="str">
            <v>WTP</v>
          </cell>
          <cell r="AB233" t="str">
            <v>WTP</v>
          </cell>
          <cell r="AG233" t="str">
            <v>WTP</v>
          </cell>
          <cell r="AM233" t="str">
            <v>WDP</v>
          </cell>
          <cell r="AR233" t="str">
            <v>WDP</v>
          </cell>
          <cell r="AW233" t="str">
            <v>WDP</v>
          </cell>
          <cell r="BB233" t="str">
            <v>WDP</v>
          </cell>
          <cell r="BG233" t="str">
            <v>WDP</v>
          </cell>
          <cell r="BL233" t="str">
            <v>WDP</v>
          </cell>
          <cell r="BQ233" t="str">
            <v>WDP</v>
          </cell>
          <cell r="BV233" t="str">
            <v>WDP</v>
          </cell>
          <cell r="CA233" t="str">
            <v>WDP</v>
          </cell>
        </row>
        <row r="234">
          <cell r="M234" t="str">
            <v>WTP</v>
          </cell>
          <cell r="R234" t="str">
            <v>WTP</v>
          </cell>
          <cell r="W234" t="str">
            <v>WTP</v>
          </cell>
          <cell r="AB234" t="str">
            <v>WTP</v>
          </cell>
          <cell r="AG234" t="str">
            <v>WTP</v>
          </cell>
          <cell r="AL234" t="str">
            <v>WTP</v>
          </cell>
          <cell r="AQ234" t="str">
            <v>WTP</v>
          </cell>
          <cell r="AW234" t="str">
            <v>WDP</v>
          </cell>
          <cell r="BB234" t="str">
            <v>WDP</v>
          </cell>
          <cell r="BF234" t="str">
            <v>WTP</v>
          </cell>
          <cell r="BK234" t="str">
            <v>WTP</v>
          </cell>
          <cell r="BP234" t="str">
            <v>WTP</v>
          </cell>
          <cell r="BV234" t="str">
            <v>WDP</v>
          </cell>
        </row>
        <row r="237">
          <cell r="M237" t="str">
            <v>WTP</v>
          </cell>
          <cell r="R237" t="str">
            <v>WTP</v>
          </cell>
          <cell r="W237" t="str">
            <v>WTP</v>
          </cell>
          <cell r="AB237" t="str">
            <v>WTP</v>
          </cell>
          <cell r="AG237" t="str">
            <v>WTP</v>
          </cell>
          <cell r="AL237" t="str">
            <v>WTP</v>
          </cell>
          <cell r="AQ237" t="str">
            <v>WTP</v>
          </cell>
          <cell r="AV237" t="str">
            <v>WTP</v>
          </cell>
          <cell r="BA237" t="str">
            <v>WTP</v>
          </cell>
          <cell r="BF237" t="str">
            <v>WTP</v>
          </cell>
          <cell r="BK237" t="str">
            <v>WTP</v>
          </cell>
          <cell r="BQ237" t="str">
            <v>WDP</v>
          </cell>
          <cell r="BV237" t="str">
            <v>WDP</v>
          </cell>
          <cell r="CA237" t="str">
            <v>WDP</v>
          </cell>
          <cell r="CF237" t="str">
            <v>WDP</v>
          </cell>
          <cell r="CK237" t="str">
            <v>WDP</v>
          </cell>
          <cell r="CP237" t="str">
            <v>WDP</v>
          </cell>
        </row>
        <row r="238">
          <cell r="M238" t="str">
            <v>WTP</v>
          </cell>
          <cell r="R238" t="str">
            <v>WTP</v>
          </cell>
          <cell r="W238" t="str">
            <v>WTP</v>
          </cell>
          <cell r="AB238" t="str">
            <v>WTP</v>
          </cell>
          <cell r="AG238" t="str">
            <v>WTP</v>
          </cell>
          <cell r="AL238" t="str">
            <v>WTP</v>
          </cell>
          <cell r="AQ238" t="str">
            <v>WTP</v>
          </cell>
          <cell r="AV238" t="str">
            <v>WTP</v>
          </cell>
          <cell r="BA238" t="str">
            <v>WTP</v>
          </cell>
          <cell r="BG238" t="str">
            <v>WDP</v>
          </cell>
          <cell r="BL238" t="str">
            <v>WDP</v>
          </cell>
          <cell r="BQ238" t="str">
            <v>WDP</v>
          </cell>
          <cell r="BV238" t="str">
            <v>WDP</v>
          </cell>
          <cell r="CA238" t="str">
            <v>WDP</v>
          </cell>
          <cell r="CF238" t="str">
            <v>WDP</v>
          </cell>
          <cell r="CK238" t="str">
            <v>WDP</v>
          </cell>
          <cell r="CP238" t="str">
            <v>WDP</v>
          </cell>
        </row>
        <row r="239">
          <cell r="M239" t="str">
            <v>WTP</v>
          </cell>
          <cell r="R239" t="str">
            <v>WTP</v>
          </cell>
          <cell r="W239" t="str">
            <v>WTP</v>
          </cell>
          <cell r="AB239" t="str">
            <v>WTP</v>
          </cell>
          <cell r="AG239" t="str">
            <v>WTP</v>
          </cell>
          <cell r="AL239" t="str">
            <v>WTP</v>
          </cell>
          <cell r="AQ239" t="str">
            <v>WTP</v>
          </cell>
          <cell r="AV239" t="str">
            <v>WTP</v>
          </cell>
          <cell r="BA239" t="str">
            <v>WTP</v>
          </cell>
          <cell r="BF239" t="str">
            <v>WTP</v>
          </cell>
          <cell r="BK239" t="str">
            <v>WTP</v>
          </cell>
          <cell r="BQ239" t="str">
            <v>WDP</v>
          </cell>
          <cell r="BV239" t="str">
            <v>WDP</v>
          </cell>
          <cell r="CC239" t="str">
            <v>TMP</v>
          </cell>
          <cell r="CH239" t="str">
            <v>TMP</v>
          </cell>
          <cell r="CL239" t="str">
            <v>TW</v>
          </cell>
          <cell r="CP239" t="str">
            <v>WDP</v>
          </cell>
        </row>
        <row r="240">
          <cell r="M240" t="str">
            <v>WTP</v>
          </cell>
          <cell r="R240" t="str">
            <v>WTP</v>
          </cell>
          <cell r="W240" t="str">
            <v>WTP</v>
          </cell>
          <cell r="AB240" t="str">
            <v>WTP</v>
          </cell>
          <cell r="AG240" t="str">
            <v>WTP</v>
          </cell>
          <cell r="AL240" t="str">
            <v>WTP</v>
          </cell>
          <cell r="AR240" t="str">
            <v>WDP</v>
          </cell>
          <cell r="AW240" t="str">
            <v>WDP</v>
          </cell>
          <cell r="BB240" t="str">
            <v>WDP</v>
          </cell>
          <cell r="BG240" t="str">
            <v>WDP</v>
          </cell>
          <cell r="BL240" t="str">
            <v>WDP</v>
          </cell>
          <cell r="BQ240" t="str">
            <v>WDP</v>
          </cell>
          <cell r="BV240" t="str">
            <v>WDP</v>
          </cell>
          <cell r="CA240" t="str">
            <v>WDP</v>
          </cell>
          <cell r="CF240" t="str">
            <v>WDP</v>
          </cell>
          <cell r="CK240" t="str">
            <v>WDP</v>
          </cell>
          <cell r="CP240" t="str">
            <v>WDP</v>
          </cell>
        </row>
        <row r="241">
          <cell r="M241" t="str">
            <v>WTP</v>
          </cell>
          <cell r="R241" t="str">
            <v>WTP</v>
          </cell>
          <cell r="W241" t="str">
            <v>WTP</v>
          </cell>
          <cell r="AB241" t="str">
            <v>WTP</v>
          </cell>
          <cell r="AG241" t="str">
            <v>WTP</v>
          </cell>
          <cell r="AL241" t="str">
            <v>WTP</v>
          </cell>
          <cell r="AQ241" t="str">
            <v>WTP</v>
          </cell>
          <cell r="AV241" t="str">
            <v>WTP</v>
          </cell>
          <cell r="BB241" t="str">
            <v>WDP</v>
          </cell>
          <cell r="BG241" t="str">
            <v>WDP</v>
          </cell>
          <cell r="BL241" t="str">
            <v>WDP</v>
          </cell>
          <cell r="BQ241" t="str">
            <v>WDP</v>
          </cell>
          <cell r="BV241" t="str">
            <v>WDP</v>
          </cell>
          <cell r="CA241" t="str">
            <v>WDP</v>
          </cell>
          <cell r="CF241" t="str">
            <v>WDP</v>
          </cell>
          <cell r="CK241" t="str">
            <v>WDP</v>
          </cell>
          <cell r="CP241" t="str">
            <v>WDP</v>
          </cell>
        </row>
        <row r="242">
          <cell r="M242" t="str">
            <v>WTP</v>
          </cell>
          <cell r="R242" t="str">
            <v>WTP</v>
          </cell>
          <cell r="W242" t="str">
            <v>WTP</v>
          </cell>
          <cell r="AB242" t="str">
            <v>WTP</v>
          </cell>
          <cell r="AG242" t="str">
            <v>WTP</v>
          </cell>
          <cell r="AL242" t="str">
            <v>WTP</v>
          </cell>
          <cell r="AQ242" t="str">
            <v>WTP</v>
          </cell>
          <cell r="AV242" t="str">
            <v>WTP</v>
          </cell>
          <cell r="BA242" t="str">
            <v>WTP</v>
          </cell>
          <cell r="BF242" t="str">
            <v>WTP</v>
          </cell>
          <cell r="BQ242" t="str">
            <v>WDP</v>
          </cell>
          <cell r="BV242" t="str">
            <v>WDP</v>
          </cell>
          <cell r="CA242" t="str">
            <v>WDP</v>
          </cell>
          <cell r="CF242" t="str">
            <v>WDP</v>
          </cell>
          <cell r="CK242" t="str">
            <v>WDP</v>
          </cell>
          <cell r="CP242" t="str">
            <v>WDP</v>
          </cell>
        </row>
        <row r="243">
          <cell r="M243" t="str">
            <v>WTP</v>
          </cell>
          <cell r="R243" t="str">
            <v>WTP</v>
          </cell>
          <cell r="W243" t="str">
            <v>WTP</v>
          </cell>
          <cell r="AC243" t="str">
            <v>WDP</v>
          </cell>
          <cell r="AG243" t="str">
            <v>WTP</v>
          </cell>
          <cell r="AM243" t="str">
            <v>WDP</v>
          </cell>
          <cell r="AR243" t="str">
            <v>WDP</v>
          </cell>
          <cell r="AW243" t="str">
            <v>WDP</v>
          </cell>
          <cell r="BB243" t="str">
            <v>WDP</v>
          </cell>
          <cell r="BG243" t="str">
            <v>WDP</v>
          </cell>
          <cell r="BL243" t="str">
            <v>WDP</v>
          </cell>
          <cell r="BQ243" t="str">
            <v>WDP</v>
          </cell>
          <cell r="BV243" t="str">
            <v>WDP</v>
          </cell>
          <cell r="CA243" t="str">
            <v>WDP</v>
          </cell>
          <cell r="CF243" t="str">
            <v>WDP</v>
          </cell>
          <cell r="CK243" t="str">
            <v>WDP</v>
          </cell>
          <cell r="CP243" t="str">
            <v>WDP</v>
          </cell>
        </row>
        <row r="244">
          <cell r="M244" t="str">
            <v>WTP</v>
          </cell>
          <cell r="R244" t="str">
            <v>WTP</v>
          </cell>
          <cell r="W244" t="str">
            <v>WTP</v>
          </cell>
          <cell r="AB244" t="str">
            <v>WTP</v>
          </cell>
          <cell r="AG244" t="str">
            <v>WTP</v>
          </cell>
          <cell r="AL244" t="str">
            <v>WTP</v>
          </cell>
          <cell r="AR244" t="str">
            <v>WDP</v>
          </cell>
          <cell r="AW244" t="str">
            <v>WDP</v>
          </cell>
          <cell r="BB244" t="str">
            <v>WDP</v>
          </cell>
          <cell r="BG244" t="str">
            <v>WDP</v>
          </cell>
          <cell r="BL244" t="str">
            <v>WDP</v>
          </cell>
          <cell r="BQ244" t="str">
            <v>WDP</v>
          </cell>
          <cell r="BV244" t="str">
            <v>WDP</v>
          </cell>
          <cell r="CA244" t="str">
            <v>WDP</v>
          </cell>
          <cell r="CF244" t="str">
            <v>WDP</v>
          </cell>
          <cell r="CK244" t="str">
            <v>WDP</v>
          </cell>
          <cell r="CP244" t="str">
            <v>WDP</v>
          </cell>
        </row>
        <row r="245">
          <cell r="M245" t="str">
            <v>WTP</v>
          </cell>
          <cell r="R245" t="str">
            <v>WTP</v>
          </cell>
          <cell r="W245" t="str">
            <v>WTP</v>
          </cell>
          <cell r="AB245" t="str">
            <v>WTP</v>
          </cell>
          <cell r="AG245" t="str">
            <v>WTP</v>
          </cell>
          <cell r="AL245" t="str">
            <v>WTP</v>
          </cell>
          <cell r="AR245" t="str">
            <v>WDP</v>
          </cell>
          <cell r="AW245" t="str">
            <v>WDP</v>
          </cell>
          <cell r="BB245" t="str">
            <v>WDP</v>
          </cell>
          <cell r="BG245" t="str">
            <v>WDP</v>
          </cell>
          <cell r="BL245" t="str">
            <v>WDP</v>
          </cell>
          <cell r="BS245" t="str">
            <v>TMP</v>
          </cell>
          <cell r="BV245" t="str">
            <v>WDP</v>
          </cell>
          <cell r="CA245" t="str">
            <v>WDP</v>
          </cell>
          <cell r="CF245" t="str">
            <v>WDP</v>
          </cell>
          <cell r="CK245" t="str">
            <v>WDP</v>
          </cell>
          <cell r="CP245" t="str">
            <v>WDP</v>
          </cell>
        </row>
        <row r="246">
          <cell r="M246" t="str">
            <v>WTP</v>
          </cell>
          <cell r="R246" t="str">
            <v>WTP</v>
          </cell>
          <cell r="W246" t="str">
            <v>WTP</v>
          </cell>
          <cell r="AB246" t="str">
            <v>WTP</v>
          </cell>
          <cell r="AG246" t="str">
            <v>WTP</v>
          </cell>
          <cell r="AL246" t="str">
            <v>WTP</v>
          </cell>
          <cell r="AQ246" t="str">
            <v>WTP</v>
          </cell>
          <cell r="AW246" t="str">
            <v>WDP</v>
          </cell>
          <cell r="BB246" t="str">
            <v>WDP</v>
          </cell>
          <cell r="BG246" t="str">
            <v>WDP</v>
          </cell>
          <cell r="BL246" t="str">
            <v>WDP</v>
          </cell>
          <cell r="BQ246" t="str">
            <v>WDP</v>
          </cell>
          <cell r="BV246" t="str">
            <v>WDP</v>
          </cell>
          <cell r="CA246" t="str">
            <v>WDP</v>
          </cell>
          <cell r="CF246" t="str">
            <v>WDP</v>
          </cell>
          <cell r="CK246" t="str">
            <v>WDP</v>
          </cell>
          <cell r="CP246" t="str">
            <v>WDP</v>
          </cell>
        </row>
        <row r="247">
          <cell r="M247" t="str">
            <v>WTP</v>
          </cell>
          <cell r="R247" t="str">
            <v>WTP</v>
          </cell>
          <cell r="W247" t="str">
            <v>WTP</v>
          </cell>
          <cell r="AB247" t="str">
            <v>WTP</v>
          </cell>
          <cell r="AG247" t="str">
            <v>WTP</v>
          </cell>
          <cell r="AL247" t="str">
            <v>WTP</v>
          </cell>
          <cell r="AQ247" t="str">
            <v>WTP</v>
          </cell>
          <cell r="AV247" t="str">
            <v>WTP</v>
          </cell>
          <cell r="BA247" t="str">
            <v>WTP</v>
          </cell>
          <cell r="BF247" t="str">
            <v>WTP</v>
          </cell>
          <cell r="BK247" t="str">
            <v>WTP</v>
          </cell>
          <cell r="BP247" t="str">
            <v>WTP</v>
          </cell>
          <cell r="BV247" t="str">
            <v>WDP</v>
          </cell>
          <cell r="CA247" t="str">
            <v>WDP</v>
          </cell>
          <cell r="CF247" t="str">
            <v>WDP</v>
          </cell>
          <cell r="CK247" t="str">
            <v>WDP</v>
          </cell>
          <cell r="CP247" t="str">
            <v>WDP</v>
          </cell>
        </row>
        <row r="248">
          <cell r="M248" t="str">
            <v>WTP</v>
          </cell>
          <cell r="R248" t="str">
            <v>WTP</v>
          </cell>
          <cell r="W248" t="str">
            <v>WTP</v>
          </cell>
          <cell r="AB248" t="str">
            <v>WTP</v>
          </cell>
          <cell r="AG248" t="str">
            <v>WTP</v>
          </cell>
          <cell r="AL248" t="str">
            <v>WTP</v>
          </cell>
          <cell r="AQ248" t="str">
            <v>WTP</v>
          </cell>
          <cell r="AV248" t="str">
            <v>WTP</v>
          </cell>
          <cell r="BB248" t="str">
            <v>WDP</v>
          </cell>
          <cell r="BG248" t="str">
            <v>WDP</v>
          </cell>
          <cell r="BL248" t="str">
            <v>WDP</v>
          </cell>
          <cell r="BQ248" t="str">
            <v>WDP</v>
          </cell>
          <cell r="BV248" t="str">
            <v>WDP</v>
          </cell>
          <cell r="CA248" t="str">
            <v>WDP</v>
          </cell>
          <cell r="CF248" t="str">
            <v>WDP</v>
          </cell>
          <cell r="CK248" t="str">
            <v>WDP</v>
          </cell>
          <cell r="CP248" t="str">
            <v>WDP</v>
          </cell>
        </row>
        <row r="249">
          <cell r="M249" t="str">
            <v>WTP</v>
          </cell>
          <cell r="R249" t="str">
            <v>WTP</v>
          </cell>
          <cell r="W249" t="str">
            <v>WTP</v>
          </cell>
          <cell r="AB249" t="str">
            <v>WTP</v>
          </cell>
          <cell r="AG249" t="str">
            <v>WTP</v>
          </cell>
          <cell r="AM249" t="str">
            <v>WDP</v>
          </cell>
          <cell r="AQ249" t="str">
            <v>WTP</v>
          </cell>
          <cell r="AW249" t="str">
            <v>WDP</v>
          </cell>
          <cell r="BB249" t="str">
            <v>WDP</v>
          </cell>
          <cell r="BF249" t="str">
            <v>WTP</v>
          </cell>
          <cell r="BK249" t="str">
            <v>WTP</v>
          </cell>
          <cell r="BQ249" t="str">
            <v>WDP</v>
          </cell>
          <cell r="BV249" t="str">
            <v>WDP</v>
          </cell>
          <cell r="CA249" t="str">
            <v>WDP</v>
          </cell>
          <cell r="CF249" t="str">
            <v>WDP</v>
          </cell>
          <cell r="CK249" t="str">
            <v>WDP</v>
          </cell>
          <cell r="CP249" t="str">
            <v>WDP</v>
          </cell>
        </row>
        <row r="250">
          <cell r="M250" t="str">
            <v>WTP</v>
          </cell>
          <cell r="R250" t="str">
            <v>WTP</v>
          </cell>
          <cell r="W250" t="str">
            <v>WTP</v>
          </cell>
          <cell r="AB250" t="str">
            <v>WTP</v>
          </cell>
          <cell r="AG250" t="str">
            <v>WTP</v>
          </cell>
          <cell r="AL250" t="str">
            <v>WTP</v>
          </cell>
          <cell r="AR250" t="str">
            <v>WDP</v>
          </cell>
          <cell r="AW250" t="str">
            <v>WDP</v>
          </cell>
          <cell r="BB250" t="str">
            <v>WDP</v>
          </cell>
          <cell r="BG250" t="str">
            <v>WDP</v>
          </cell>
          <cell r="BL250" t="str">
            <v>WDP</v>
          </cell>
          <cell r="BQ250" t="str">
            <v>WDP</v>
          </cell>
          <cell r="BV250" t="str">
            <v>WDP</v>
          </cell>
          <cell r="CA250" t="str">
            <v>WDP</v>
          </cell>
          <cell r="CH250" t="str">
            <v>TMP</v>
          </cell>
          <cell r="CK250" t="str">
            <v>WDP</v>
          </cell>
          <cell r="CP250" t="str">
            <v>WDP</v>
          </cell>
        </row>
        <row r="251">
          <cell r="M251" t="str">
            <v>WTP</v>
          </cell>
          <cell r="R251" t="str">
            <v>WTP</v>
          </cell>
          <cell r="W251" t="str">
            <v>WTP</v>
          </cell>
          <cell r="AB251" t="str">
            <v>WTP</v>
          </cell>
          <cell r="AH251" t="str">
            <v>WDP</v>
          </cell>
          <cell r="AM251" t="str">
            <v>WDP</v>
          </cell>
          <cell r="AQ251" t="str">
            <v>WTP</v>
          </cell>
          <cell r="AW251" t="str">
            <v>WDP</v>
          </cell>
          <cell r="BB251" t="str">
            <v>WDP</v>
          </cell>
          <cell r="BG251" t="str">
            <v>WDP</v>
          </cell>
          <cell r="BL251" t="str">
            <v>WDP</v>
          </cell>
          <cell r="BQ251" t="str">
            <v>WDP</v>
          </cell>
          <cell r="BV251" t="str">
            <v>WDP</v>
          </cell>
          <cell r="CA251" t="str">
            <v>WDP</v>
          </cell>
          <cell r="CF251" t="str">
            <v>WDP</v>
          </cell>
          <cell r="CK251" t="str">
            <v>WDP</v>
          </cell>
          <cell r="CP251" t="str">
            <v>WDP</v>
          </cell>
        </row>
        <row r="252">
          <cell r="M252" t="str">
            <v>WTP</v>
          </cell>
          <cell r="R252" t="str">
            <v>WTP</v>
          </cell>
          <cell r="W252" t="str">
            <v>WTP</v>
          </cell>
          <cell r="AB252" t="str">
            <v>WTP</v>
          </cell>
          <cell r="AG252" t="str">
            <v>WTP</v>
          </cell>
          <cell r="AL252" t="str">
            <v>WTP</v>
          </cell>
          <cell r="AQ252" t="str">
            <v>WTP</v>
          </cell>
          <cell r="AV252" t="str">
            <v>WTP</v>
          </cell>
          <cell r="BA252" t="str">
            <v>WTP</v>
          </cell>
          <cell r="BF252" t="str">
            <v>WTP</v>
          </cell>
          <cell r="BL252" t="str">
            <v>WDP</v>
          </cell>
          <cell r="BQ252" t="str">
            <v>WDP</v>
          </cell>
          <cell r="BV252" t="str">
            <v>WDP</v>
          </cell>
          <cell r="CA252" t="str">
            <v>WDP</v>
          </cell>
          <cell r="CF252" t="str">
            <v>WDP</v>
          </cell>
          <cell r="CK252" t="str">
            <v>WDP</v>
          </cell>
          <cell r="CO252" t="str">
            <v>WTP</v>
          </cell>
        </row>
        <row r="253">
          <cell r="M253" t="str">
            <v>WTP</v>
          </cell>
          <cell r="R253" t="str">
            <v>WTP</v>
          </cell>
          <cell r="W253" t="str">
            <v>WTP</v>
          </cell>
          <cell r="AB253" t="str">
            <v>WTP</v>
          </cell>
          <cell r="AG253" t="str">
            <v>WTP</v>
          </cell>
          <cell r="AL253" t="str">
            <v>WTP</v>
          </cell>
          <cell r="AR253" t="str">
            <v>WDP</v>
          </cell>
          <cell r="AW253" t="str">
            <v>WDP</v>
          </cell>
          <cell r="BB253" t="str">
            <v>WDP</v>
          </cell>
          <cell r="BG253" t="str">
            <v>WDP</v>
          </cell>
          <cell r="BL253" t="str">
            <v>WDP</v>
          </cell>
          <cell r="BQ253" t="str">
            <v>WDP</v>
          </cell>
          <cell r="BV253" t="str">
            <v>WDP</v>
          </cell>
          <cell r="CA253" t="str">
            <v>WDP</v>
          </cell>
          <cell r="CF253" t="str">
            <v>WDP</v>
          </cell>
          <cell r="CK253" t="str">
            <v>WDP</v>
          </cell>
          <cell r="CP253" t="str">
            <v>WDP</v>
          </cell>
        </row>
        <row r="254">
          <cell r="M254" t="str">
            <v>WTP</v>
          </cell>
          <cell r="R254" t="str">
            <v>WTP</v>
          </cell>
          <cell r="W254" t="str">
            <v>WTP</v>
          </cell>
          <cell r="AB254" t="str">
            <v>WTP</v>
          </cell>
          <cell r="AG254" t="str">
            <v>WTP</v>
          </cell>
          <cell r="AL254" t="str">
            <v>WTP</v>
          </cell>
          <cell r="AQ254" t="str">
            <v>WTP</v>
          </cell>
          <cell r="AW254" t="str">
            <v>WDP</v>
          </cell>
          <cell r="BB254" t="str">
            <v>WDP</v>
          </cell>
          <cell r="BG254" t="str">
            <v>WDP</v>
          </cell>
          <cell r="BL254" t="str">
            <v>WDP</v>
          </cell>
          <cell r="BQ254" t="str">
            <v>WDP</v>
          </cell>
          <cell r="BV254" t="str">
            <v>WDP</v>
          </cell>
          <cell r="CA254" t="str">
            <v>WDP</v>
          </cell>
          <cell r="CF254" t="str">
            <v>WDP</v>
          </cell>
          <cell r="CK254" t="str">
            <v>WDP</v>
          </cell>
          <cell r="CP254" t="str">
            <v>WDP</v>
          </cell>
        </row>
        <row r="255">
          <cell r="M255" t="str">
            <v>WTP</v>
          </cell>
          <cell r="R255" t="str">
            <v>WTP</v>
          </cell>
          <cell r="W255" t="str">
            <v>WTP</v>
          </cell>
          <cell r="AB255" t="str">
            <v>WTP</v>
          </cell>
          <cell r="AG255" t="str">
            <v>WTP</v>
          </cell>
          <cell r="AL255" t="str">
            <v>WTP</v>
          </cell>
          <cell r="AQ255" t="str">
            <v>WTP</v>
          </cell>
          <cell r="AW255" t="str">
            <v>WDP</v>
          </cell>
          <cell r="BB255" t="str">
            <v>WDP</v>
          </cell>
          <cell r="BG255" t="str">
            <v>WDP</v>
          </cell>
          <cell r="BL255" t="str">
            <v>WDP</v>
          </cell>
          <cell r="BQ255" t="str">
            <v>WDP</v>
          </cell>
          <cell r="BV255" t="str">
            <v>WDP</v>
          </cell>
          <cell r="CA255" t="str">
            <v>WDP</v>
          </cell>
          <cell r="CF255" t="str">
            <v>WDP</v>
          </cell>
          <cell r="CK255" t="str">
            <v>WDP</v>
          </cell>
          <cell r="CP255" t="str">
            <v>WDP</v>
          </cell>
        </row>
        <row r="256">
          <cell r="M256" t="str">
            <v>WTP</v>
          </cell>
          <cell r="R256" t="str">
            <v>WTP</v>
          </cell>
          <cell r="W256" t="str">
            <v>WTP</v>
          </cell>
          <cell r="AB256" t="str">
            <v>WTP</v>
          </cell>
          <cell r="AG256" t="str">
            <v>WTP</v>
          </cell>
          <cell r="AL256" t="str">
            <v>WTP</v>
          </cell>
          <cell r="AR256" t="str">
            <v>WDP</v>
          </cell>
          <cell r="AW256" t="str">
            <v>WDP</v>
          </cell>
          <cell r="BB256" t="str">
            <v>WDP</v>
          </cell>
          <cell r="BG256" t="str">
            <v>WDP</v>
          </cell>
          <cell r="BL256" t="str">
            <v>WDP</v>
          </cell>
          <cell r="BQ256" t="str">
            <v>WDP</v>
          </cell>
          <cell r="BV256" t="str">
            <v>WDP</v>
          </cell>
          <cell r="CA256" t="str">
            <v>WDP</v>
          </cell>
          <cell r="CF256" t="str">
            <v>WDP</v>
          </cell>
          <cell r="CK256" t="str">
            <v>WDP</v>
          </cell>
          <cell r="CP256" t="str">
            <v>WDP</v>
          </cell>
        </row>
        <row r="257">
          <cell r="M257" t="str">
            <v>WTP</v>
          </cell>
          <cell r="R257" t="str">
            <v>WTP</v>
          </cell>
          <cell r="W257" t="str">
            <v>WTP</v>
          </cell>
          <cell r="AB257" t="str">
            <v>WTP</v>
          </cell>
          <cell r="AG257" t="str">
            <v>WTP</v>
          </cell>
          <cell r="AL257" t="str">
            <v>WTP</v>
          </cell>
          <cell r="AR257" t="str">
            <v>WDP</v>
          </cell>
          <cell r="AW257" t="str">
            <v>WDP</v>
          </cell>
          <cell r="BB257" t="str">
            <v>WDP</v>
          </cell>
          <cell r="BG257" t="str">
            <v>WDP</v>
          </cell>
          <cell r="BL257" t="str">
            <v>WDP</v>
          </cell>
          <cell r="BQ257" t="str">
            <v>WDP</v>
          </cell>
          <cell r="BV257" t="str">
            <v>WDP</v>
          </cell>
          <cell r="CA257" t="str">
            <v>WDP</v>
          </cell>
          <cell r="CF257" t="str">
            <v>WDP</v>
          </cell>
          <cell r="CK257" t="str">
            <v>WDP</v>
          </cell>
          <cell r="CP257" t="str">
            <v>WDP</v>
          </cell>
        </row>
        <row r="258">
          <cell r="M258" t="str">
            <v>WTP</v>
          </cell>
          <cell r="R258" t="str">
            <v>WTP</v>
          </cell>
          <cell r="W258" t="str">
            <v>WTP</v>
          </cell>
          <cell r="AB258" t="str">
            <v>WTP</v>
          </cell>
          <cell r="AG258" t="str">
            <v>WTP</v>
          </cell>
          <cell r="AL258" t="str">
            <v>WTP</v>
          </cell>
          <cell r="AQ258" t="str">
            <v>WTP</v>
          </cell>
          <cell r="AV258" t="str">
            <v>WTP</v>
          </cell>
          <cell r="BA258" t="str">
            <v>WTP</v>
          </cell>
          <cell r="BF258" t="str">
            <v>WTP</v>
          </cell>
          <cell r="BL258" t="str">
            <v>WDP</v>
          </cell>
          <cell r="BQ258" t="str">
            <v>WDP</v>
          </cell>
          <cell r="BV258" t="str">
            <v>WDP</v>
          </cell>
          <cell r="CA258" t="str">
            <v>WDP</v>
          </cell>
          <cell r="CH258" t="str">
            <v>TMP</v>
          </cell>
          <cell r="CK258" t="str">
            <v>WDP</v>
          </cell>
          <cell r="CP258" t="str">
            <v>WDP</v>
          </cell>
        </row>
        <row r="259">
          <cell r="M259" t="str">
            <v>WTP</v>
          </cell>
          <cell r="R259" t="str">
            <v>WTP</v>
          </cell>
          <cell r="W259" t="str">
            <v>WTP</v>
          </cell>
          <cell r="AB259" t="str">
            <v>WTP</v>
          </cell>
          <cell r="AH259" t="str">
            <v>WDP</v>
          </cell>
          <cell r="AM259" t="str">
            <v>WDP</v>
          </cell>
          <cell r="AR259" t="str">
            <v>WDP</v>
          </cell>
          <cell r="AW259" t="str">
            <v>WDP</v>
          </cell>
          <cell r="BB259" t="str">
            <v>WDP</v>
          </cell>
          <cell r="BG259" t="str">
            <v>WDP</v>
          </cell>
          <cell r="BL259" t="str">
            <v>WDP</v>
          </cell>
          <cell r="BQ259" t="str">
            <v>WDP</v>
          </cell>
          <cell r="BV259" t="str">
            <v>WDP</v>
          </cell>
          <cell r="CA259" t="str">
            <v>WDP</v>
          </cell>
          <cell r="CF259" t="str">
            <v>WDP</v>
          </cell>
          <cell r="CK259" t="str">
            <v>WDP</v>
          </cell>
          <cell r="CP259" t="str">
            <v>WDP</v>
          </cell>
        </row>
        <row r="260">
          <cell r="M260" t="str">
            <v>WTP</v>
          </cell>
          <cell r="R260" t="str">
            <v>WTP</v>
          </cell>
          <cell r="W260" t="str">
            <v>WTP</v>
          </cell>
          <cell r="AB260" t="str">
            <v>WTP</v>
          </cell>
          <cell r="AG260" t="str">
            <v>WTP</v>
          </cell>
          <cell r="AL260" t="str">
            <v>WTP</v>
          </cell>
          <cell r="AQ260" t="str">
            <v>WTP</v>
          </cell>
          <cell r="AV260" t="str">
            <v>WTP</v>
          </cell>
          <cell r="BA260" t="str">
            <v>WTP</v>
          </cell>
          <cell r="BF260" t="str">
            <v>WTP</v>
          </cell>
          <cell r="BK260" t="str">
            <v>WTP</v>
          </cell>
          <cell r="BQ260" t="str">
            <v>WDP</v>
          </cell>
          <cell r="BV260" t="str">
            <v>WDP</v>
          </cell>
          <cell r="CA260" t="str">
            <v>WDP</v>
          </cell>
          <cell r="CF260" t="str">
            <v>WDP</v>
          </cell>
          <cell r="CK260" t="str">
            <v>WDP</v>
          </cell>
          <cell r="CP260" t="str">
            <v>WDP</v>
          </cell>
        </row>
        <row r="261">
          <cell r="M261" t="str">
            <v>WTP</v>
          </cell>
          <cell r="R261" t="str">
            <v>WTP</v>
          </cell>
          <cell r="W261" t="str">
            <v>WTP</v>
          </cell>
          <cell r="AB261" t="str">
            <v>WTP</v>
          </cell>
          <cell r="AG261" t="str">
            <v>WTP</v>
          </cell>
          <cell r="AL261" t="str">
            <v>WTP</v>
          </cell>
          <cell r="AQ261" t="str">
            <v>WTP</v>
          </cell>
          <cell r="AW261" t="str">
            <v>WDP</v>
          </cell>
          <cell r="BB261" t="str">
            <v>WDP</v>
          </cell>
          <cell r="BG261" t="str">
            <v>WDP</v>
          </cell>
          <cell r="BL261" t="str">
            <v>WDP</v>
          </cell>
          <cell r="BQ261" t="str">
            <v>WDP</v>
          </cell>
          <cell r="BV261" t="str">
            <v>WDP</v>
          </cell>
          <cell r="CA261" t="str">
            <v>WDP</v>
          </cell>
          <cell r="CF261" t="str">
            <v>WDP</v>
          </cell>
          <cell r="CK261" t="str">
            <v>WDP</v>
          </cell>
          <cell r="CP261" t="str">
            <v>WDP</v>
          </cell>
        </row>
        <row r="262">
          <cell r="M262" t="str">
            <v>WTP</v>
          </cell>
          <cell r="R262" t="str">
            <v>WTP</v>
          </cell>
          <cell r="W262" t="str">
            <v>WTP</v>
          </cell>
          <cell r="AB262" t="str">
            <v>WTP</v>
          </cell>
          <cell r="AG262" t="str">
            <v>WTP</v>
          </cell>
          <cell r="AL262" t="str">
            <v>WTP</v>
          </cell>
          <cell r="AQ262" t="str">
            <v>WTP</v>
          </cell>
          <cell r="AW262" t="str">
            <v>WDP</v>
          </cell>
          <cell r="BB262" t="str">
            <v>WDP</v>
          </cell>
          <cell r="BG262" t="str">
            <v>WDP</v>
          </cell>
          <cell r="BL262" t="str">
            <v>WDP</v>
          </cell>
          <cell r="BQ262" t="str">
            <v>WDP</v>
          </cell>
          <cell r="BV262" t="str">
            <v>WDP</v>
          </cell>
          <cell r="CA262" t="str">
            <v>WDP</v>
          </cell>
          <cell r="CH262" t="str">
            <v>TMP</v>
          </cell>
          <cell r="CK262" t="str">
            <v>WDP</v>
          </cell>
          <cell r="CP262" t="str">
            <v>WDP</v>
          </cell>
        </row>
        <row r="263">
          <cell r="M263" t="str">
            <v>WTP</v>
          </cell>
          <cell r="R263" t="str">
            <v>WTP</v>
          </cell>
          <cell r="W263" t="str">
            <v>WTP</v>
          </cell>
          <cell r="AB263" t="str">
            <v>WTP</v>
          </cell>
          <cell r="AG263" t="str">
            <v>WTP</v>
          </cell>
          <cell r="AL263" t="str">
            <v>WTP</v>
          </cell>
          <cell r="AR263" t="str">
            <v>WDP</v>
          </cell>
          <cell r="AW263" t="str">
            <v>WDP</v>
          </cell>
          <cell r="BB263" t="str">
            <v>WDP</v>
          </cell>
          <cell r="BG263" t="str">
            <v>WDP</v>
          </cell>
          <cell r="BL263" t="str">
            <v>WDP</v>
          </cell>
          <cell r="BQ263" t="str">
            <v>WDP</v>
          </cell>
          <cell r="BV263" t="str">
            <v>WDP</v>
          </cell>
          <cell r="CC263" t="str">
            <v>TMP</v>
          </cell>
          <cell r="CF263" t="str">
            <v>WDP</v>
          </cell>
          <cell r="CK263" t="str">
            <v>WDP</v>
          </cell>
          <cell r="CP263" t="str">
            <v>WDP</v>
          </cell>
        </row>
        <row r="264">
          <cell r="M264" t="str">
            <v>WTP</v>
          </cell>
          <cell r="R264" t="str">
            <v>WTP</v>
          </cell>
          <cell r="W264" t="str">
            <v>WTP</v>
          </cell>
          <cell r="AB264" t="str">
            <v>WTP</v>
          </cell>
          <cell r="AG264" t="str">
            <v>WTP</v>
          </cell>
          <cell r="AL264" t="str">
            <v>WTP</v>
          </cell>
          <cell r="AQ264" t="str">
            <v>WTP</v>
          </cell>
          <cell r="AV264" t="str">
            <v>WTP</v>
          </cell>
          <cell r="BA264" t="str">
            <v>WTP</v>
          </cell>
          <cell r="BF264" t="str">
            <v>WTP</v>
          </cell>
          <cell r="BL264" t="str">
            <v>WDP</v>
          </cell>
          <cell r="BQ264" t="str">
            <v>WDP</v>
          </cell>
          <cell r="BV264" t="str">
            <v>WDP</v>
          </cell>
          <cell r="CA264" t="str">
            <v>WDP</v>
          </cell>
          <cell r="CF264" t="str">
            <v>WDP</v>
          </cell>
          <cell r="CK264" t="str">
            <v>WDP</v>
          </cell>
          <cell r="CP264" t="str">
            <v>WDP</v>
          </cell>
        </row>
        <row r="265">
          <cell r="M265" t="str">
            <v>WTP</v>
          </cell>
          <cell r="R265" t="str">
            <v>WTP</v>
          </cell>
          <cell r="W265" t="str">
            <v>WTP</v>
          </cell>
          <cell r="AB265" t="str">
            <v>WTP</v>
          </cell>
          <cell r="AG265" t="str">
            <v>WTP</v>
          </cell>
          <cell r="AL265" t="str">
            <v>WTP</v>
          </cell>
          <cell r="AQ265" t="str">
            <v>WTP</v>
          </cell>
          <cell r="AW265" t="str">
            <v>WDP</v>
          </cell>
          <cell r="BB265" t="str">
            <v>WDP</v>
          </cell>
          <cell r="BG265" t="str">
            <v>WDP</v>
          </cell>
          <cell r="BL265" t="str">
            <v>WDP</v>
          </cell>
          <cell r="BQ265" t="str">
            <v>WDP</v>
          </cell>
          <cell r="BV265" t="str">
            <v>WDP</v>
          </cell>
          <cell r="CA265" t="str">
            <v>WDP</v>
          </cell>
          <cell r="CF265" t="str">
            <v>WDP</v>
          </cell>
          <cell r="CK265" t="str">
            <v>WDP</v>
          </cell>
          <cell r="CP265" t="str">
            <v>WDP</v>
          </cell>
        </row>
        <row r="266">
          <cell r="M266" t="str">
            <v>WTP</v>
          </cell>
          <cell r="R266" t="str">
            <v>WTP</v>
          </cell>
          <cell r="W266" t="str">
            <v>WTP</v>
          </cell>
          <cell r="AB266" t="str">
            <v>WTP</v>
          </cell>
          <cell r="AG266" t="str">
            <v>WTP</v>
          </cell>
          <cell r="AL266" t="str">
            <v>WTP</v>
          </cell>
          <cell r="AR266" t="str">
            <v>WDP</v>
          </cell>
          <cell r="AW266" t="str">
            <v>WDP</v>
          </cell>
          <cell r="BB266" t="str">
            <v>WDP</v>
          </cell>
          <cell r="BG266" t="str">
            <v>WDP</v>
          </cell>
          <cell r="BL266" t="str">
            <v>WDP</v>
          </cell>
          <cell r="BQ266" t="str">
            <v>WDP</v>
          </cell>
          <cell r="BV266" t="str">
            <v>WDP</v>
          </cell>
          <cell r="CA266" t="str">
            <v>WDP</v>
          </cell>
          <cell r="CF266" t="str">
            <v>WDP</v>
          </cell>
          <cell r="CK266" t="str">
            <v>WDP</v>
          </cell>
          <cell r="CP266" t="str">
            <v>WDP</v>
          </cell>
        </row>
        <row r="267">
          <cell r="M267" t="str">
            <v>WTP</v>
          </cell>
          <cell r="R267" t="str">
            <v>WTP</v>
          </cell>
          <cell r="W267" t="str">
            <v>WTP</v>
          </cell>
          <cell r="AB267" t="str">
            <v>WTP</v>
          </cell>
          <cell r="AG267" t="str">
            <v>WTP</v>
          </cell>
          <cell r="AL267" t="str">
            <v>WTP</v>
          </cell>
          <cell r="AR267" t="str">
            <v>WDP</v>
          </cell>
          <cell r="AW267" t="str">
            <v>WDP</v>
          </cell>
          <cell r="BB267" t="str">
            <v>WDP</v>
          </cell>
          <cell r="BG267" t="str">
            <v>WDP</v>
          </cell>
          <cell r="BL267" t="str">
            <v>WDP</v>
          </cell>
          <cell r="BQ267" t="str">
            <v>WDP</v>
          </cell>
          <cell r="BV267" t="str">
            <v>WDP</v>
          </cell>
          <cell r="CA267" t="str">
            <v>WDP</v>
          </cell>
          <cell r="CF267" t="str">
            <v>WDP</v>
          </cell>
          <cell r="CK267" t="str">
            <v>WDP</v>
          </cell>
          <cell r="CP267" t="str">
            <v>WDP</v>
          </cell>
        </row>
        <row r="268">
          <cell r="M268" t="str">
            <v>WTP</v>
          </cell>
          <cell r="R268" t="str">
            <v>WTP</v>
          </cell>
          <cell r="W268" t="str">
            <v>WTP</v>
          </cell>
          <cell r="AB268" t="str">
            <v>WTP</v>
          </cell>
          <cell r="AG268" t="str">
            <v>WTP</v>
          </cell>
          <cell r="AL268" t="str">
            <v>WTP</v>
          </cell>
          <cell r="AQ268" t="str">
            <v>WTP</v>
          </cell>
          <cell r="AW268" t="str">
            <v>WDP</v>
          </cell>
          <cell r="BB268" t="str">
            <v>WDP</v>
          </cell>
          <cell r="BG268" t="str">
            <v>WDP</v>
          </cell>
          <cell r="BL268" t="str">
            <v>WDP</v>
          </cell>
          <cell r="BQ268" t="str">
            <v>WDP</v>
          </cell>
          <cell r="BV268" t="str">
            <v>WDP</v>
          </cell>
          <cell r="CA268" t="str">
            <v>WDP</v>
          </cell>
          <cell r="CF268" t="str">
            <v>WDP</v>
          </cell>
          <cell r="CK268" t="str">
            <v>WDP</v>
          </cell>
          <cell r="CP268" t="str">
            <v>WDP</v>
          </cell>
        </row>
        <row r="269">
          <cell r="M269" t="str">
            <v>WTP</v>
          </cell>
          <cell r="R269" t="str">
            <v>WTP</v>
          </cell>
          <cell r="W269" t="str">
            <v>WTP</v>
          </cell>
          <cell r="AB269" t="str">
            <v>WTP</v>
          </cell>
          <cell r="AG269" t="str">
            <v>WTP</v>
          </cell>
          <cell r="AL269" t="str">
            <v>WTP</v>
          </cell>
          <cell r="AR269" t="str">
            <v>WDP</v>
          </cell>
          <cell r="AW269" t="str">
            <v>WDP</v>
          </cell>
          <cell r="BB269" t="str">
            <v>WDP</v>
          </cell>
          <cell r="BG269" t="str">
            <v>WDP</v>
          </cell>
          <cell r="BL269" t="str">
            <v>WDP</v>
          </cell>
          <cell r="BQ269" t="str">
            <v>WDP</v>
          </cell>
          <cell r="BV269" t="str">
            <v>WDP</v>
          </cell>
          <cell r="CA269" t="str">
            <v>WDP</v>
          </cell>
          <cell r="CF269" t="str">
            <v>WDP</v>
          </cell>
          <cell r="CK269" t="str">
            <v>WDP</v>
          </cell>
          <cell r="CP269" t="str">
            <v>WDP</v>
          </cell>
        </row>
        <row r="270">
          <cell r="M270" t="str">
            <v>WTP</v>
          </cell>
          <cell r="R270" t="str">
            <v>WTP</v>
          </cell>
          <cell r="W270" t="str">
            <v>WTP</v>
          </cell>
          <cell r="AB270" t="str">
            <v>WTP</v>
          </cell>
          <cell r="AG270" t="str">
            <v>WTP</v>
          </cell>
          <cell r="AL270" t="str">
            <v>WTP</v>
          </cell>
          <cell r="AR270" t="str">
            <v>WDP</v>
          </cell>
          <cell r="AW270" t="str">
            <v>WDP</v>
          </cell>
          <cell r="BA270" t="str">
            <v>WTP</v>
          </cell>
          <cell r="BF270" t="str">
            <v>WTP</v>
          </cell>
          <cell r="BL270" t="str">
            <v>WDP</v>
          </cell>
          <cell r="BQ270" t="str">
            <v>WDP</v>
          </cell>
          <cell r="BV270" t="str">
            <v>WDP</v>
          </cell>
          <cell r="CA270" t="str">
            <v>WDP</v>
          </cell>
          <cell r="CF270" t="str">
            <v>WDP</v>
          </cell>
          <cell r="CK270" t="str">
            <v>WDP</v>
          </cell>
          <cell r="CP270" t="str">
            <v>WDP</v>
          </cell>
        </row>
        <row r="271">
          <cell r="M271" t="str">
            <v>WTP</v>
          </cell>
          <cell r="R271" t="str">
            <v>WTP</v>
          </cell>
          <cell r="W271" t="str">
            <v>WTP</v>
          </cell>
          <cell r="AB271" t="str">
            <v>WTP</v>
          </cell>
          <cell r="AG271" t="str">
            <v>WTP</v>
          </cell>
          <cell r="AL271" t="str">
            <v>WTP</v>
          </cell>
          <cell r="AQ271" t="str">
            <v>WTP</v>
          </cell>
          <cell r="AV271" t="str">
            <v>WTP</v>
          </cell>
          <cell r="BA271" t="str">
            <v>WTP</v>
          </cell>
          <cell r="BF271" t="str">
            <v>WTP</v>
          </cell>
          <cell r="BK271" t="str">
            <v>WTP</v>
          </cell>
          <cell r="BP271" t="str">
            <v>WTP</v>
          </cell>
          <cell r="BV271" t="str">
            <v>WDP</v>
          </cell>
          <cell r="CA271" t="str">
            <v>WDP</v>
          </cell>
          <cell r="CF271" t="str">
            <v>WDP</v>
          </cell>
          <cell r="CK271" t="str">
            <v>WDP</v>
          </cell>
          <cell r="CP271" t="str">
            <v>WDP</v>
          </cell>
        </row>
        <row r="272">
          <cell r="M272" t="str">
            <v>WTP</v>
          </cell>
          <cell r="R272" t="str">
            <v>WTP</v>
          </cell>
          <cell r="W272" t="str">
            <v>WTP</v>
          </cell>
          <cell r="AB272" t="str">
            <v>WTP</v>
          </cell>
          <cell r="AH272" t="str">
            <v>WDP</v>
          </cell>
          <cell r="AM272" t="str">
            <v>WDP</v>
          </cell>
          <cell r="AR272" t="str">
            <v>WDP</v>
          </cell>
          <cell r="AW272" t="str">
            <v>WDP</v>
          </cell>
          <cell r="BB272" t="str">
            <v>WDP</v>
          </cell>
          <cell r="BG272" t="str">
            <v>WDP</v>
          </cell>
          <cell r="BK272" t="str">
            <v>WTP</v>
          </cell>
          <cell r="BQ272" t="str">
            <v>WDP</v>
          </cell>
          <cell r="BV272" t="str">
            <v>WDP</v>
          </cell>
          <cell r="CA272" t="str">
            <v>WDP</v>
          </cell>
          <cell r="CF272" t="str">
            <v>WDP</v>
          </cell>
          <cell r="CK272" t="str">
            <v>WDP</v>
          </cell>
          <cell r="CP272" t="str">
            <v>WDP</v>
          </cell>
        </row>
        <row r="275">
          <cell r="M275" t="str">
            <v>WTP</v>
          </cell>
          <cell r="R275" t="str">
            <v>WTP</v>
          </cell>
          <cell r="W275" t="str">
            <v>WTP</v>
          </cell>
          <cell r="AB275" t="str">
            <v>WTP</v>
          </cell>
          <cell r="AG275" t="str">
            <v>WTP</v>
          </cell>
          <cell r="AL275" t="str">
            <v>WTP</v>
          </cell>
          <cell r="AQ275" t="str">
            <v>WTP</v>
          </cell>
          <cell r="AV275" t="str">
            <v>WTP</v>
          </cell>
          <cell r="BA275" t="str">
            <v>WTP</v>
          </cell>
          <cell r="BF275" t="str">
            <v>WTP</v>
          </cell>
          <cell r="BK275" t="str">
            <v>WTP</v>
          </cell>
          <cell r="BP275" t="str">
            <v>WTP</v>
          </cell>
          <cell r="BV275" t="str">
            <v>WDP</v>
          </cell>
          <cell r="CA275" t="str">
            <v>WDP</v>
          </cell>
          <cell r="CF275" t="str">
            <v>WDP</v>
          </cell>
          <cell r="CK275" t="str">
            <v>WDP</v>
          </cell>
          <cell r="CP275" t="str">
            <v>WDP</v>
          </cell>
        </row>
        <row r="276">
          <cell r="M276" t="str">
            <v>WTP</v>
          </cell>
          <cell r="R276" t="str">
            <v>WTP</v>
          </cell>
          <cell r="W276" t="str">
            <v>WTP</v>
          </cell>
          <cell r="AB276" t="str">
            <v>WTP</v>
          </cell>
          <cell r="AG276" t="str">
            <v>WTP</v>
          </cell>
          <cell r="AL276" t="str">
            <v>WTP</v>
          </cell>
          <cell r="AQ276" t="str">
            <v>WTP</v>
          </cell>
          <cell r="AV276" t="str">
            <v>WTP</v>
          </cell>
          <cell r="BA276" t="str">
            <v>WTP</v>
          </cell>
          <cell r="BF276" t="str">
            <v>WTP</v>
          </cell>
          <cell r="BL276" t="str">
            <v>WDP</v>
          </cell>
          <cell r="BQ276" t="str">
            <v>WDP</v>
          </cell>
          <cell r="BV276" t="str">
            <v>WDP</v>
          </cell>
          <cell r="CA276" t="str">
            <v>WDP</v>
          </cell>
          <cell r="CF276" t="str">
            <v>WDP</v>
          </cell>
          <cell r="CK276" t="str">
            <v>WDP</v>
          </cell>
          <cell r="CP276" t="str">
            <v>WDP</v>
          </cell>
        </row>
        <row r="277">
          <cell r="M277" t="str">
            <v>WTP</v>
          </cell>
          <cell r="R277" t="str">
            <v>WTP</v>
          </cell>
          <cell r="W277" t="str">
            <v>WTP</v>
          </cell>
          <cell r="AB277" t="str">
            <v>WTP</v>
          </cell>
          <cell r="AG277" t="str">
            <v>WTP</v>
          </cell>
          <cell r="AL277" t="str">
            <v>WTP</v>
          </cell>
          <cell r="AQ277" t="str">
            <v>WTP</v>
          </cell>
          <cell r="AW277" t="str">
            <v>WDP</v>
          </cell>
          <cell r="BB277" t="str">
            <v>WDP</v>
          </cell>
          <cell r="BG277" t="str">
            <v>WDP</v>
          </cell>
          <cell r="BL277" t="str">
            <v>WDP</v>
          </cell>
          <cell r="BQ277" t="str">
            <v>WDP</v>
          </cell>
          <cell r="BV277" t="str">
            <v>WDP</v>
          </cell>
          <cell r="CA277" t="str">
            <v>WDP</v>
          </cell>
          <cell r="CG277" t="str">
            <v>TW</v>
          </cell>
          <cell r="CL277" t="str">
            <v>TW</v>
          </cell>
          <cell r="CP277" t="str">
            <v>WDP</v>
          </cell>
        </row>
        <row r="278">
          <cell r="M278" t="str">
            <v>WTP</v>
          </cell>
          <cell r="R278" t="str">
            <v>WTP</v>
          </cell>
          <cell r="W278" t="str">
            <v>WTP</v>
          </cell>
          <cell r="AB278" t="str">
            <v>WTP</v>
          </cell>
          <cell r="AG278" t="str">
            <v>WTP</v>
          </cell>
          <cell r="AL278" t="str">
            <v>WTP</v>
          </cell>
          <cell r="AQ278" t="str">
            <v>WTP</v>
          </cell>
          <cell r="AV278" t="str">
            <v>WTP</v>
          </cell>
          <cell r="BA278" t="str">
            <v>WTP</v>
          </cell>
          <cell r="BG278" t="str">
            <v>WDP</v>
          </cell>
          <cell r="BL278" t="str">
            <v>WDP</v>
          </cell>
          <cell r="BQ278" t="str">
            <v>WDP</v>
          </cell>
          <cell r="BV278" t="str">
            <v>WDP</v>
          </cell>
          <cell r="CA278" t="str">
            <v>WDP</v>
          </cell>
          <cell r="CF278" t="str">
            <v>WDP</v>
          </cell>
          <cell r="CM278" t="str">
            <v>TMP</v>
          </cell>
          <cell r="CP278" t="str">
            <v>WDP</v>
          </cell>
        </row>
        <row r="279">
          <cell r="M279" t="str">
            <v>WTP</v>
          </cell>
          <cell r="R279" t="str">
            <v>WTP</v>
          </cell>
          <cell r="W279" t="str">
            <v>WTP</v>
          </cell>
          <cell r="AB279" t="str">
            <v>WTP</v>
          </cell>
          <cell r="AG279" t="str">
            <v>WTP</v>
          </cell>
          <cell r="AL279" t="str">
            <v>WTP</v>
          </cell>
          <cell r="AQ279" t="str">
            <v>WTP</v>
          </cell>
          <cell r="AV279" t="str">
            <v>WTP</v>
          </cell>
          <cell r="BA279" t="str">
            <v>WTP</v>
          </cell>
          <cell r="BF279" t="str">
            <v>WTP</v>
          </cell>
          <cell r="BK279" t="str">
            <v>WTP</v>
          </cell>
          <cell r="BQ279" t="str">
            <v>WDP</v>
          </cell>
          <cell r="BV279" t="str">
            <v>WDP</v>
          </cell>
          <cell r="CA279" t="str">
            <v>WDP</v>
          </cell>
          <cell r="CF279" t="str">
            <v>WDP</v>
          </cell>
          <cell r="CK279" t="str">
            <v>WDP</v>
          </cell>
          <cell r="CP279" t="str">
            <v>WDP</v>
          </cell>
        </row>
        <row r="280">
          <cell r="M280" t="str">
            <v>WTP</v>
          </cell>
          <cell r="R280" t="str">
            <v>WTP</v>
          </cell>
          <cell r="W280" t="str">
            <v>WTP</v>
          </cell>
          <cell r="AB280" t="str">
            <v>WTP</v>
          </cell>
          <cell r="AG280" t="str">
            <v>WTP</v>
          </cell>
          <cell r="AL280" t="str">
            <v>WTP</v>
          </cell>
          <cell r="AQ280" t="str">
            <v>WTP</v>
          </cell>
          <cell r="AV280" t="str">
            <v>WTP</v>
          </cell>
          <cell r="BA280" t="str">
            <v>WTP</v>
          </cell>
          <cell r="BF280" t="str">
            <v>WTP</v>
          </cell>
          <cell r="BK280" t="str">
            <v>WTP</v>
          </cell>
          <cell r="BP280" t="str">
            <v>WTP</v>
          </cell>
          <cell r="BU280" t="str">
            <v>WTP</v>
          </cell>
          <cell r="CA280" t="str">
            <v>WDP</v>
          </cell>
          <cell r="CF280" t="str">
            <v>WDP</v>
          </cell>
          <cell r="CK280" t="str">
            <v>WDP</v>
          </cell>
          <cell r="CP280" t="str">
            <v>WDP</v>
          </cell>
        </row>
        <row r="283">
          <cell r="M283" t="str">
            <v>WTP</v>
          </cell>
          <cell r="R283" t="str">
            <v>WTP</v>
          </cell>
          <cell r="W283" t="str">
            <v>WTP</v>
          </cell>
          <cell r="AB283" t="str">
            <v>WTP</v>
          </cell>
          <cell r="AG283" t="str">
            <v>WTP</v>
          </cell>
          <cell r="AL283" t="str">
            <v>WTP</v>
          </cell>
          <cell r="AQ283" t="str">
            <v>WTP</v>
          </cell>
          <cell r="AW283" t="str">
            <v>WDP</v>
          </cell>
          <cell r="BA283" t="str">
            <v>WTP</v>
          </cell>
          <cell r="BF283" t="str">
            <v>WTP</v>
          </cell>
          <cell r="BK283" t="str">
            <v>WTP</v>
          </cell>
          <cell r="BP283" t="str">
            <v>WTP</v>
          </cell>
          <cell r="BV283" t="str">
            <v>WDP</v>
          </cell>
          <cell r="CA283" t="str">
            <v>WDP</v>
          </cell>
          <cell r="CG283" t="str">
            <v>TW</v>
          </cell>
          <cell r="CK283" t="str">
            <v>WDP</v>
          </cell>
          <cell r="CP283" t="str">
            <v>WDP</v>
          </cell>
        </row>
        <row r="284">
          <cell r="M284" t="str">
            <v>WTP</v>
          </cell>
          <cell r="R284" t="str">
            <v>WTP</v>
          </cell>
          <cell r="W284" t="str">
            <v>WTP</v>
          </cell>
          <cell r="AB284" t="str">
            <v>WTP</v>
          </cell>
          <cell r="AG284" t="str">
            <v>WTP</v>
          </cell>
          <cell r="AM284" t="str">
            <v>WDP</v>
          </cell>
          <cell r="AR284" t="str">
            <v>WDP</v>
          </cell>
          <cell r="AW284" t="str">
            <v>WDP</v>
          </cell>
          <cell r="BA284" t="str">
            <v>WTP</v>
          </cell>
          <cell r="BF284" t="str">
            <v>WTP</v>
          </cell>
          <cell r="BK284" t="str">
            <v>WTP</v>
          </cell>
          <cell r="BP284" t="str">
            <v>WTP</v>
          </cell>
          <cell r="BV284" t="str">
            <v>WDP</v>
          </cell>
          <cell r="CA284" t="str">
            <v>WDP</v>
          </cell>
          <cell r="CG284" t="str">
            <v>TW</v>
          </cell>
          <cell r="CK284" t="str">
            <v>WDP</v>
          </cell>
        </row>
        <row r="285">
          <cell r="M285" t="str">
            <v>WTP</v>
          </cell>
          <cell r="R285" t="str">
            <v>WTP</v>
          </cell>
          <cell r="W285" t="str">
            <v>WTP</v>
          </cell>
          <cell r="AB285" t="str">
            <v>WTP</v>
          </cell>
          <cell r="AG285" t="str">
            <v>WTP</v>
          </cell>
          <cell r="AL285" t="str">
            <v>WTP</v>
          </cell>
          <cell r="AQ285" t="str">
            <v>WTP</v>
          </cell>
          <cell r="AV285" t="str">
            <v>WTP</v>
          </cell>
          <cell r="BA285" t="str">
            <v>WTP</v>
          </cell>
          <cell r="BF285" t="str">
            <v>WTP</v>
          </cell>
          <cell r="BL285" t="str">
            <v>WDP</v>
          </cell>
          <cell r="BQ285" t="str">
            <v>WDP</v>
          </cell>
          <cell r="BV285" t="str">
            <v>WDP</v>
          </cell>
          <cell r="CC285" t="str">
            <v>TMP</v>
          </cell>
          <cell r="CG285" t="str">
            <v>TW</v>
          </cell>
          <cell r="CL285" t="str">
            <v>TW</v>
          </cell>
        </row>
        <row r="286">
          <cell r="M286" t="str">
            <v>WTP</v>
          </cell>
          <cell r="R286" t="str">
            <v>WTP</v>
          </cell>
          <cell r="W286" t="str">
            <v>WTP</v>
          </cell>
          <cell r="AB286" t="str">
            <v>WTP</v>
          </cell>
          <cell r="AG286" t="str">
            <v>WTP</v>
          </cell>
          <cell r="AL286" t="str">
            <v>WTP</v>
          </cell>
          <cell r="AR286" t="str">
            <v>WDP</v>
          </cell>
          <cell r="AW286" t="str">
            <v>WDP</v>
          </cell>
          <cell r="BB286" t="str">
            <v>WDP</v>
          </cell>
          <cell r="BG286" t="str">
            <v>WDP</v>
          </cell>
          <cell r="BL286" t="str">
            <v>WDP</v>
          </cell>
          <cell r="BQ286" t="str">
            <v>WDP</v>
          </cell>
          <cell r="BV286" t="str">
            <v>WDP</v>
          </cell>
          <cell r="CA286" t="str">
            <v>WDP</v>
          </cell>
          <cell r="CG286" t="str">
            <v>TW</v>
          </cell>
          <cell r="CK286" t="str">
            <v>WDP</v>
          </cell>
          <cell r="CP286" t="str">
            <v>WDP</v>
          </cell>
        </row>
        <row r="287">
          <cell r="M287" t="str">
            <v>WTP</v>
          </cell>
          <cell r="R287" t="str">
            <v>WTP</v>
          </cell>
          <cell r="W287" t="str">
            <v>WTP</v>
          </cell>
          <cell r="AB287" t="str">
            <v>WTP</v>
          </cell>
          <cell r="AG287" t="str">
            <v>WTP</v>
          </cell>
          <cell r="AL287" t="str">
            <v>WTP</v>
          </cell>
          <cell r="AQ287" t="str">
            <v>WTP</v>
          </cell>
          <cell r="AV287" t="str">
            <v>WTP</v>
          </cell>
          <cell r="BB287" t="str">
            <v>WDP</v>
          </cell>
          <cell r="BG287" t="str">
            <v>WDP</v>
          </cell>
          <cell r="BL287" t="str">
            <v>WDP</v>
          </cell>
          <cell r="BQ287" t="str">
            <v>WDP</v>
          </cell>
          <cell r="BV287" t="str">
            <v>WDP</v>
          </cell>
          <cell r="CB287" t="str">
            <v>TW</v>
          </cell>
          <cell r="CG287" t="str">
            <v>TW</v>
          </cell>
          <cell r="CK287" t="str">
            <v>WDP</v>
          </cell>
        </row>
        <row r="288">
          <cell r="M288" t="str">
            <v>WTP</v>
          </cell>
          <cell r="R288" t="str">
            <v>WTP</v>
          </cell>
          <cell r="W288" t="str">
            <v>WTP</v>
          </cell>
          <cell r="AB288" t="str">
            <v>WTP</v>
          </cell>
          <cell r="AG288" t="str">
            <v>WTP</v>
          </cell>
          <cell r="AL288" t="str">
            <v>WTP</v>
          </cell>
          <cell r="AQ288" t="str">
            <v>WTP</v>
          </cell>
          <cell r="AV288" t="str">
            <v>WTP</v>
          </cell>
          <cell r="BB288" t="str">
            <v>WDP</v>
          </cell>
          <cell r="BF288" t="str">
            <v>WTP</v>
          </cell>
          <cell r="BK288" t="str">
            <v>WTP</v>
          </cell>
          <cell r="BQ288" t="str">
            <v>WDP</v>
          </cell>
          <cell r="BV288" t="str">
            <v>WDP</v>
          </cell>
          <cell r="CA288" t="str">
            <v>WDP</v>
          </cell>
          <cell r="CG288" t="str">
            <v>TW</v>
          </cell>
          <cell r="CK288" t="str">
            <v>WDP</v>
          </cell>
        </row>
        <row r="289">
          <cell r="M289" t="str">
            <v>WTP</v>
          </cell>
          <cell r="R289" t="str">
            <v>WTP</v>
          </cell>
          <cell r="W289" t="str">
            <v>WTP</v>
          </cell>
          <cell r="AB289" t="str">
            <v>WTP</v>
          </cell>
          <cell r="AG289" t="str">
            <v>WTP</v>
          </cell>
          <cell r="AL289" t="str">
            <v>WTP</v>
          </cell>
          <cell r="AQ289" t="str">
            <v>WTP</v>
          </cell>
          <cell r="AW289" t="str">
            <v>WDP</v>
          </cell>
          <cell r="BB289" t="str">
            <v>WDP</v>
          </cell>
          <cell r="BG289" t="str">
            <v>WDP</v>
          </cell>
          <cell r="BL289" t="str">
            <v>WDP</v>
          </cell>
          <cell r="BQ289" t="str">
            <v>WDP</v>
          </cell>
          <cell r="BV289" t="str">
            <v>WDP</v>
          </cell>
          <cell r="CA289" t="str">
            <v>WDP</v>
          </cell>
          <cell r="CG289" t="str">
            <v>TW</v>
          </cell>
          <cell r="CK289" t="str">
            <v>WDP</v>
          </cell>
        </row>
        <row r="290">
          <cell r="N290" t="str">
            <v>WDP</v>
          </cell>
          <cell r="T290" t="str">
            <v>TW</v>
          </cell>
          <cell r="W290" t="str">
            <v xml:space="preserve"> </v>
          </cell>
          <cell r="Z290" t="str">
            <v>TMP</v>
          </cell>
          <cell r="AB290" t="str">
            <v xml:space="preserve"> </v>
          </cell>
          <cell r="AC290" t="str">
            <v>WDP</v>
          </cell>
          <cell r="AG290" t="str">
            <v>WTP</v>
          </cell>
          <cell r="AM290" t="str">
            <v>WDP</v>
          </cell>
          <cell r="AQ290" t="str">
            <v>WTP</v>
          </cell>
          <cell r="AW290" t="str">
            <v>WDP</v>
          </cell>
          <cell r="BB290" t="str">
            <v>WDP</v>
          </cell>
          <cell r="BF290" t="str">
            <v>WTP</v>
          </cell>
          <cell r="BL290" t="str">
            <v>WDP</v>
          </cell>
          <cell r="BQ290" t="str">
            <v>WDP</v>
          </cell>
          <cell r="BV290" t="str">
            <v>WDP</v>
          </cell>
          <cell r="CB290" t="str">
            <v>TW</v>
          </cell>
          <cell r="CG290" t="str">
            <v>TW</v>
          </cell>
          <cell r="CL290" t="str">
            <v>TW</v>
          </cell>
          <cell r="CQ290" t="str">
            <v>TW</v>
          </cell>
        </row>
        <row r="291">
          <cell r="M291" t="str">
            <v>WTP</v>
          </cell>
          <cell r="R291" t="str">
            <v>WTP</v>
          </cell>
          <cell r="W291" t="str">
            <v>WTP</v>
          </cell>
          <cell r="X291" t="str">
            <v xml:space="preserve"> </v>
          </cell>
          <cell r="AB291" t="str">
            <v>WTP</v>
          </cell>
          <cell r="AG291" t="str">
            <v>WTP</v>
          </cell>
          <cell r="AL291" t="str">
            <v>WTP</v>
          </cell>
          <cell r="AQ291" t="str">
            <v>WTP</v>
          </cell>
          <cell r="AV291" t="str">
            <v>WTP</v>
          </cell>
          <cell r="BA291" t="str">
            <v>WTP</v>
          </cell>
          <cell r="BG291" t="str">
            <v>WDP</v>
          </cell>
          <cell r="BL291" t="str">
            <v>WDP</v>
          </cell>
          <cell r="BQ291" t="str">
            <v>WDP</v>
          </cell>
          <cell r="BV291" t="str">
            <v>WDP</v>
          </cell>
          <cell r="CA291" t="str">
            <v>WDP</v>
          </cell>
          <cell r="CF291" t="str">
            <v>WDP</v>
          </cell>
          <cell r="CK291" t="str">
            <v>WDP</v>
          </cell>
          <cell r="CP291" t="str">
            <v>WDP</v>
          </cell>
        </row>
        <row r="292">
          <cell r="M292" t="str">
            <v>WTP</v>
          </cell>
          <cell r="R292" t="str">
            <v>WTP</v>
          </cell>
          <cell r="W292" t="str">
            <v>WTP</v>
          </cell>
          <cell r="AB292" t="str">
            <v>WTP</v>
          </cell>
          <cell r="AG292" t="str">
            <v>WTP</v>
          </cell>
          <cell r="AL292" t="str">
            <v>WTP</v>
          </cell>
          <cell r="AR292" t="str">
            <v>WDP</v>
          </cell>
          <cell r="AW292" t="str">
            <v>WDP</v>
          </cell>
          <cell r="BB292" t="str">
            <v>WDP</v>
          </cell>
          <cell r="BG292" t="str">
            <v>WDP</v>
          </cell>
          <cell r="BL292" t="str">
            <v>WDP</v>
          </cell>
          <cell r="BQ292" t="str">
            <v>WDP</v>
          </cell>
          <cell r="BV292" t="str">
            <v>WDP</v>
          </cell>
          <cell r="CA292" t="str">
            <v>WDP</v>
          </cell>
          <cell r="CG292" t="str">
            <v>TW</v>
          </cell>
          <cell r="CK292" t="str">
            <v>WDP</v>
          </cell>
          <cell r="CP292" t="str">
            <v>WDP</v>
          </cell>
        </row>
        <row r="293">
          <cell r="M293" t="str">
            <v>WTP</v>
          </cell>
          <cell r="R293" t="str">
            <v>WTP</v>
          </cell>
          <cell r="W293" t="str">
            <v>WTP</v>
          </cell>
          <cell r="AB293" t="str">
            <v>WTP</v>
          </cell>
          <cell r="AG293" t="str">
            <v>WTP</v>
          </cell>
          <cell r="AL293" t="str">
            <v>WTP</v>
          </cell>
          <cell r="AR293" t="str">
            <v>WDP</v>
          </cell>
          <cell r="AW293" t="str">
            <v>WDP</v>
          </cell>
          <cell r="BB293" t="str">
            <v>WDP</v>
          </cell>
          <cell r="BG293" t="str">
            <v>WDP</v>
          </cell>
          <cell r="BL293" t="str">
            <v>WDP</v>
          </cell>
          <cell r="BQ293" t="str">
            <v>WDP</v>
          </cell>
          <cell r="BV293" t="str">
            <v>WDP</v>
          </cell>
          <cell r="CA293" t="str">
            <v>WDP</v>
          </cell>
          <cell r="CG293" t="str">
            <v>TW</v>
          </cell>
          <cell r="CK293" t="str">
            <v>WDP</v>
          </cell>
          <cell r="CP293" t="str">
            <v>WDP</v>
          </cell>
        </row>
        <row r="294">
          <cell r="M294" t="str">
            <v>WTP</v>
          </cell>
          <cell r="R294" t="str">
            <v>WTP</v>
          </cell>
          <cell r="W294" t="str">
            <v>WTP</v>
          </cell>
          <cell r="AB294" t="str">
            <v>WTP</v>
          </cell>
          <cell r="AH294" t="str">
            <v>WDP</v>
          </cell>
          <cell r="AL294" t="str">
            <v>WTP</v>
          </cell>
          <cell r="AQ294" t="str">
            <v>WTP</v>
          </cell>
          <cell r="AV294" t="str">
            <v>WTP</v>
          </cell>
          <cell r="BB294" t="str">
            <v>WDP</v>
          </cell>
          <cell r="BG294" t="str">
            <v>WDP</v>
          </cell>
          <cell r="BL294" t="str">
            <v>WDP</v>
          </cell>
          <cell r="BQ294" t="str">
            <v>WDP</v>
          </cell>
          <cell r="BV294" t="str">
            <v>WDP</v>
          </cell>
          <cell r="CA294" t="str">
            <v>WDP</v>
          </cell>
          <cell r="CG294" t="str">
            <v>TW</v>
          </cell>
          <cell r="CK294" t="str">
            <v>WDP</v>
          </cell>
          <cell r="CO294" t="str">
            <v>WTP</v>
          </cell>
        </row>
        <row r="295">
          <cell r="M295" t="str">
            <v>WTP</v>
          </cell>
          <cell r="R295" t="str">
            <v>WTP</v>
          </cell>
          <cell r="W295" t="str">
            <v>WTP</v>
          </cell>
          <cell r="AB295" t="str">
            <v>WTP</v>
          </cell>
          <cell r="AG295" t="str">
            <v>WTP</v>
          </cell>
          <cell r="AL295" t="str">
            <v>WTP</v>
          </cell>
          <cell r="AQ295" t="str">
            <v>WTP</v>
          </cell>
          <cell r="AV295" t="str">
            <v>WTP</v>
          </cell>
          <cell r="BA295" t="str">
            <v>WTP</v>
          </cell>
          <cell r="BG295" t="str">
            <v>WDP</v>
          </cell>
          <cell r="BL295" t="str">
            <v>WDP</v>
          </cell>
          <cell r="BQ295" t="str">
            <v>WDP</v>
          </cell>
          <cell r="BV295" t="str">
            <v>WDP</v>
          </cell>
          <cell r="CA295" t="str">
            <v>WDP</v>
          </cell>
          <cell r="CG295" t="str">
            <v>TW</v>
          </cell>
          <cell r="CK295" t="str">
            <v>WDP</v>
          </cell>
          <cell r="CP295" t="str">
            <v>WDP</v>
          </cell>
        </row>
        <row r="296">
          <cell r="M296" t="str">
            <v>WTP</v>
          </cell>
          <cell r="R296" t="str">
            <v>WTP</v>
          </cell>
          <cell r="W296" t="str">
            <v>WTP</v>
          </cell>
          <cell r="AB296" t="str">
            <v>WTP</v>
          </cell>
          <cell r="AG296" t="str">
            <v>WTP</v>
          </cell>
          <cell r="AL296" t="str">
            <v>WTP</v>
          </cell>
          <cell r="AQ296" t="str">
            <v>WTP</v>
          </cell>
          <cell r="AV296" t="str">
            <v>WTP</v>
          </cell>
          <cell r="BB296" t="str">
            <v>WDP</v>
          </cell>
          <cell r="BG296" t="str">
            <v>WDP</v>
          </cell>
          <cell r="BL296" t="str">
            <v>WDP</v>
          </cell>
          <cell r="BQ296" t="str">
            <v>WDP</v>
          </cell>
          <cell r="BV296" t="str">
            <v>WDP</v>
          </cell>
          <cell r="CA296" t="str">
            <v>WDP</v>
          </cell>
          <cell r="CG296" t="str">
            <v>TW</v>
          </cell>
          <cell r="CK296" t="str">
            <v>WDP</v>
          </cell>
          <cell r="CP296" t="str">
            <v>WDP</v>
          </cell>
        </row>
        <row r="297">
          <cell r="M297" t="str">
            <v>WTP</v>
          </cell>
          <cell r="R297" t="str">
            <v>WTP</v>
          </cell>
          <cell r="W297" t="str">
            <v>WTP</v>
          </cell>
          <cell r="AB297" t="str">
            <v>WTP</v>
          </cell>
          <cell r="AG297" t="str">
            <v>WTP</v>
          </cell>
          <cell r="AL297" t="str">
            <v>WTP</v>
          </cell>
          <cell r="AQ297" t="str">
            <v>WTP</v>
          </cell>
          <cell r="AV297" t="str">
            <v>WTP</v>
          </cell>
          <cell r="BB297" t="str">
            <v>WDP</v>
          </cell>
          <cell r="BG297" t="str">
            <v>WDP</v>
          </cell>
          <cell r="BL297" t="str">
            <v>WDP</v>
          </cell>
          <cell r="BQ297" t="str">
            <v>WDP</v>
          </cell>
          <cell r="BV297" t="str">
            <v>WDP</v>
          </cell>
          <cell r="CA297" t="str">
            <v>WDP</v>
          </cell>
          <cell r="CG297" t="str">
            <v>TW</v>
          </cell>
          <cell r="CK297" t="str">
            <v>WDP</v>
          </cell>
          <cell r="CP297" t="str">
            <v>WDP</v>
          </cell>
        </row>
        <row r="298">
          <cell r="M298" t="str">
            <v>WTP</v>
          </cell>
          <cell r="R298" t="str">
            <v>WTP</v>
          </cell>
          <cell r="W298" t="str">
            <v>WTP</v>
          </cell>
          <cell r="AB298" t="str">
            <v>WTP</v>
          </cell>
          <cell r="AG298" t="str">
            <v>WTP</v>
          </cell>
          <cell r="AL298" t="str">
            <v>WTP</v>
          </cell>
          <cell r="AQ298" t="str">
            <v>WTP</v>
          </cell>
          <cell r="AV298" t="str">
            <v>WTP</v>
          </cell>
          <cell r="BC298" t="str">
            <v>TW</v>
          </cell>
          <cell r="BG298" t="str">
            <v>WDP</v>
          </cell>
          <cell r="BN298" t="str">
            <v>TMP</v>
          </cell>
          <cell r="BQ298" t="str">
            <v>WDP</v>
          </cell>
          <cell r="BV298" t="str">
            <v>WDP</v>
          </cell>
          <cell r="CA298" t="str">
            <v>WDP</v>
          </cell>
          <cell r="CG298" t="str">
            <v>TW</v>
          </cell>
          <cell r="CK298" t="str">
            <v>WDP</v>
          </cell>
          <cell r="CP298" t="str">
            <v>WDP</v>
          </cell>
        </row>
        <row r="299">
          <cell r="M299" t="str">
            <v>WTP</v>
          </cell>
          <cell r="R299" t="str">
            <v>WTP</v>
          </cell>
          <cell r="W299" t="str">
            <v>WTP</v>
          </cell>
          <cell r="AB299" t="str">
            <v>WTP</v>
          </cell>
          <cell r="AG299" t="str">
            <v>WTP</v>
          </cell>
          <cell r="AM299" t="str">
            <v>WDP</v>
          </cell>
          <cell r="AQ299" t="str">
            <v>WTP</v>
          </cell>
          <cell r="AV299" t="str">
            <v>WTP</v>
          </cell>
          <cell r="BA299" t="str">
            <v>WTP</v>
          </cell>
          <cell r="BF299" t="str">
            <v>WTP</v>
          </cell>
          <cell r="BL299" t="str">
            <v>WDP</v>
          </cell>
          <cell r="BQ299" t="str">
            <v>WDP</v>
          </cell>
          <cell r="BV299" t="str">
            <v>WDP</v>
          </cell>
          <cell r="CA299" t="str">
            <v>WDP</v>
          </cell>
          <cell r="CG299" t="str">
            <v>TW</v>
          </cell>
          <cell r="CK299" t="str">
            <v>WDP</v>
          </cell>
          <cell r="CP299" t="str">
            <v>WDP</v>
          </cell>
        </row>
        <row r="300">
          <cell r="M300" t="str">
            <v>WTP</v>
          </cell>
          <cell r="R300" t="str">
            <v>WTP</v>
          </cell>
          <cell r="W300" t="str">
            <v>WTP</v>
          </cell>
          <cell r="AB300" t="str">
            <v>WTP</v>
          </cell>
          <cell r="AG300" t="str">
            <v>WTP</v>
          </cell>
          <cell r="AL300" t="str">
            <v>WTP</v>
          </cell>
          <cell r="AQ300" t="str">
            <v>WTP</v>
          </cell>
          <cell r="AV300" t="str">
            <v>WTP</v>
          </cell>
          <cell r="BA300" t="str">
            <v>WTP</v>
          </cell>
          <cell r="BG300" t="str">
            <v>WDP</v>
          </cell>
          <cell r="BL300" t="str">
            <v>WDP</v>
          </cell>
          <cell r="BQ300" t="str">
            <v>WDP</v>
          </cell>
          <cell r="BV300" t="str">
            <v>WDP</v>
          </cell>
          <cell r="CA300" t="str">
            <v>WDP</v>
          </cell>
          <cell r="CG300" t="str">
            <v>TW</v>
          </cell>
          <cell r="CK300" t="str">
            <v>WDP</v>
          </cell>
          <cell r="CP300" t="str">
            <v>WDP</v>
          </cell>
        </row>
        <row r="301">
          <cell r="M301" t="str">
            <v>WTP</v>
          </cell>
          <cell r="R301" t="str">
            <v>WTP</v>
          </cell>
          <cell r="W301" t="str">
            <v>WTP</v>
          </cell>
          <cell r="AB301" t="str">
            <v>WTP</v>
          </cell>
          <cell r="AG301" t="str">
            <v>WTP</v>
          </cell>
          <cell r="AL301" t="str">
            <v>WTP</v>
          </cell>
          <cell r="AQ301" t="str">
            <v>WTP</v>
          </cell>
          <cell r="AV301" t="str">
            <v>WTP</v>
          </cell>
          <cell r="BA301" t="str">
            <v>WTP</v>
          </cell>
          <cell r="BG301" t="str">
            <v>WDP</v>
          </cell>
          <cell r="BK301" t="str">
            <v>WTP</v>
          </cell>
          <cell r="BP301" t="str">
            <v>WTP</v>
          </cell>
          <cell r="BV301" t="str">
            <v>WDP</v>
          </cell>
          <cell r="CA301" t="str">
            <v>WDP</v>
          </cell>
          <cell r="CF301" t="str">
            <v>WDP</v>
          </cell>
          <cell r="CK301" t="str">
            <v>WDP</v>
          </cell>
          <cell r="CP301" t="str">
            <v>WDP</v>
          </cell>
        </row>
        <row r="302">
          <cell r="M302" t="str">
            <v>WTP</v>
          </cell>
          <cell r="R302" t="str">
            <v>WTP</v>
          </cell>
          <cell r="W302" t="str">
            <v>WTP</v>
          </cell>
          <cell r="AB302" t="str">
            <v>WTP</v>
          </cell>
          <cell r="AG302" t="str">
            <v>WTP</v>
          </cell>
          <cell r="AL302" t="str">
            <v>WTP</v>
          </cell>
          <cell r="AQ302" t="str">
            <v>WTP</v>
          </cell>
          <cell r="AV302" t="str">
            <v>WTP</v>
          </cell>
          <cell r="BB302" t="str">
            <v>WDP</v>
          </cell>
          <cell r="BG302" t="str">
            <v>WDP</v>
          </cell>
          <cell r="BK302" t="str">
            <v>WTP</v>
          </cell>
          <cell r="BQ302" t="str">
            <v>WDP</v>
          </cell>
          <cell r="BV302" t="str">
            <v>WDP</v>
          </cell>
          <cell r="CA302" t="str">
            <v>WDP</v>
          </cell>
          <cell r="CG302" t="str">
            <v>TW</v>
          </cell>
          <cell r="CK302" t="str">
            <v>WDP</v>
          </cell>
        </row>
        <row r="303">
          <cell r="M303" t="str">
            <v>WTP</v>
          </cell>
          <cell r="R303" t="str">
            <v>WTP</v>
          </cell>
          <cell r="W303" t="str">
            <v>WTP</v>
          </cell>
          <cell r="AB303" t="str">
            <v>WTP</v>
          </cell>
          <cell r="AC303" t="str">
            <v xml:space="preserve"> </v>
          </cell>
          <cell r="AG303" t="str">
            <v>WTP</v>
          </cell>
          <cell r="AL303" t="str">
            <v>WTP</v>
          </cell>
          <cell r="AQ303" t="str">
            <v>WTP</v>
          </cell>
          <cell r="AV303" t="str">
            <v>WTP</v>
          </cell>
          <cell r="BA303" t="str">
            <v>WTP</v>
          </cell>
          <cell r="BG303" t="str">
            <v>WDP</v>
          </cell>
          <cell r="BL303" t="str">
            <v>WDP</v>
          </cell>
          <cell r="BQ303" t="str">
            <v>WDP</v>
          </cell>
          <cell r="BV303" t="str">
            <v>WDP</v>
          </cell>
          <cell r="CC303" t="str">
            <v>TMP</v>
          </cell>
          <cell r="CG303" t="str">
            <v>TW</v>
          </cell>
          <cell r="CL303" t="str">
            <v>TW</v>
          </cell>
          <cell r="CQ303" t="str">
            <v>TW</v>
          </cell>
        </row>
        <row r="304">
          <cell r="M304" t="str">
            <v>WTP</v>
          </cell>
          <cell r="R304" t="str">
            <v>WTP</v>
          </cell>
          <cell r="W304" t="str">
            <v>WTP</v>
          </cell>
          <cell r="AB304" t="str">
            <v>WTP</v>
          </cell>
          <cell r="AG304" t="str">
            <v>WTP</v>
          </cell>
          <cell r="AL304" t="str">
            <v>WTP</v>
          </cell>
          <cell r="AQ304" t="str">
            <v>WTP</v>
          </cell>
          <cell r="AV304" t="str">
            <v>WTP</v>
          </cell>
          <cell r="BA304" t="str">
            <v>WTP</v>
          </cell>
          <cell r="BF304" t="str">
            <v>WTP</v>
          </cell>
          <cell r="BL304" t="str">
            <v>WDP</v>
          </cell>
          <cell r="BQ304" t="str">
            <v>WDP</v>
          </cell>
          <cell r="BV304" t="str">
            <v>WDP</v>
          </cell>
          <cell r="CC304" t="str">
            <v>TMP</v>
          </cell>
          <cell r="CG304" t="str">
            <v>TW</v>
          </cell>
          <cell r="CK304" t="str">
            <v>WDP</v>
          </cell>
          <cell r="CP304" t="str">
            <v>WDP</v>
          </cell>
        </row>
        <row r="305">
          <cell r="M305" t="str">
            <v>WTP</v>
          </cell>
          <cell r="R305" t="str">
            <v>WTP</v>
          </cell>
          <cell r="W305" t="str">
            <v>WTP</v>
          </cell>
          <cell r="AB305" t="str">
            <v>WTP</v>
          </cell>
          <cell r="AG305" t="str">
            <v>WTP</v>
          </cell>
          <cell r="AL305" t="str">
            <v>WTP</v>
          </cell>
          <cell r="AQ305" t="str">
            <v>WTP</v>
          </cell>
          <cell r="AV305" t="str">
            <v>WTP</v>
          </cell>
          <cell r="BA305" t="str">
            <v>WTP</v>
          </cell>
          <cell r="BG305" t="str">
            <v>WDP</v>
          </cell>
          <cell r="BL305" t="str">
            <v>WDP</v>
          </cell>
          <cell r="BQ305" t="str">
            <v>WDP</v>
          </cell>
          <cell r="BV305" t="str">
            <v>WDP</v>
          </cell>
          <cell r="CA305" t="str">
            <v>WDP</v>
          </cell>
          <cell r="CG305" t="str">
            <v>TW</v>
          </cell>
          <cell r="CK305" t="str">
            <v>WDP</v>
          </cell>
          <cell r="CP305" t="str">
            <v>WDP</v>
          </cell>
        </row>
        <row r="306">
          <cell r="M306" t="str">
            <v>WTP</v>
          </cell>
          <cell r="R306" t="str">
            <v>WTP</v>
          </cell>
          <cell r="W306" t="str">
            <v>WTP</v>
          </cell>
          <cell r="AB306" t="str">
            <v>WTP</v>
          </cell>
          <cell r="AH306" t="str">
            <v>WDP</v>
          </cell>
          <cell r="AM306" t="str">
            <v>WDP</v>
          </cell>
          <cell r="AR306" t="str">
            <v>WDP</v>
          </cell>
          <cell r="AW306" t="str">
            <v>WDP</v>
          </cell>
          <cell r="BB306" t="str">
            <v>WDP</v>
          </cell>
          <cell r="BG306" t="str">
            <v>WDP</v>
          </cell>
          <cell r="BL306" t="str">
            <v>WDP</v>
          </cell>
          <cell r="BQ306" t="str">
            <v>WDP</v>
          </cell>
          <cell r="BV306" t="str">
            <v>WDP</v>
          </cell>
          <cell r="CB306" t="str">
            <v>TW</v>
          </cell>
          <cell r="CG306" t="str">
            <v>TW</v>
          </cell>
          <cell r="CK306" t="str">
            <v>WDP</v>
          </cell>
          <cell r="CP306" t="str">
            <v>WDP</v>
          </cell>
        </row>
        <row r="307">
          <cell r="M307" t="str">
            <v>WTP</v>
          </cell>
          <cell r="R307" t="str">
            <v>WTP</v>
          </cell>
          <cell r="W307" t="str">
            <v>WTP</v>
          </cell>
          <cell r="AB307" t="str">
            <v>WTP</v>
          </cell>
          <cell r="AG307" t="str">
            <v>WTP</v>
          </cell>
          <cell r="AL307" t="str">
            <v>WTP</v>
          </cell>
          <cell r="AQ307" t="str">
            <v>WTP</v>
          </cell>
          <cell r="AV307" t="str">
            <v>WTP</v>
          </cell>
          <cell r="BA307" t="str">
            <v>WTP</v>
          </cell>
          <cell r="BG307" t="str">
            <v>WDP</v>
          </cell>
          <cell r="BL307" t="str">
            <v>WDP</v>
          </cell>
          <cell r="BQ307" t="str">
            <v>WDP</v>
          </cell>
          <cell r="BX307" t="str">
            <v>TMP</v>
          </cell>
          <cell r="CA307" t="str">
            <v>WDP</v>
          </cell>
          <cell r="CG307" t="str">
            <v>TW</v>
          </cell>
          <cell r="CK307" t="str">
            <v>WDP</v>
          </cell>
        </row>
        <row r="308">
          <cell r="M308" t="str">
            <v>WTP</v>
          </cell>
          <cell r="R308" t="str">
            <v>WTP</v>
          </cell>
          <cell r="W308" t="str">
            <v>WTP</v>
          </cell>
          <cell r="Y308" t="str">
            <v xml:space="preserve"> </v>
          </cell>
          <cell r="AB308" t="str">
            <v>WTP</v>
          </cell>
          <cell r="AG308" t="str">
            <v>WTP</v>
          </cell>
          <cell r="AL308" t="str">
            <v>WTP</v>
          </cell>
          <cell r="AR308" t="str">
            <v>WDP</v>
          </cell>
          <cell r="AV308" t="str">
            <v>WTP</v>
          </cell>
          <cell r="BB308" t="str">
            <v>WDP</v>
          </cell>
          <cell r="BG308" t="str">
            <v>WDP</v>
          </cell>
          <cell r="BL308" t="str">
            <v>WDP</v>
          </cell>
          <cell r="BQ308" t="str">
            <v>WDP</v>
          </cell>
          <cell r="BV308" t="str">
            <v>WDP</v>
          </cell>
          <cell r="CB308" t="str">
            <v>TW</v>
          </cell>
          <cell r="CG308" t="str">
            <v>TW</v>
          </cell>
          <cell r="CK308" t="str">
            <v>WDP</v>
          </cell>
          <cell r="CP308" t="str">
            <v>WDP</v>
          </cell>
        </row>
        <row r="309">
          <cell r="M309" t="str">
            <v>WTP</v>
          </cell>
          <cell r="R309" t="str">
            <v>WTP</v>
          </cell>
          <cell r="W309" t="str">
            <v>WTP</v>
          </cell>
          <cell r="AB309" t="str">
            <v>WTP</v>
          </cell>
          <cell r="AG309" t="str">
            <v>WTP</v>
          </cell>
          <cell r="AM309" t="str">
            <v>WDP</v>
          </cell>
          <cell r="AR309" t="str">
            <v>WDP</v>
          </cell>
          <cell r="AW309" t="str">
            <v>WDP</v>
          </cell>
          <cell r="BB309" t="str">
            <v>WDP</v>
          </cell>
          <cell r="BG309" t="str">
            <v>WDP</v>
          </cell>
          <cell r="BL309" t="str">
            <v>WDP</v>
          </cell>
          <cell r="BQ309" t="str">
            <v>WDP</v>
          </cell>
          <cell r="BV309" t="str">
            <v>WDP</v>
          </cell>
          <cell r="CA309" t="str">
            <v>WDP</v>
          </cell>
          <cell r="CG309" t="str">
            <v>TW</v>
          </cell>
          <cell r="CK309" t="str">
            <v>WDP</v>
          </cell>
          <cell r="CP309" t="str">
            <v>WDP</v>
          </cell>
        </row>
        <row r="310">
          <cell r="M310" t="str">
            <v>WTP</v>
          </cell>
          <cell r="R310" t="str">
            <v>WTP</v>
          </cell>
          <cell r="W310" t="str">
            <v>WTP</v>
          </cell>
          <cell r="AB310" t="str">
            <v>WTP</v>
          </cell>
          <cell r="AG310" t="str">
            <v>WTP</v>
          </cell>
          <cell r="AL310" t="str">
            <v>WTP</v>
          </cell>
          <cell r="AR310" t="str">
            <v>WDP</v>
          </cell>
          <cell r="AW310" t="str">
            <v>WDP</v>
          </cell>
          <cell r="BB310" t="str">
            <v>WDP</v>
          </cell>
          <cell r="BG310" t="str">
            <v>WDP</v>
          </cell>
          <cell r="BL310" t="str">
            <v>WDP</v>
          </cell>
          <cell r="BQ310" t="str">
            <v>WDP</v>
          </cell>
          <cell r="BV310" t="str">
            <v>WDP</v>
          </cell>
          <cell r="CC310" t="str">
            <v>TMP</v>
          </cell>
          <cell r="CG310" t="str">
            <v>TW</v>
          </cell>
          <cell r="CK310" t="str">
            <v>WDP</v>
          </cell>
          <cell r="CP310" t="str">
            <v>WDP</v>
          </cell>
        </row>
        <row r="311">
          <cell r="M311" t="str">
            <v>WTP</v>
          </cell>
          <cell r="R311" t="str">
            <v>WTP</v>
          </cell>
          <cell r="W311" t="str">
            <v>WTP</v>
          </cell>
          <cell r="AB311" t="str">
            <v>WTP</v>
          </cell>
          <cell r="AG311" t="str">
            <v>WTP</v>
          </cell>
          <cell r="AL311" t="str">
            <v>WTP</v>
          </cell>
          <cell r="AQ311" t="str">
            <v>WTP</v>
          </cell>
          <cell r="AW311" t="str">
            <v>WDP</v>
          </cell>
          <cell r="BB311" t="str">
            <v>WDP</v>
          </cell>
          <cell r="BG311" t="str">
            <v>WDP</v>
          </cell>
          <cell r="BK311" t="str">
            <v>WTP</v>
          </cell>
          <cell r="BQ311" t="str">
            <v>WDP</v>
          </cell>
          <cell r="BV311" t="str">
            <v>WDP</v>
          </cell>
          <cell r="CA311" t="str">
            <v>WDP</v>
          </cell>
          <cell r="CG311" t="str">
            <v>TW</v>
          </cell>
          <cell r="CL311" t="str">
            <v>TW</v>
          </cell>
          <cell r="CQ311" t="str">
            <v>TW</v>
          </cell>
        </row>
        <row r="312">
          <cell r="M312" t="str">
            <v>WTP</v>
          </cell>
          <cell r="R312" t="str">
            <v>WTP</v>
          </cell>
          <cell r="W312" t="str">
            <v>WTP</v>
          </cell>
          <cell r="AB312" t="str">
            <v xml:space="preserve"> </v>
          </cell>
          <cell r="AC312" t="str">
            <v>WDP</v>
          </cell>
          <cell r="AG312" t="str">
            <v>WTP</v>
          </cell>
          <cell r="AM312" t="str">
            <v>WDP</v>
          </cell>
          <cell r="AQ312" t="str">
            <v>WTP</v>
          </cell>
          <cell r="AV312" t="str">
            <v>WTP</v>
          </cell>
          <cell r="BA312" t="str">
            <v>WTP</v>
          </cell>
          <cell r="BF312" t="str">
            <v>WTP</v>
          </cell>
          <cell r="BK312" t="str">
            <v>WTP</v>
          </cell>
          <cell r="BP312" t="str">
            <v>WTP</v>
          </cell>
          <cell r="BV312" t="str">
            <v>WDP</v>
          </cell>
          <cell r="CA312" t="str">
            <v>WDP</v>
          </cell>
          <cell r="CG312" t="str">
            <v>TW</v>
          </cell>
          <cell r="CK312" t="str">
            <v>WDP</v>
          </cell>
          <cell r="CP312" t="str">
            <v>WDP</v>
          </cell>
        </row>
        <row r="313">
          <cell r="M313" t="str">
            <v>WTP</v>
          </cell>
          <cell r="R313" t="str">
            <v>WTP</v>
          </cell>
          <cell r="W313" t="str">
            <v>WTP</v>
          </cell>
          <cell r="AB313" t="str">
            <v>WTP</v>
          </cell>
          <cell r="AG313" t="str">
            <v>WTP</v>
          </cell>
          <cell r="AL313" t="str">
            <v>WTP</v>
          </cell>
          <cell r="AQ313" t="str">
            <v>WTP</v>
          </cell>
          <cell r="AV313" t="str">
            <v>WTP</v>
          </cell>
          <cell r="BA313" t="str">
            <v>WTP</v>
          </cell>
          <cell r="BF313" t="str">
            <v>WTP</v>
          </cell>
          <cell r="BK313" t="str">
            <v>WTP</v>
          </cell>
          <cell r="BP313" t="str">
            <v>WTP</v>
          </cell>
          <cell r="BV313" t="str">
            <v>WDP</v>
          </cell>
          <cell r="CA313" t="str">
            <v>WDP</v>
          </cell>
          <cell r="CG313" t="str">
            <v>TW</v>
          </cell>
          <cell r="CK313" t="str">
            <v>WDP</v>
          </cell>
        </row>
        <row r="314">
          <cell r="M314" t="str">
            <v>WTP</v>
          </cell>
          <cell r="R314" t="str">
            <v>WTP</v>
          </cell>
          <cell r="W314" t="str">
            <v>WTP</v>
          </cell>
          <cell r="AB314" t="str">
            <v>WTP</v>
          </cell>
          <cell r="AG314" t="str">
            <v>WTP</v>
          </cell>
          <cell r="AL314" t="str">
            <v>WTP</v>
          </cell>
          <cell r="AQ314" t="str">
            <v>WTP</v>
          </cell>
          <cell r="AV314" t="str">
            <v>WTP</v>
          </cell>
          <cell r="BB314" t="str">
            <v>WDP</v>
          </cell>
          <cell r="BG314" t="str">
            <v>WDP</v>
          </cell>
          <cell r="BL314" t="str">
            <v>WDP</v>
          </cell>
          <cell r="BQ314" t="str">
            <v>WDP</v>
          </cell>
          <cell r="BV314" t="str">
            <v>WDP</v>
          </cell>
          <cell r="CB314" t="str">
            <v>TW</v>
          </cell>
          <cell r="CG314" t="str">
            <v>TW</v>
          </cell>
          <cell r="CK314" t="str">
            <v>WDP</v>
          </cell>
        </row>
        <row r="315">
          <cell r="M315" t="str">
            <v>WTP</v>
          </cell>
          <cell r="R315" t="str">
            <v>WTP</v>
          </cell>
          <cell r="W315" t="str">
            <v>WTP</v>
          </cell>
          <cell r="Y315" t="str">
            <v xml:space="preserve"> </v>
          </cell>
          <cell r="AB315" t="str">
            <v>WTP</v>
          </cell>
          <cell r="AG315" t="str">
            <v>WTP</v>
          </cell>
          <cell r="AM315" t="str">
            <v>WDP</v>
          </cell>
          <cell r="AQ315" t="str">
            <v>WTP</v>
          </cell>
          <cell r="AV315" t="str">
            <v>WTP</v>
          </cell>
          <cell r="BB315" t="str">
            <v>WDP</v>
          </cell>
          <cell r="BG315" t="str">
            <v>WDP</v>
          </cell>
          <cell r="BL315" t="str">
            <v>WDP</v>
          </cell>
          <cell r="BQ315" t="str">
            <v>WDP</v>
          </cell>
          <cell r="BV315" t="str">
            <v>WDP</v>
          </cell>
          <cell r="CA315" t="str">
            <v>WDP</v>
          </cell>
          <cell r="CG315" t="str">
            <v>TW</v>
          </cell>
          <cell r="CK315" t="str">
            <v>WDP</v>
          </cell>
        </row>
        <row r="316">
          <cell r="M316" t="str">
            <v>WTP</v>
          </cell>
          <cell r="R316" t="str">
            <v>WTP</v>
          </cell>
          <cell r="W316" t="str">
            <v>WTP</v>
          </cell>
          <cell r="AB316" t="str">
            <v>WTP</v>
          </cell>
          <cell r="AG316" t="str">
            <v>WTP</v>
          </cell>
          <cell r="AL316" t="str">
            <v>WTP</v>
          </cell>
          <cell r="AQ316" t="str">
            <v>WTP</v>
          </cell>
          <cell r="AV316" t="str">
            <v>WTP</v>
          </cell>
          <cell r="BA316" t="str">
            <v>WTP</v>
          </cell>
          <cell r="BF316" t="str">
            <v>WTP</v>
          </cell>
          <cell r="BK316" t="str">
            <v>WTP</v>
          </cell>
          <cell r="BQ316" t="str">
            <v>WDP</v>
          </cell>
          <cell r="BV316" t="str">
            <v>WDP</v>
          </cell>
          <cell r="CA316" t="str">
            <v>WDP</v>
          </cell>
          <cell r="CG316" t="str">
            <v>TW</v>
          </cell>
          <cell r="CL316" t="str">
            <v>TW</v>
          </cell>
        </row>
        <row r="317">
          <cell r="M317" t="str">
            <v>WTP</v>
          </cell>
          <cell r="R317" t="str">
            <v>WTP</v>
          </cell>
          <cell r="W317" t="str">
            <v>WTP</v>
          </cell>
          <cell r="AB317" t="str">
            <v>WTP</v>
          </cell>
          <cell r="AG317" t="str">
            <v>WTP</v>
          </cell>
          <cell r="AL317" t="str">
            <v>WTP</v>
          </cell>
          <cell r="AQ317" t="str">
            <v>WTP</v>
          </cell>
          <cell r="AV317" t="str">
            <v>WTP</v>
          </cell>
          <cell r="BB317" t="str">
            <v>WDP</v>
          </cell>
          <cell r="BF317" t="str">
            <v>WTP</v>
          </cell>
          <cell r="BK317" t="str">
            <v>WTP</v>
          </cell>
          <cell r="BP317" t="str">
            <v>WTP</v>
          </cell>
          <cell r="BV317" t="str">
            <v>WDP</v>
          </cell>
          <cell r="CA317" t="str">
            <v>WDP</v>
          </cell>
          <cell r="CG317" t="str">
            <v>TW</v>
          </cell>
          <cell r="CK317" t="str">
            <v>WDP</v>
          </cell>
        </row>
        <row r="318">
          <cell r="M318" t="str">
            <v>WTP</v>
          </cell>
          <cell r="R318" t="str">
            <v>WTP</v>
          </cell>
          <cell r="W318" t="str">
            <v xml:space="preserve"> </v>
          </cell>
          <cell r="X318" t="str">
            <v>WDP</v>
          </cell>
          <cell r="AB318" t="str">
            <v xml:space="preserve"> </v>
          </cell>
          <cell r="AC318" t="str">
            <v>WDP</v>
          </cell>
          <cell r="AG318" t="str">
            <v>WTP</v>
          </cell>
          <cell r="AL318" t="str">
            <v>WTP</v>
          </cell>
          <cell r="AR318" t="str">
            <v>WDP</v>
          </cell>
          <cell r="AW318" t="str">
            <v>WDP</v>
          </cell>
          <cell r="BB318" t="str">
            <v>WDP</v>
          </cell>
          <cell r="BG318" t="str">
            <v>WDP</v>
          </cell>
          <cell r="BL318" t="str">
            <v>WDP</v>
          </cell>
          <cell r="BQ318" t="str">
            <v>WDP</v>
          </cell>
          <cell r="BV318" t="str">
            <v>WDP</v>
          </cell>
          <cell r="CA318" t="str">
            <v>WDP</v>
          </cell>
          <cell r="CG318" t="str">
            <v>TW</v>
          </cell>
          <cell r="CK318" t="str">
            <v>WDP</v>
          </cell>
          <cell r="CP318" t="str">
            <v>WDP</v>
          </cell>
        </row>
        <row r="319">
          <cell r="M319" t="str">
            <v>WTP</v>
          </cell>
          <cell r="R319" t="str">
            <v>WTP</v>
          </cell>
          <cell r="W319" t="str">
            <v>WTP</v>
          </cell>
          <cell r="AB319" t="str">
            <v>WTP</v>
          </cell>
          <cell r="AG319" t="str">
            <v>WTP</v>
          </cell>
          <cell r="AM319" t="str">
            <v>WDP</v>
          </cell>
          <cell r="AR319" t="str">
            <v>WDP</v>
          </cell>
          <cell r="AW319" t="str">
            <v>WDP</v>
          </cell>
          <cell r="BA319" t="str">
            <v>WTP</v>
          </cell>
          <cell r="BF319" t="str">
            <v>WTP</v>
          </cell>
          <cell r="BK319" t="str">
            <v>WTP</v>
          </cell>
          <cell r="BQ319" t="str">
            <v>WDP</v>
          </cell>
          <cell r="BV319" t="str">
            <v>WDP</v>
          </cell>
          <cell r="CA319" t="str">
            <v>WDP</v>
          </cell>
          <cell r="CG319" t="str">
            <v>TW</v>
          </cell>
          <cell r="CK319" t="str">
            <v>WDP</v>
          </cell>
        </row>
        <row r="320">
          <cell r="M320" t="str">
            <v>WTP</v>
          </cell>
          <cell r="R320" t="str">
            <v>WTP</v>
          </cell>
          <cell r="W320" t="str">
            <v>WTP</v>
          </cell>
          <cell r="AB320" t="str">
            <v>WTP</v>
          </cell>
          <cell r="AG320" t="str">
            <v>WTP</v>
          </cell>
          <cell r="AL320" t="str">
            <v>WTP</v>
          </cell>
          <cell r="AQ320" t="str">
            <v>WTP</v>
          </cell>
          <cell r="AV320" t="str">
            <v>WTP</v>
          </cell>
          <cell r="BA320" t="str">
            <v>WTP</v>
          </cell>
          <cell r="BF320" t="str">
            <v>WTP</v>
          </cell>
          <cell r="BL320" t="str">
            <v>WDP</v>
          </cell>
          <cell r="BQ320" t="str">
            <v>WDP</v>
          </cell>
          <cell r="BW320" t="str">
            <v>TW</v>
          </cell>
          <cell r="CC320" t="str">
            <v>TMP</v>
          </cell>
          <cell r="CG320" t="str">
            <v>TW</v>
          </cell>
          <cell r="CJ320" t="str">
            <v>WTP</v>
          </cell>
          <cell r="CP320" t="str">
            <v>WDP</v>
          </cell>
        </row>
        <row r="321">
          <cell r="M321" t="str">
            <v>WTP</v>
          </cell>
          <cell r="R321" t="str">
            <v>WTP</v>
          </cell>
          <cell r="W321" t="str">
            <v>WTP</v>
          </cell>
          <cell r="AB321" t="str">
            <v>WTP</v>
          </cell>
          <cell r="AG321" t="str">
            <v>WTP</v>
          </cell>
          <cell r="AL321" t="str">
            <v>WTP</v>
          </cell>
          <cell r="AQ321" t="str">
            <v>WTP</v>
          </cell>
          <cell r="AW321" t="str">
            <v>WDP</v>
          </cell>
          <cell r="BB321" t="str">
            <v>WDP</v>
          </cell>
          <cell r="BG321" t="str">
            <v>WDP</v>
          </cell>
          <cell r="BL321" t="str">
            <v>WDP</v>
          </cell>
          <cell r="BS321" t="str">
            <v>TMP</v>
          </cell>
          <cell r="BX321" t="str">
            <v>TMP</v>
          </cell>
          <cell r="CC321" t="str">
            <v>TMP</v>
          </cell>
          <cell r="CG321" t="str">
            <v>TW</v>
          </cell>
          <cell r="CK321" t="str">
            <v>WDP</v>
          </cell>
          <cell r="CP321" t="str">
            <v>WDP</v>
          </cell>
        </row>
        <row r="324">
          <cell r="M324" t="str">
            <v>WTP</v>
          </cell>
          <cell r="R324" t="str">
            <v>WTP</v>
          </cell>
          <cell r="W324" t="str">
            <v>WTP</v>
          </cell>
          <cell r="AC324" t="str">
            <v>WDP</v>
          </cell>
          <cell r="AG324" t="str">
            <v>WTP</v>
          </cell>
          <cell r="AL324" t="str">
            <v>WTP</v>
          </cell>
          <cell r="AQ324" t="str">
            <v>WTP</v>
          </cell>
          <cell r="AV324" t="str">
            <v>WTP</v>
          </cell>
          <cell r="BA324" t="str">
            <v>WTP</v>
          </cell>
          <cell r="BF324" t="str">
            <v>WTP</v>
          </cell>
          <cell r="BL324" t="str">
            <v>WDP</v>
          </cell>
          <cell r="BQ324" t="str">
            <v>WDP</v>
          </cell>
          <cell r="BV324" t="str">
            <v>WDP</v>
          </cell>
          <cell r="CC324" t="str">
            <v>TMP</v>
          </cell>
          <cell r="CH324" t="str">
            <v>TMP</v>
          </cell>
          <cell r="CL324" t="str">
            <v>TW</v>
          </cell>
          <cell r="CR324" t="str">
            <v>TMP</v>
          </cell>
        </row>
        <row r="325">
          <cell r="N325" t="str">
            <v>WDP</v>
          </cell>
          <cell r="R325" t="str">
            <v xml:space="preserve"> </v>
          </cell>
          <cell r="S325" t="str">
            <v>WDP</v>
          </cell>
          <cell r="X325" t="str">
            <v>WDP</v>
          </cell>
          <cell r="AC325" t="str">
            <v>WDP</v>
          </cell>
          <cell r="AH325" t="str">
            <v>WDP</v>
          </cell>
          <cell r="AM325" t="str">
            <v>WDP</v>
          </cell>
          <cell r="AR325" t="str">
            <v>WDP</v>
          </cell>
          <cell r="AW325" t="str">
            <v>WDP</v>
          </cell>
          <cell r="BB325" t="str">
            <v>WDP</v>
          </cell>
          <cell r="BG325" t="str">
            <v>WDP</v>
          </cell>
          <cell r="BL325" t="str">
            <v>WDP</v>
          </cell>
          <cell r="BQ325" t="str">
            <v>WDP</v>
          </cell>
          <cell r="BX325" t="str">
            <v>TMP</v>
          </cell>
          <cell r="CB325" t="str">
            <v>TW</v>
          </cell>
          <cell r="CH325" t="str">
            <v>TMP</v>
          </cell>
          <cell r="CM325" t="str">
            <v>TMP</v>
          </cell>
          <cell r="CR325" t="str">
            <v>TMP</v>
          </cell>
        </row>
        <row r="326">
          <cell r="M326" t="str">
            <v>WTP</v>
          </cell>
          <cell r="R326" t="str">
            <v>WTP</v>
          </cell>
          <cell r="W326" t="str">
            <v>WTP</v>
          </cell>
          <cell r="AB326" t="str">
            <v>WTP</v>
          </cell>
          <cell r="AG326" t="str">
            <v>WTP</v>
          </cell>
          <cell r="AL326" t="str">
            <v>WTP</v>
          </cell>
          <cell r="AQ326" t="str">
            <v>WTP</v>
          </cell>
          <cell r="AV326" t="str">
            <v>WTP</v>
          </cell>
          <cell r="BA326" t="str">
            <v>WTP</v>
          </cell>
          <cell r="BG326" t="str">
            <v>WDP</v>
          </cell>
          <cell r="BL326" t="str">
            <v>WDP</v>
          </cell>
          <cell r="BQ326" t="str">
            <v>WDP</v>
          </cell>
          <cell r="BW326" t="str">
            <v>TW</v>
          </cell>
          <cell r="CB326" t="str">
            <v>TW</v>
          </cell>
          <cell r="CG326" t="str">
            <v>TW</v>
          </cell>
          <cell r="CK326" t="str">
            <v>WDP</v>
          </cell>
          <cell r="CQ326" t="str">
            <v>TW</v>
          </cell>
        </row>
        <row r="327">
          <cell r="M327" t="str">
            <v>WTP</v>
          </cell>
          <cell r="R327" t="str">
            <v>WTP</v>
          </cell>
          <cell r="W327" t="str">
            <v>WTP</v>
          </cell>
          <cell r="AB327" t="str">
            <v>WTP</v>
          </cell>
          <cell r="AG327" t="str">
            <v>WTP</v>
          </cell>
          <cell r="AM327" t="str">
            <v>WDP</v>
          </cell>
          <cell r="AR327" t="str">
            <v>WDP</v>
          </cell>
          <cell r="AW327" t="str">
            <v>WDP</v>
          </cell>
          <cell r="BB327" t="str">
            <v>WDP</v>
          </cell>
          <cell r="BG327" t="str">
            <v>WDP</v>
          </cell>
          <cell r="BL327" t="str">
            <v>WDP</v>
          </cell>
          <cell r="BQ327" t="str">
            <v>WDP</v>
          </cell>
          <cell r="BX327" t="str">
            <v>TMP</v>
          </cell>
          <cell r="CB327" t="str">
            <v>TW</v>
          </cell>
          <cell r="CG327" t="str">
            <v>TW</v>
          </cell>
          <cell r="CK327" t="str">
            <v>WDP</v>
          </cell>
          <cell r="CP327" t="str">
            <v>WDP</v>
          </cell>
        </row>
        <row r="328">
          <cell r="M328" t="str">
            <v>WTP</v>
          </cell>
          <cell r="R328" t="str">
            <v>WTP</v>
          </cell>
          <cell r="W328" t="str">
            <v>WTP</v>
          </cell>
          <cell r="AB328" t="str">
            <v>WTP</v>
          </cell>
          <cell r="AG328" t="str">
            <v>WTP</v>
          </cell>
          <cell r="AL328" t="str">
            <v>WTP</v>
          </cell>
          <cell r="AQ328" t="str">
            <v>WTP</v>
          </cell>
          <cell r="AV328" t="str">
            <v>WTP</v>
          </cell>
          <cell r="BB328" t="str">
            <v>WDP</v>
          </cell>
          <cell r="BG328" t="str">
            <v>WDP</v>
          </cell>
          <cell r="BL328" t="str">
            <v>WDP</v>
          </cell>
          <cell r="BQ328" t="str">
            <v>WDP</v>
          </cell>
          <cell r="BV328" t="str">
            <v>WDP</v>
          </cell>
          <cell r="CA328" t="str">
            <v>WDP</v>
          </cell>
          <cell r="CF328" t="str">
            <v>WDP</v>
          </cell>
          <cell r="CK328" t="str">
            <v>WDP</v>
          </cell>
          <cell r="CP328" t="str">
            <v>WDP</v>
          </cell>
        </row>
        <row r="329">
          <cell r="M329" t="str">
            <v>WTP</v>
          </cell>
          <cell r="R329" t="str">
            <v>WTP</v>
          </cell>
          <cell r="W329" t="str">
            <v>WTP</v>
          </cell>
          <cell r="AB329" t="str">
            <v>WTP</v>
          </cell>
          <cell r="AG329" t="str">
            <v>WTP</v>
          </cell>
          <cell r="AL329" t="str">
            <v>WTP</v>
          </cell>
          <cell r="AR329" t="str">
            <v>WDP</v>
          </cell>
          <cell r="AW329" t="str">
            <v>WDP</v>
          </cell>
          <cell r="BB329" t="str">
            <v>WDP</v>
          </cell>
          <cell r="BG329" t="str">
            <v>WDP</v>
          </cell>
          <cell r="BL329" t="str">
            <v>WDP</v>
          </cell>
          <cell r="BQ329" t="str">
            <v>WDP</v>
          </cell>
          <cell r="BV329" t="str">
            <v>WDP</v>
          </cell>
          <cell r="CA329" t="str">
            <v>WDP</v>
          </cell>
          <cell r="CF329" t="str">
            <v>WDP</v>
          </cell>
          <cell r="CJ329" t="str">
            <v>WTP</v>
          </cell>
          <cell r="CO329" t="str">
            <v>WTP</v>
          </cell>
        </row>
        <row r="330">
          <cell r="M330" t="str">
            <v>WTP</v>
          </cell>
          <cell r="R330" t="str">
            <v>WTP</v>
          </cell>
          <cell r="W330" t="str">
            <v>WTP</v>
          </cell>
          <cell r="AB330" t="str">
            <v>WTP</v>
          </cell>
          <cell r="AH330" t="str">
            <v>WDP</v>
          </cell>
          <cell r="AM330" t="str">
            <v>WDP</v>
          </cell>
          <cell r="AR330" t="str">
            <v>WDP</v>
          </cell>
          <cell r="AW330" t="str">
            <v>WDP</v>
          </cell>
          <cell r="BB330" t="str">
            <v>WDP</v>
          </cell>
          <cell r="BG330" t="str">
            <v>WDP</v>
          </cell>
          <cell r="BL330" t="str">
            <v>WDP</v>
          </cell>
          <cell r="BQ330" t="str">
            <v>WDP</v>
          </cell>
          <cell r="BV330" t="str">
            <v>WDP</v>
          </cell>
          <cell r="CA330" t="str">
            <v>WDP</v>
          </cell>
          <cell r="CH330" t="str">
            <v>TMP</v>
          </cell>
          <cell r="CJ330" t="str">
            <v>WTP</v>
          </cell>
          <cell r="CP330" t="str">
            <v>WDP</v>
          </cell>
        </row>
        <row r="331">
          <cell r="M331" t="str">
            <v>WTP</v>
          </cell>
          <cell r="R331" t="str">
            <v>WTP</v>
          </cell>
          <cell r="W331" t="str">
            <v>WTP</v>
          </cell>
          <cell r="AB331" t="str">
            <v>WTP</v>
          </cell>
          <cell r="AG331" t="str">
            <v>WTP</v>
          </cell>
          <cell r="AL331" t="str">
            <v>WTP</v>
          </cell>
          <cell r="AQ331" t="str">
            <v>WTP</v>
          </cell>
          <cell r="AV331" t="str">
            <v>WTP</v>
          </cell>
          <cell r="BB331" t="str">
            <v>WDP</v>
          </cell>
          <cell r="BG331" t="str">
            <v>WDP</v>
          </cell>
          <cell r="BL331" t="str">
            <v>WDP</v>
          </cell>
          <cell r="BQ331" t="str">
            <v>WDP</v>
          </cell>
          <cell r="BV331" t="str">
            <v>WDP</v>
          </cell>
          <cell r="CA331" t="str">
            <v>WDP</v>
          </cell>
          <cell r="CF331" t="str">
            <v>WDP</v>
          </cell>
          <cell r="CK331" t="str">
            <v>WDP</v>
          </cell>
          <cell r="CO331" t="str">
            <v>WTP</v>
          </cell>
        </row>
        <row r="332">
          <cell r="M332" t="str">
            <v>WTP</v>
          </cell>
          <cell r="R332" t="str">
            <v>WTP</v>
          </cell>
          <cell r="W332" t="str">
            <v>WTP</v>
          </cell>
          <cell r="AB332" t="str">
            <v>WTP</v>
          </cell>
          <cell r="AG332" t="str">
            <v>WTP</v>
          </cell>
          <cell r="AL332" t="str">
            <v>WTP</v>
          </cell>
          <cell r="AQ332" t="str">
            <v>WTP</v>
          </cell>
          <cell r="AV332" t="str">
            <v>WTP</v>
          </cell>
          <cell r="BA332" t="str">
            <v>WTP</v>
          </cell>
          <cell r="BF332" t="str">
            <v>WTP</v>
          </cell>
          <cell r="BL332" t="str">
            <v>WDP</v>
          </cell>
          <cell r="BQ332" t="str">
            <v>WDP</v>
          </cell>
          <cell r="BV332" t="str">
            <v>WDP</v>
          </cell>
          <cell r="CA332" t="str">
            <v>WDP</v>
          </cell>
          <cell r="CF332" t="str">
            <v>WDP</v>
          </cell>
          <cell r="CM332" t="str">
            <v>TMP</v>
          </cell>
          <cell r="CR332" t="str">
            <v>TMP</v>
          </cell>
        </row>
        <row r="333">
          <cell r="M333" t="str">
            <v>WTP</v>
          </cell>
          <cell r="R333" t="str">
            <v>WTP</v>
          </cell>
          <cell r="W333" t="str">
            <v>WTP</v>
          </cell>
          <cell r="AB333" t="str">
            <v>WTP</v>
          </cell>
          <cell r="AG333" t="str">
            <v>WTP</v>
          </cell>
          <cell r="AL333" t="str">
            <v>WTP</v>
          </cell>
          <cell r="AQ333" t="str">
            <v>WTP</v>
          </cell>
          <cell r="AV333" t="str">
            <v>WTP</v>
          </cell>
          <cell r="BA333" t="str">
            <v>WTP</v>
          </cell>
          <cell r="BF333" t="str">
            <v>WTP</v>
          </cell>
          <cell r="BK333" t="str">
            <v>WTP</v>
          </cell>
          <cell r="BQ333" t="str">
            <v>WDP</v>
          </cell>
          <cell r="BV333" t="str">
            <v>WDP</v>
          </cell>
          <cell r="CC333" t="str">
            <v>TMP</v>
          </cell>
          <cell r="CF333" t="str">
            <v>WDP</v>
          </cell>
          <cell r="CK333" t="str">
            <v>WDP</v>
          </cell>
          <cell r="CP333" t="str">
            <v>WDP</v>
          </cell>
        </row>
        <row r="334">
          <cell r="M334" t="str">
            <v>WTP</v>
          </cell>
          <cell r="R334" t="str">
            <v>WTP</v>
          </cell>
          <cell r="W334" t="str">
            <v>WTP</v>
          </cell>
          <cell r="AB334" t="str">
            <v>WTP</v>
          </cell>
          <cell r="AG334" t="str">
            <v>WTP</v>
          </cell>
          <cell r="AM334" t="str">
            <v>WDP</v>
          </cell>
          <cell r="AR334" t="str">
            <v>WDP</v>
          </cell>
          <cell r="AW334" t="str">
            <v>WDP</v>
          </cell>
          <cell r="BB334" t="str">
            <v>WDP</v>
          </cell>
          <cell r="BG334" t="str">
            <v>WDP</v>
          </cell>
          <cell r="BL334" t="str">
            <v>WDP</v>
          </cell>
          <cell r="BQ334" t="str">
            <v>WDP</v>
          </cell>
          <cell r="BW334" t="str">
            <v>TW</v>
          </cell>
          <cell r="CA334" t="str">
            <v>WDP</v>
          </cell>
          <cell r="CF334" t="str">
            <v>WDP</v>
          </cell>
          <cell r="CK334" t="str">
            <v>WDP</v>
          </cell>
          <cell r="CP334" t="str">
            <v>WDP</v>
          </cell>
        </row>
        <row r="335">
          <cell r="M335" t="str">
            <v>WTP</v>
          </cell>
          <cell r="R335" t="str">
            <v>WTP</v>
          </cell>
          <cell r="W335" t="str">
            <v>WTP</v>
          </cell>
          <cell r="AB335" t="str">
            <v>WTP</v>
          </cell>
          <cell r="AG335" t="str">
            <v>WTP</v>
          </cell>
          <cell r="AL335" t="str">
            <v>WTP</v>
          </cell>
          <cell r="AQ335" t="str">
            <v>WTP</v>
          </cell>
          <cell r="AV335" t="str">
            <v>WTP</v>
          </cell>
          <cell r="BA335" t="str">
            <v>WTP</v>
          </cell>
          <cell r="BF335" t="str">
            <v>WTP</v>
          </cell>
          <cell r="BL335" t="str">
            <v>WDP</v>
          </cell>
          <cell r="BQ335" t="str">
            <v>WDP</v>
          </cell>
          <cell r="BX335" t="str">
            <v>TMP</v>
          </cell>
          <cell r="CC335" t="str">
            <v>TMP</v>
          </cell>
          <cell r="CH335" t="str">
            <v>TMP</v>
          </cell>
          <cell r="CK335" t="str">
            <v>WDP</v>
          </cell>
        </row>
        <row r="336">
          <cell r="M336" t="str">
            <v>WTP</v>
          </cell>
          <cell r="R336" t="str">
            <v>WTP</v>
          </cell>
          <cell r="W336" t="str">
            <v>WTP</v>
          </cell>
          <cell r="AC336" t="str">
            <v>WDP</v>
          </cell>
          <cell r="AH336" t="str">
            <v>WDP</v>
          </cell>
          <cell r="AM336" t="str">
            <v>WDP</v>
          </cell>
          <cell r="AR336" t="str">
            <v>WDP</v>
          </cell>
          <cell r="AW336" t="str">
            <v>WDP</v>
          </cell>
          <cell r="BB336" t="str">
            <v>WDP</v>
          </cell>
          <cell r="BG336" t="str">
            <v>WDP</v>
          </cell>
          <cell r="BM336" t="str">
            <v>TW</v>
          </cell>
          <cell r="BR336" t="str">
            <v>TW</v>
          </cell>
          <cell r="BW336" t="str">
            <v>TW</v>
          </cell>
          <cell r="CC336" t="str">
            <v>TMP</v>
          </cell>
          <cell r="CH336" t="str">
            <v>TMP</v>
          </cell>
          <cell r="CM336" t="str">
            <v>TMP</v>
          </cell>
        </row>
        <row r="337">
          <cell r="M337" t="str">
            <v>WTP</v>
          </cell>
          <cell r="R337" t="str">
            <v xml:space="preserve"> </v>
          </cell>
          <cell r="S337" t="str">
            <v>WDP</v>
          </cell>
          <cell r="X337" t="str">
            <v>WDP</v>
          </cell>
          <cell r="AC337" t="str">
            <v>WDP</v>
          </cell>
          <cell r="AH337" t="str">
            <v>WDP</v>
          </cell>
          <cell r="AM337" t="str">
            <v>WDP</v>
          </cell>
          <cell r="AR337" t="str">
            <v>WDP</v>
          </cell>
          <cell r="AW337" t="str">
            <v>WDP</v>
          </cell>
          <cell r="BB337" t="str">
            <v>WDP</v>
          </cell>
          <cell r="BG337" t="str">
            <v>WDP</v>
          </cell>
          <cell r="BL337" t="str">
            <v>WDP</v>
          </cell>
          <cell r="BQ337" t="str">
            <v>WDP</v>
          </cell>
          <cell r="BX337" t="str">
            <v>TMP</v>
          </cell>
          <cell r="CC337" t="str">
            <v>TMP</v>
          </cell>
        </row>
        <row r="338">
          <cell r="M338" t="str">
            <v>WTP</v>
          </cell>
          <cell r="R338" t="str">
            <v>WTP</v>
          </cell>
          <cell r="W338" t="str">
            <v>WTP</v>
          </cell>
          <cell r="AB338" t="str">
            <v>WTP</v>
          </cell>
          <cell r="AG338" t="str">
            <v>WTP</v>
          </cell>
          <cell r="AL338" t="str">
            <v>WTP</v>
          </cell>
          <cell r="AQ338" t="str">
            <v>WTP</v>
          </cell>
          <cell r="AV338" t="str">
            <v>WTP</v>
          </cell>
          <cell r="BB338" t="str">
            <v>WDP</v>
          </cell>
          <cell r="BG338" t="str">
            <v>WDP</v>
          </cell>
          <cell r="BL338" t="str">
            <v>WDP</v>
          </cell>
          <cell r="BR338" t="str">
            <v>TW</v>
          </cell>
          <cell r="BW338" t="str">
            <v>TW</v>
          </cell>
        </row>
        <row r="341">
          <cell r="M341" t="str">
            <v>WTP</v>
          </cell>
          <cell r="R341" t="str">
            <v>WTP</v>
          </cell>
          <cell r="W341" t="str">
            <v>WTP</v>
          </cell>
          <cell r="AB341" t="str">
            <v>WTP</v>
          </cell>
          <cell r="AG341" t="str">
            <v>WTP</v>
          </cell>
          <cell r="AL341" t="str">
            <v>WTP</v>
          </cell>
          <cell r="AQ341" t="str">
            <v>WTP</v>
          </cell>
          <cell r="AV341" t="str">
            <v>WTP</v>
          </cell>
          <cell r="BB341" t="str">
            <v>WDP</v>
          </cell>
          <cell r="BI341" t="str">
            <v>TMP</v>
          </cell>
          <cell r="BL341" t="str">
            <v>WDP</v>
          </cell>
          <cell r="BQ341" t="str">
            <v>WDP</v>
          </cell>
          <cell r="BW341" t="str">
            <v>TW</v>
          </cell>
          <cell r="CA341" t="str">
            <v>WDP</v>
          </cell>
          <cell r="CG341" t="str">
            <v>TW</v>
          </cell>
          <cell r="CL341" t="str">
            <v>TW</v>
          </cell>
          <cell r="CP341" t="str">
            <v>WDP</v>
          </cell>
        </row>
        <row r="342">
          <cell r="M342" t="str">
            <v>WTP</v>
          </cell>
          <cell r="R342" t="str">
            <v>WTP</v>
          </cell>
          <cell r="W342" t="str">
            <v>WTP</v>
          </cell>
          <cell r="AB342" t="str">
            <v>WTP</v>
          </cell>
          <cell r="AG342" t="str">
            <v>WTP</v>
          </cell>
          <cell r="AM342" t="str">
            <v>WDP</v>
          </cell>
          <cell r="AT342" t="str">
            <v>TMP</v>
          </cell>
          <cell r="AW342" t="str">
            <v>WDP</v>
          </cell>
          <cell r="BD342" t="str">
            <v>TMP</v>
          </cell>
          <cell r="BG342" t="str">
            <v>WDP</v>
          </cell>
          <cell r="BN342" t="str">
            <v>TMP</v>
          </cell>
          <cell r="BR342" t="str">
            <v>TW</v>
          </cell>
          <cell r="BW342" t="str">
            <v>TW</v>
          </cell>
          <cell r="CB342" t="str">
            <v>TW</v>
          </cell>
          <cell r="CH342" t="str">
            <v>TMP</v>
          </cell>
          <cell r="CK342" t="str">
            <v>WDP</v>
          </cell>
          <cell r="CP342" t="str">
            <v>WDP</v>
          </cell>
        </row>
        <row r="343">
          <cell r="M343" t="str">
            <v>WTP</v>
          </cell>
          <cell r="R343" t="str">
            <v>WTP</v>
          </cell>
          <cell r="W343" t="str">
            <v>WTP</v>
          </cell>
          <cell r="AB343" t="str">
            <v>WTP</v>
          </cell>
          <cell r="AG343" t="str">
            <v>WTP</v>
          </cell>
          <cell r="AL343" t="str">
            <v>WTP</v>
          </cell>
          <cell r="AQ343" t="str">
            <v>WTP</v>
          </cell>
          <cell r="AV343" t="str">
            <v>WTP</v>
          </cell>
          <cell r="BB343" t="str">
            <v>WDP</v>
          </cell>
          <cell r="BI343" t="str">
            <v>TMP</v>
          </cell>
          <cell r="BL343" t="str">
            <v>WDP</v>
          </cell>
          <cell r="BS343" t="str">
            <v>TMP</v>
          </cell>
          <cell r="BW343" t="str">
            <v>TW</v>
          </cell>
          <cell r="CB343" t="str">
            <v>TW</v>
          </cell>
          <cell r="CG343" t="str">
            <v>TW</v>
          </cell>
          <cell r="CK343" t="str">
            <v>WDP</v>
          </cell>
          <cell r="CP343" t="str">
            <v>WDP</v>
          </cell>
        </row>
        <row r="344">
          <cell r="M344" t="str">
            <v>WTP</v>
          </cell>
          <cell r="R344" t="str">
            <v>WTP</v>
          </cell>
          <cell r="W344" t="str">
            <v>WTP</v>
          </cell>
          <cell r="AB344" t="str">
            <v>WTP</v>
          </cell>
          <cell r="AG344" t="str">
            <v>WTP</v>
          </cell>
          <cell r="AL344" t="str">
            <v>WTP</v>
          </cell>
          <cell r="AR344" t="str">
            <v>WDP</v>
          </cell>
          <cell r="AW344" t="str">
            <v>WDP</v>
          </cell>
          <cell r="BB344" t="str">
            <v>WDP</v>
          </cell>
          <cell r="BG344" t="str">
            <v>WDP</v>
          </cell>
          <cell r="BL344" t="str">
            <v>WDP</v>
          </cell>
          <cell r="BQ344" t="str">
            <v>WDP</v>
          </cell>
          <cell r="BV344" t="str">
            <v>WDP</v>
          </cell>
          <cell r="CB344" t="str">
            <v>TW</v>
          </cell>
          <cell r="CG344" t="str">
            <v>TW</v>
          </cell>
          <cell r="CM344" t="str">
            <v>TMP</v>
          </cell>
          <cell r="CP344" t="str">
            <v>WDP</v>
          </cell>
        </row>
        <row r="345">
          <cell r="M345" t="str">
            <v>WTP</v>
          </cell>
          <cell r="R345" t="str">
            <v>WTP</v>
          </cell>
          <cell r="W345" t="str">
            <v>WTP</v>
          </cell>
          <cell r="AB345" t="str">
            <v>WTP</v>
          </cell>
          <cell r="AG345" t="str">
            <v>WTP</v>
          </cell>
          <cell r="AL345" t="str">
            <v>WTP</v>
          </cell>
          <cell r="AQ345" t="str">
            <v>WTP</v>
          </cell>
          <cell r="AV345" t="str">
            <v>WTP</v>
          </cell>
          <cell r="BB345" t="str">
            <v>WDP</v>
          </cell>
          <cell r="BG345" t="str">
            <v>WDP</v>
          </cell>
          <cell r="BL345" t="str">
            <v>WDP</v>
          </cell>
          <cell r="BQ345" t="str">
            <v>WDP</v>
          </cell>
          <cell r="BW345" t="str">
            <v>TW</v>
          </cell>
          <cell r="CA345" t="str">
            <v>WDP</v>
          </cell>
          <cell r="CF345" t="str">
            <v>WDP</v>
          </cell>
          <cell r="CK345" t="str">
            <v>WDP</v>
          </cell>
          <cell r="CP345" t="str">
            <v>WDP</v>
          </cell>
        </row>
        <row r="346">
          <cell r="M346" t="str">
            <v>WTP</v>
          </cell>
          <cell r="R346" t="str">
            <v>WTP</v>
          </cell>
          <cell r="W346" t="str">
            <v>WTP</v>
          </cell>
          <cell r="AB346" t="str">
            <v>WTP</v>
          </cell>
          <cell r="AG346" t="str">
            <v>WTP</v>
          </cell>
          <cell r="AL346" t="str">
            <v>WTP</v>
          </cell>
          <cell r="AQ346" t="str">
            <v>WTP</v>
          </cell>
          <cell r="AV346" t="str">
            <v>WTP</v>
          </cell>
          <cell r="BB346" t="str">
            <v>WDP</v>
          </cell>
          <cell r="BI346" t="str">
            <v>TMP</v>
          </cell>
          <cell r="BL346" t="str">
            <v>WDP</v>
          </cell>
          <cell r="BR346" t="str">
            <v>TW</v>
          </cell>
          <cell r="BW346" t="str">
            <v>TW</v>
          </cell>
          <cell r="CB346" t="str">
            <v>TW</v>
          </cell>
          <cell r="CG346" t="str">
            <v>TW</v>
          </cell>
          <cell r="CL346" t="str">
            <v>TW</v>
          </cell>
          <cell r="CP346" t="str">
            <v>WDP</v>
          </cell>
        </row>
        <row r="347">
          <cell r="M347" t="str">
            <v>WTP</v>
          </cell>
          <cell r="R347" t="str">
            <v>WTP</v>
          </cell>
          <cell r="W347" t="str">
            <v>WTP</v>
          </cell>
          <cell r="AB347" t="str">
            <v>WTP</v>
          </cell>
          <cell r="AG347" t="str">
            <v>WTP</v>
          </cell>
          <cell r="AL347" t="str">
            <v>WTP</v>
          </cell>
          <cell r="AR347" t="str">
            <v>WDP</v>
          </cell>
          <cell r="AW347" t="str">
            <v>WDP</v>
          </cell>
          <cell r="BD347" t="str">
            <v>TMP</v>
          </cell>
          <cell r="BI347" t="str">
            <v>TMP</v>
          </cell>
          <cell r="BL347" t="str">
            <v>WDP</v>
          </cell>
          <cell r="BQ347" t="str">
            <v>WDP</v>
          </cell>
          <cell r="BW347" t="str">
            <v>TW</v>
          </cell>
          <cell r="CA347" t="str">
            <v>WDP</v>
          </cell>
          <cell r="CF347" t="str">
            <v>WDP</v>
          </cell>
          <cell r="CK347" t="str">
            <v>WDP</v>
          </cell>
          <cell r="CP347" t="str">
            <v>WDP</v>
          </cell>
        </row>
        <row r="348">
          <cell r="M348" t="str">
            <v>WTP</v>
          </cell>
          <cell r="R348" t="str">
            <v>WTP</v>
          </cell>
          <cell r="W348" t="str">
            <v>WTP</v>
          </cell>
          <cell r="AB348" t="str">
            <v>WTP</v>
          </cell>
          <cell r="AG348" t="str">
            <v>WTP</v>
          </cell>
          <cell r="AL348" t="str">
            <v>WTP</v>
          </cell>
          <cell r="AR348" t="str">
            <v>WDP</v>
          </cell>
          <cell r="AW348" t="str">
            <v>WDP</v>
          </cell>
          <cell r="BC348" t="str">
            <v>TW</v>
          </cell>
          <cell r="BI348" t="str">
            <v>TMP</v>
          </cell>
          <cell r="BL348" t="str">
            <v>WDP</v>
          </cell>
          <cell r="BS348" t="str">
            <v>TMP</v>
          </cell>
          <cell r="BW348" t="str">
            <v>TW</v>
          </cell>
          <cell r="CC348" t="str">
            <v>TMP</v>
          </cell>
          <cell r="CH348" t="str">
            <v>TMP</v>
          </cell>
          <cell r="CL348" t="str">
            <v>TW</v>
          </cell>
          <cell r="CR348" t="str">
            <v>TMP</v>
          </cell>
        </row>
        <row r="349">
          <cell r="M349" t="str">
            <v>WTP</v>
          </cell>
          <cell r="R349" t="str">
            <v>WTP</v>
          </cell>
          <cell r="W349" t="str">
            <v>WTP</v>
          </cell>
          <cell r="AB349" t="str">
            <v>WTP</v>
          </cell>
          <cell r="AG349" t="str">
            <v>WTP</v>
          </cell>
          <cell r="AL349" t="str">
            <v>WTP</v>
          </cell>
          <cell r="AQ349" t="str">
            <v>WTP</v>
          </cell>
          <cell r="AW349" t="str">
            <v>WDP</v>
          </cell>
          <cell r="BB349" t="str">
            <v>WDP</v>
          </cell>
          <cell r="BG349" t="str">
            <v>WDP</v>
          </cell>
          <cell r="BL349" t="str">
            <v>WDP</v>
          </cell>
          <cell r="BR349" t="str">
            <v>TW</v>
          </cell>
          <cell r="BW349" t="str">
            <v>TW</v>
          </cell>
          <cell r="CB349" t="str">
            <v>TW</v>
          </cell>
          <cell r="CH349" t="str">
            <v>TMP</v>
          </cell>
          <cell r="CM349" t="str">
            <v>TMP</v>
          </cell>
          <cell r="CP349" t="str">
            <v>WDP</v>
          </cell>
        </row>
        <row r="350">
          <cell r="M350" t="str">
            <v>WTP</v>
          </cell>
          <cell r="R350" t="str">
            <v>WTP</v>
          </cell>
          <cell r="W350" t="str">
            <v>WTP</v>
          </cell>
          <cell r="AB350" t="str">
            <v>WTP</v>
          </cell>
          <cell r="AG350" t="str">
            <v>WTP</v>
          </cell>
          <cell r="AL350" t="str">
            <v>WTP</v>
          </cell>
          <cell r="AQ350" t="str">
            <v>WTP</v>
          </cell>
          <cell r="AW350" t="str">
            <v>WDP</v>
          </cell>
          <cell r="BC350" t="str">
            <v>TW</v>
          </cell>
          <cell r="BI350" t="str">
            <v>TMP</v>
          </cell>
          <cell r="BN350" t="str">
            <v>TMP</v>
          </cell>
          <cell r="BR350" t="str">
            <v>TW</v>
          </cell>
          <cell r="BW350" t="str">
            <v>TW</v>
          </cell>
          <cell r="CB350" t="str">
            <v>TW</v>
          </cell>
          <cell r="CF350" t="str">
            <v>WDP</v>
          </cell>
          <cell r="CK350" t="str">
            <v>WDP</v>
          </cell>
          <cell r="CP350" t="str">
            <v>WDP</v>
          </cell>
        </row>
        <row r="351">
          <cell r="M351" t="str">
            <v>WTP</v>
          </cell>
          <cell r="R351" t="str">
            <v>WTP</v>
          </cell>
          <cell r="W351" t="str">
            <v>WTP</v>
          </cell>
          <cell r="AB351" t="str">
            <v>WTP</v>
          </cell>
          <cell r="AG351" t="str">
            <v>WTP</v>
          </cell>
          <cell r="AL351" t="str">
            <v>WTP</v>
          </cell>
          <cell r="AR351" t="str">
            <v>WDP</v>
          </cell>
          <cell r="AW351" t="str">
            <v>WDP</v>
          </cell>
          <cell r="BB351" t="str">
            <v>WDP</v>
          </cell>
          <cell r="BF351" t="str">
            <v>WTP</v>
          </cell>
          <cell r="BL351" t="str">
            <v>WDP</v>
          </cell>
          <cell r="BQ351" t="str">
            <v>WDP</v>
          </cell>
          <cell r="BW351" t="str">
            <v>TW</v>
          </cell>
          <cell r="CB351" t="str">
            <v>TW</v>
          </cell>
          <cell r="CF351" t="str">
            <v>WDP</v>
          </cell>
          <cell r="CK351" t="str">
            <v>WDP</v>
          </cell>
          <cell r="CP351" t="str">
            <v>WDP</v>
          </cell>
        </row>
        <row r="352">
          <cell r="M352" t="str">
            <v>WTP</v>
          </cell>
          <cell r="R352" t="str">
            <v>WTP</v>
          </cell>
          <cell r="W352" t="str">
            <v>WTP</v>
          </cell>
          <cell r="AB352" t="str">
            <v>WTP</v>
          </cell>
          <cell r="AG352" t="str">
            <v>WTP</v>
          </cell>
          <cell r="AL352" t="str">
            <v>WTP</v>
          </cell>
          <cell r="AQ352" t="str">
            <v>WTP</v>
          </cell>
          <cell r="AV352" t="str">
            <v>WTP</v>
          </cell>
          <cell r="BA352" t="str">
            <v>WTP</v>
          </cell>
          <cell r="BG352" t="str">
            <v>WDP</v>
          </cell>
          <cell r="BL352" t="str">
            <v>WDP</v>
          </cell>
          <cell r="BQ352" t="str">
            <v>WDP</v>
          </cell>
          <cell r="BW352" t="str">
            <v>TW</v>
          </cell>
          <cell r="CB352" t="str">
            <v>TW</v>
          </cell>
          <cell r="CG352" t="str">
            <v>TW</v>
          </cell>
          <cell r="CK352" t="str">
            <v>WDP</v>
          </cell>
          <cell r="CP352" t="str">
            <v>WDP</v>
          </cell>
        </row>
        <row r="353">
          <cell r="M353" t="str">
            <v>WTP</v>
          </cell>
          <cell r="R353" t="str">
            <v>WTP</v>
          </cell>
          <cell r="W353" t="str">
            <v>WTP</v>
          </cell>
          <cell r="AB353" t="str">
            <v>WTP</v>
          </cell>
          <cell r="AG353" t="str">
            <v>WTP</v>
          </cell>
          <cell r="AL353" t="str">
            <v>WTP</v>
          </cell>
          <cell r="AQ353" t="str">
            <v>WTP</v>
          </cell>
          <cell r="AV353" t="str">
            <v>WTP</v>
          </cell>
          <cell r="BA353" t="str">
            <v>WTP</v>
          </cell>
          <cell r="BG353" t="str">
            <v>WDP</v>
          </cell>
          <cell r="BL353" t="str">
            <v>WDP</v>
          </cell>
          <cell r="BQ353" t="str">
            <v>WDP</v>
          </cell>
          <cell r="BW353" t="str">
            <v>TW</v>
          </cell>
          <cell r="CA353" t="str">
            <v>WDP</v>
          </cell>
          <cell r="CF353" t="str">
            <v>WDP</v>
          </cell>
          <cell r="CK353" t="str">
            <v>WDP</v>
          </cell>
          <cell r="CP353" t="str">
            <v>WDP</v>
          </cell>
        </row>
        <row r="354">
          <cell r="M354" t="str">
            <v>WTP</v>
          </cell>
          <cell r="R354" t="str">
            <v>WTP</v>
          </cell>
          <cell r="W354" t="str">
            <v>WTP</v>
          </cell>
          <cell r="AB354" t="str">
            <v>WTP</v>
          </cell>
          <cell r="AH354" t="str">
            <v>WDP</v>
          </cell>
          <cell r="AL354" t="str">
            <v>WTP</v>
          </cell>
          <cell r="AQ354" t="str">
            <v>WTP</v>
          </cell>
          <cell r="AV354" t="str">
            <v>WTP</v>
          </cell>
          <cell r="BA354" t="str">
            <v>WTP</v>
          </cell>
          <cell r="BG354" t="str">
            <v>WDP</v>
          </cell>
          <cell r="BN354" t="str">
            <v>TMP</v>
          </cell>
          <cell r="BS354" t="str">
            <v>TMP</v>
          </cell>
          <cell r="BV354" t="str">
            <v>WDP</v>
          </cell>
          <cell r="CA354" t="str">
            <v>WDP</v>
          </cell>
          <cell r="CG354" t="str">
            <v>TW</v>
          </cell>
          <cell r="CL354" t="str">
            <v>TW</v>
          </cell>
          <cell r="CR354" t="str">
            <v>TMP</v>
          </cell>
        </row>
        <row r="355">
          <cell r="M355" t="str">
            <v>WTP</v>
          </cell>
          <cell r="R355" t="str">
            <v>WTP</v>
          </cell>
          <cell r="W355" t="str">
            <v>WTP</v>
          </cell>
          <cell r="AC355" t="str">
            <v>WDP</v>
          </cell>
          <cell r="AG355" t="str">
            <v>WTP</v>
          </cell>
          <cell r="AL355" t="str">
            <v>WTP</v>
          </cell>
          <cell r="AQ355" t="str">
            <v>WTP</v>
          </cell>
          <cell r="AW355" t="str">
            <v>WDP</v>
          </cell>
          <cell r="BB355" t="str">
            <v>WDP</v>
          </cell>
          <cell r="BI355" t="str">
            <v>TMP</v>
          </cell>
          <cell r="BN355" t="str">
            <v>TMP</v>
          </cell>
          <cell r="BS355" t="str">
            <v>TMP</v>
          </cell>
          <cell r="BX355" t="str">
            <v>TMP</v>
          </cell>
          <cell r="CC355" t="str">
            <v>TMP</v>
          </cell>
          <cell r="CH355" t="str">
            <v>TMP</v>
          </cell>
          <cell r="CM355" t="str">
            <v>TMP</v>
          </cell>
          <cell r="CR355" t="str">
            <v>TMP</v>
          </cell>
        </row>
        <row r="358">
          <cell r="M358" t="str">
            <v>WTP</v>
          </cell>
          <cell r="R358" t="str">
            <v>WTP</v>
          </cell>
          <cell r="W358" t="str">
            <v>WTP</v>
          </cell>
          <cell r="AB358" t="str">
            <v>WTP</v>
          </cell>
          <cell r="AG358" t="str">
            <v>WTP</v>
          </cell>
          <cell r="AL358" t="str">
            <v>WTP</v>
          </cell>
          <cell r="AQ358" t="str">
            <v>WTP</v>
          </cell>
          <cell r="AV358" t="str">
            <v>WTP</v>
          </cell>
          <cell r="BA358" t="str">
            <v>WTP</v>
          </cell>
          <cell r="BG358" t="str">
            <v>WDP</v>
          </cell>
          <cell r="BL358" t="str">
            <v>WDP</v>
          </cell>
          <cell r="BQ358" t="str">
            <v>WDP</v>
          </cell>
          <cell r="BV358" t="str">
            <v>WDP</v>
          </cell>
          <cell r="CA358" t="str">
            <v>WDP</v>
          </cell>
          <cell r="CF358" t="str">
            <v>WDP</v>
          </cell>
          <cell r="CK358" t="str">
            <v>WDP</v>
          </cell>
          <cell r="CP358" t="str">
            <v>WDP</v>
          </cell>
        </row>
        <row r="359">
          <cell r="M359" t="str">
            <v>WTP</v>
          </cell>
          <cell r="R359" t="str">
            <v>WTP</v>
          </cell>
          <cell r="W359" t="str">
            <v>WTP</v>
          </cell>
          <cell r="AB359" t="str">
            <v>WTP</v>
          </cell>
          <cell r="AG359" t="str">
            <v>WTP</v>
          </cell>
          <cell r="AL359" t="str">
            <v>WTP</v>
          </cell>
          <cell r="AQ359" t="str">
            <v>WTP</v>
          </cell>
          <cell r="AV359" t="str">
            <v>WTP</v>
          </cell>
          <cell r="BA359" t="str">
            <v>WTP</v>
          </cell>
          <cell r="BG359" t="str">
            <v>WDP</v>
          </cell>
          <cell r="BL359" t="str">
            <v>WDP</v>
          </cell>
          <cell r="BR359" t="str">
            <v>TW</v>
          </cell>
          <cell r="BW359" t="str">
            <v>TW</v>
          </cell>
          <cell r="CB359" t="str">
            <v>TW</v>
          </cell>
          <cell r="CH359" t="str">
            <v>TMP</v>
          </cell>
          <cell r="CK359" t="str">
            <v>WDP</v>
          </cell>
          <cell r="CQ359" t="str">
            <v>TW</v>
          </cell>
        </row>
        <row r="360">
          <cell r="M360" t="str">
            <v>WTP</v>
          </cell>
          <cell r="R360" t="str">
            <v>WTP</v>
          </cell>
          <cell r="W360" t="str">
            <v>WTP</v>
          </cell>
          <cell r="AB360" t="str">
            <v>WTP</v>
          </cell>
          <cell r="AG360" t="str">
            <v>WTP</v>
          </cell>
          <cell r="AL360" t="str">
            <v>WTP</v>
          </cell>
          <cell r="AQ360" t="str">
            <v>WTP</v>
          </cell>
          <cell r="AW360" t="str">
            <v>WDP</v>
          </cell>
          <cell r="BB360" t="str">
            <v>WDP</v>
          </cell>
          <cell r="BG360" t="str">
            <v>WDP</v>
          </cell>
          <cell r="BL360" t="str">
            <v>WDP</v>
          </cell>
          <cell r="BQ360" t="str">
            <v>WDP</v>
          </cell>
          <cell r="BW360" t="str">
            <v>TW</v>
          </cell>
          <cell r="CB360" t="str">
            <v>TW</v>
          </cell>
          <cell r="CG360" t="str">
            <v>TW</v>
          </cell>
          <cell r="CL360" t="str">
            <v>TW</v>
          </cell>
          <cell r="CP360" t="str">
            <v>WDP</v>
          </cell>
        </row>
        <row r="361">
          <cell r="M361" t="str">
            <v>WTP</v>
          </cell>
          <cell r="R361" t="str">
            <v>WTP</v>
          </cell>
          <cell r="W361" t="str">
            <v>WTP</v>
          </cell>
          <cell r="AB361" t="str">
            <v>WTP</v>
          </cell>
          <cell r="AG361" t="str">
            <v>WTP</v>
          </cell>
          <cell r="AL361" t="str">
            <v>WTP</v>
          </cell>
          <cell r="AQ361" t="str">
            <v>WTP</v>
          </cell>
          <cell r="AV361" t="str">
            <v>WTP</v>
          </cell>
          <cell r="BA361" t="str">
            <v>WTP</v>
          </cell>
          <cell r="BG361" t="str">
            <v>WDP</v>
          </cell>
          <cell r="BL361" t="str">
            <v>WDP</v>
          </cell>
          <cell r="BQ361" t="str">
            <v>WDP</v>
          </cell>
          <cell r="BV361" t="str">
            <v>WDP</v>
          </cell>
          <cell r="CA361" t="str">
            <v>WDP</v>
          </cell>
          <cell r="CF361" t="str">
            <v>WDP</v>
          </cell>
          <cell r="CK361" t="str">
            <v>WDP</v>
          </cell>
          <cell r="CP361" t="str">
            <v>WDP</v>
          </cell>
        </row>
        <row r="362">
          <cell r="M362" t="str">
            <v>WTP</v>
          </cell>
          <cell r="R362" t="str">
            <v xml:space="preserve"> </v>
          </cell>
          <cell r="S362" t="str">
            <v>WDP</v>
          </cell>
          <cell r="W362" t="str">
            <v>WTP</v>
          </cell>
          <cell r="AB362" t="str">
            <v>WTP</v>
          </cell>
          <cell r="AH362" t="str">
            <v>WDP</v>
          </cell>
          <cell r="AL362" t="str">
            <v>WTP</v>
          </cell>
          <cell r="AQ362" t="str">
            <v>WTP</v>
          </cell>
          <cell r="AV362" t="str">
            <v>WTP</v>
          </cell>
          <cell r="BA362" t="str">
            <v>WTP</v>
          </cell>
          <cell r="BG362" t="str">
            <v>WDP</v>
          </cell>
          <cell r="BL362" t="str">
            <v>WDP</v>
          </cell>
          <cell r="BQ362" t="str">
            <v>WDP</v>
          </cell>
          <cell r="BV362" t="str">
            <v>WDP</v>
          </cell>
          <cell r="CA362" t="str">
            <v>WDP</v>
          </cell>
          <cell r="CF362" t="str">
            <v>WDP</v>
          </cell>
          <cell r="CK362" t="str">
            <v>WDP</v>
          </cell>
          <cell r="CP362" t="str">
            <v>WDP</v>
          </cell>
        </row>
        <row r="363">
          <cell r="M363" t="str">
            <v>WTP</v>
          </cell>
          <cell r="R363" t="str">
            <v>WTP</v>
          </cell>
          <cell r="W363" t="str">
            <v>WTP</v>
          </cell>
          <cell r="AB363" t="str">
            <v>WTP</v>
          </cell>
          <cell r="AG363" t="str">
            <v>WTP</v>
          </cell>
          <cell r="AL363" t="str">
            <v>WTP</v>
          </cell>
          <cell r="AQ363" t="str">
            <v>WTP</v>
          </cell>
          <cell r="AW363" t="str">
            <v>WDP</v>
          </cell>
          <cell r="BB363" t="str">
            <v>WDP</v>
          </cell>
          <cell r="BG363" t="str">
            <v>WDP</v>
          </cell>
          <cell r="BL363" t="str">
            <v>WDP</v>
          </cell>
          <cell r="BQ363" t="str">
            <v>WDP</v>
          </cell>
          <cell r="BV363" t="str">
            <v>WDP</v>
          </cell>
          <cell r="CA363" t="str">
            <v>WDP</v>
          </cell>
          <cell r="CF363" t="str">
            <v>WDP</v>
          </cell>
          <cell r="CK363" t="str">
            <v>WDP</v>
          </cell>
          <cell r="CP363" t="str">
            <v>WDP</v>
          </cell>
        </row>
        <row r="364">
          <cell r="M364" t="str">
            <v>WTP</v>
          </cell>
          <cell r="R364" t="str">
            <v>WTP</v>
          </cell>
          <cell r="W364" t="str">
            <v>WTP</v>
          </cell>
          <cell r="AB364" t="str">
            <v>WTP</v>
          </cell>
          <cell r="AG364" t="str">
            <v>WTP</v>
          </cell>
          <cell r="AL364" t="str">
            <v>WTP</v>
          </cell>
          <cell r="AQ364" t="str">
            <v>WTP</v>
          </cell>
          <cell r="AW364" t="str">
            <v>WDP</v>
          </cell>
          <cell r="BB364" t="str">
            <v>WDP</v>
          </cell>
          <cell r="BH364" t="str">
            <v>TW</v>
          </cell>
          <cell r="BL364" t="str">
            <v>WDP</v>
          </cell>
          <cell r="BQ364" t="str">
            <v>WDP</v>
          </cell>
          <cell r="BV364" t="str">
            <v>WDP</v>
          </cell>
          <cell r="CA364" t="str">
            <v>WDP</v>
          </cell>
          <cell r="CF364" t="str">
            <v>WDP</v>
          </cell>
          <cell r="CK364" t="str">
            <v>WDP</v>
          </cell>
          <cell r="CP364" t="str">
            <v>WDP</v>
          </cell>
        </row>
        <row r="365">
          <cell r="M365" t="str">
            <v>WTP</v>
          </cell>
          <cell r="R365" t="str">
            <v>WTP</v>
          </cell>
          <cell r="W365" t="str">
            <v>WTP</v>
          </cell>
          <cell r="AB365" t="str">
            <v>WTP</v>
          </cell>
          <cell r="AG365" t="str">
            <v>WTP</v>
          </cell>
          <cell r="AL365" t="str">
            <v>WTP</v>
          </cell>
          <cell r="AQ365" t="str">
            <v>WTP</v>
          </cell>
          <cell r="AV365" t="str">
            <v>WTP</v>
          </cell>
          <cell r="BB365" t="str">
            <v>WDP</v>
          </cell>
          <cell r="BG365" t="str">
            <v>WDP</v>
          </cell>
          <cell r="BN365" t="str">
            <v>TMP</v>
          </cell>
          <cell r="BQ365" t="str">
            <v>WDP</v>
          </cell>
          <cell r="BV365" t="str">
            <v>WDP</v>
          </cell>
          <cell r="CA365" t="str">
            <v>WDP</v>
          </cell>
          <cell r="CG365" t="str">
            <v>TW</v>
          </cell>
          <cell r="CK365" t="str">
            <v>WDP</v>
          </cell>
          <cell r="CP365" t="str">
            <v>WDP</v>
          </cell>
        </row>
        <row r="366">
          <cell r="M366" t="str">
            <v>WTP</v>
          </cell>
          <cell r="R366" t="str">
            <v>WTP</v>
          </cell>
          <cell r="W366" t="str">
            <v>WTP</v>
          </cell>
          <cell r="AB366" t="str">
            <v>WTP</v>
          </cell>
          <cell r="AG366" t="str">
            <v>WTP</v>
          </cell>
          <cell r="AL366" t="str">
            <v>WTP</v>
          </cell>
          <cell r="AQ366" t="str">
            <v>WTP</v>
          </cell>
          <cell r="AV366" t="str">
            <v>WTP</v>
          </cell>
          <cell r="BA366" t="str">
            <v>WTP</v>
          </cell>
          <cell r="BG366" t="str">
            <v>WDP</v>
          </cell>
          <cell r="BL366" t="str">
            <v>WDP</v>
          </cell>
          <cell r="BQ366" t="str">
            <v>WDP</v>
          </cell>
          <cell r="BV366" t="str">
            <v>WDP</v>
          </cell>
          <cell r="CA366" t="str">
            <v>WDP</v>
          </cell>
          <cell r="CF366" t="str">
            <v>WDP</v>
          </cell>
          <cell r="CL366" t="str">
            <v>TW</v>
          </cell>
          <cell r="CP366" t="str">
            <v>WDP</v>
          </cell>
        </row>
        <row r="367">
          <cell r="M367" t="str">
            <v>WTP</v>
          </cell>
          <cell r="R367" t="str">
            <v>WTP</v>
          </cell>
          <cell r="W367" t="str">
            <v>WTP</v>
          </cell>
          <cell r="AB367" t="str">
            <v>WTP</v>
          </cell>
          <cell r="AG367" t="str">
            <v>WTP</v>
          </cell>
          <cell r="AL367" t="str">
            <v>WTP</v>
          </cell>
          <cell r="AQ367" t="str">
            <v>WTP</v>
          </cell>
          <cell r="AV367" t="str">
            <v>WTP</v>
          </cell>
          <cell r="BB367" t="str">
            <v>WDP</v>
          </cell>
          <cell r="BG367" t="str">
            <v>WDP</v>
          </cell>
          <cell r="BL367" t="str">
            <v>WDP</v>
          </cell>
          <cell r="BQ367" t="str">
            <v>WDP</v>
          </cell>
          <cell r="BV367" t="str">
            <v>WDP</v>
          </cell>
          <cell r="CA367" t="str">
            <v>WDP</v>
          </cell>
          <cell r="CG367" t="str">
            <v>TW</v>
          </cell>
          <cell r="CK367" t="str">
            <v>WDP</v>
          </cell>
          <cell r="CP367" t="str">
            <v>WDP</v>
          </cell>
        </row>
        <row r="368">
          <cell r="M368" t="str">
            <v>WTP</v>
          </cell>
          <cell r="R368" t="str">
            <v>WTP</v>
          </cell>
          <cell r="W368" t="str">
            <v>WTP</v>
          </cell>
          <cell r="AB368" t="str">
            <v>WTP</v>
          </cell>
          <cell r="AG368" t="str">
            <v>WTP</v>
          </cell>
          <cell r="AL368" t="str">
            <v>WTP</v>
          </cell>
          <cell r="AQ368" t="str">
            <v>WTP</v>
          </cell>
          <cell r="AW368" t="str">
            <v>WDP</v>
          </cell>
          <cell r="BB368" t="str">
            <v>WDP</v>
          </cell>
          <cell r="BG368" t="str">
            <v>WDP</v>
          </cell>
          <cell r="BL368" t="str">
            <v>WDP</v>
          </cell>
          <cell r="BQ368" t="str">
            <v>WDP</v>
          </cell>
          <cell r="BV368" t="str">
            <v>WDP</v>
          </cell>
          <cell r="CA368" t="str">
            <v>WDP</v>
          </cell>
          <cell r="CF368" t="str">
            <v>WDP</v>
          </cell>
          <cell r="CK368" t="str">
            <v>WDP</v>
          </cell>
          <cell r="CP368" t="str">
            <v>WDP</v>
          </cell>
        </row>
        <row r="369">
          <cell r="M369" t="str">
            <v>WTP</v>
          </cell>
          <cell r="R369" t="str">
            <v>WTP</v>
          </cell>
          <cell r="W369" t="str">
            <v>WTP</v>
          </cell>
          <cell r="AB369" t="str">
            <v>WTP</v>
          </cell>
          <cell r="AG369" t="str">
            <v>WTP</v>
          </cell>
          <cell r="AL369" t="str">
            <v>WTP</v>
          </cell>
          <cell r="AQ369" t="str">
            <v>WTP</v>
          </cell>
          <cell r="AV369" t="str">
            <v>WTP</v>
          </cell>
          <cell r="BA369" t="str">
            <v>WTP</v>
          </cell>
          <cell r="BG369" t="str">
            <v>WDP</v>
          </cell>
          <cell r="BL369" t="str">
            <v>WDP</v>
          </cell>
          <cell r="BQ369" t="str">
            <v>WDP</v>
          </cell>
          <cell r="BV369" t="str">
            <v>WDP</v>
          </cell>
          <cell r="CA369" t="str">
            <v>WDP</v>
          </cell>
          <cell r="CF369" t="str">
            <v>WDP</v>
          </cell>
          <cell r="CK369" t="str">
            <v>WDP</v>
          </cell>
          <cell r="CP369" t="str">
            <v>WDP</v>
          </cell>
        </row>
        <row r="370">
          <cell r="M370" t="str">
            <v>WTP</v>
          </cell>
          <cell r="R370" t="str">
            <v>WTP</v>
          </cell>
          <cell r="W370" t="str">
            <v>WTP</v>
          </cell>
          <cell r="AB370" t="str">
            <v>WTP</v>
          </cell>
          <cell r="AG370" t="str">
            <v>WTP</v>
          </cell>
          <cell r="AL370" t="str">
            <v>WTP</v>
          </cell>
          <cell r="AQ370" t="str">
            <v>WTP</v>
          </cell>
          <cell r="AV370" t="str">
            <v>WTP</v>
          </cell>
          <cell r="BA370" t="str">
            <v>WTP</v>
          </cell>
          <cell r="BG370" t="str">
            <v>WDP</v>
          </cell>
          <cell r="BL370" t="str">
            <v>WDP</v>
          </cell>
          <cell r="BQ370" t="str">
            <v>WDP</v>
          </cell>
          <cell r="BV370" t="str">
            <v>WDP</v>
          </cell>
          <cell r="CA370" t="str">
            <v>WDP</v>
          </cell>
          <cell r="CF370" t="str">
            <v>WDP</v>
          </cell>
          <cell r="CM370" t="str">
            <v>TMP</v>
          </cell>
        </row>
        <row r="371">
          <cell r="M371" t="str">
            <v>WTP</v>
          </cell>
          <cell r="R371" t="str">
            <v>WTP</v>
          </cell>
          <cell r="W371" t="str">
            <v>WTP</v>
          </cell>
          <cell r="AB371" t="str">
            <v>WTP</v>
          </cell>
          <cell r="AG371" t="str">
            <v>WTP</v>
          </cell>
          <cell r="AL371" t="str">
            <v>WTP</v>
          </cell>
          <cell r="AQ371" t="str">
            <v>WTP</v>
          </cell>
          <cell r="AV371" t="str">
            <v>WTP</v>
          </cell>
          <cell r="BA371" t="str">
            <v>WTP</v>
          </cell>
          <cell r="BG371" t="str">
            <v>WDP</v>
          </cell>
          <cell r="BL371" t="str">
            <v>WDP</v>
          </cell>
          <cell r="BQ371" t="str">
            <v>WDP</v>
          </cell>
          <cell r="BV371" t="str">
            <v>WDP</v>
          </cell>
          <cell r="CA371" t="str">
            <v>WDP</v>
          </cell>
          <cell r="CG371" t="str">
            <v>TW</v>
          </cell>
          <cell r="CL371" t="str">
            <v>TW</v>
          </cell>
          <cell r="CR371" t="str">
            <v>TMP</v>
          </cell>
        </row>
        <row r="374">
          <cell r="M374" t="str">
            <v>WTP</v>
          </cell>
          <cell r="R374" t="str">
            <v>WTP</v>
          </cell>
          <cell r="W374" t="str">
            <v>WTP</v>
          </cell>
          <cell r="AB374" t="str">
            <v>WTP</v>
          </cell>
          <cell r="AG374" t="str">
            <v>WTP</v>
          </cell>
          <cell r="AL374" t="str">
            <v>WTP</v>
          </cell>
          <cell r="AQ374" t="str">
            <v>WTP</v>
          </cell>
          <cell r="AV374" t="str">
            <v>WTP</v>
          </cell>
          <cell r="BB374" t="str">
            <v>WDP</v>
          </cell>
          <cell r="BF374" t="str">
            <v>WTP</v>
          </cell>
          <cell r="BL374" t="str">
            <v>WDP</v>
          </cell>
          <cell r="BQ374" t="str">
            <v>WDP</v>
          </cell>
          <cell r="BW374" t="str">
            <v>TW</v>
          </cell>
          <cell r="CB374" t="str">
            <v>TW</v>
          </cell>
          <cell r="CG374" t="str">
            <v>TW</v>
          </cell>
          <cell r="CL374" t="str">
            <v>TW</v>
          </cell>
          <cell r="CP374" t="str">
            <v>WDP</v>
          </cell>
        </row>
        <row r="375">
          <cell r="M375" t="str">
            <v>WTP</v>
          </cell>
          <cell r="R375" t="str">
            <v>WTP</v>
          </cell>
          <cell r="W375" t="str">
            <v>WTP</v>
          </cell>
          <cell r="AB375" t="str">
            <v>WTP</v>
          </cell>
          <cell r="AG375" t="str">
            <v>WTP</v>
          </cell>
          <cell r="AM375" t="str">
            <v>WDP</v>
          </cell>
          <cell r="AQ375" t="str">
            <v>WTP</v>
          </cell>
          <cell r="AV375" t="str">
            <v>WTP</v>
          </cell>
          <cell r="BB375" t="str">
            <v>WDP</v>
          </cell>
          <cell r="BG375" t="str">
            <v>WDP</v>
          </cell>
          <cell r="BL375" t="str">
            <v>WDP</v>
          </cell>
          <cell r="BQ375" t="str">
            <v>WDP</v>
          </cell>
          <cell r="BW375" t="str">
            <v>TW</v>
          </cell>
          <cell r="CB375" t="str">
            <v>TW</v>
          </cell>
          <cell r="CG375" t="str">
            <v>TW</v>
          </cell>
          <cell r="CM375" t="str">
            <v>TMP</v>
          </cell>
          <cell r="CQ375" t="str">
            <v>TW</v>
          </cell>
        </row>
        <row r="376">
          <cell r="M376" t="str">
            <v>WTP</v>
          </cell>
          <cell r="R376" t="str">
            <v>WTP</v>
          </cell>
          <cell r="W376" t="str">
            <v>WTP</v>
          </cell>
          <cell r="AB376" t="str">
            <v>WTP</v>
          </cell>
          <cell r="AH376" t="str">
            <v>WDP</v>
          </cell>
          <cell r="AL376" t="str">
            <v>WTP</v>
          </cell>
          <cell r="AQ376" t="str">
            <v>WTP</v>
          </cell>
          <cell r="AV376" t="str">
            <v>WTP</v>
          </cell>
          <cell r="BA376" t="str">
            <v>WTP</v>
          </cell>
          <cell r="BF376" t="str">
            <v>WTP</v>
          </cell>
          <cell r="BN376" t="str">
            <v>TMP</v>
          </cell>
          <cell r="BS376" t="str">
            <v>TMP</v>
          </cell>
          <cell r="BX376" t="str">
            <v>TMP</v>
          </cell>
          <cell r="CC376" t="str">
            <v>TMP</v>
          </cell>
          <cell r="CH376" t="str">
            <v>TMP</v>
          </cell>
          <cell r="CM376" t="str">
            <v>TMP</v>
          </cell>
          <cell r="CP376" t="str">
            <v>WDP</v>
          </cell>
        </row>
        <row r="377">
          <cell r="M377" t="str">
            <v>WTP</v>
          </cell>
          <cell r="R377" t="str">
            <v>WTP</v>
          </cell>
          <cell r="W377" t="str">
            <v>WTP</v>
          </cell>
          <cell r="AB377" t="str">
            <v>WTP</v>
          </cell>
          <cell r="AG377" t="str">
            <v>WTP</v>
          </cell>
          <cell r="AL377" t="str">
            <v>WTP</v>
          </cell>
          <cell r="AQ377" t="str">
            <v>WTP</v>
          </cell>
          <cell r="AW377" t="str">
            <v>WDP</v>
          </cell>
          <cell r="BB377" t="str">
            <v>WDP</v>
          </cell>
          <cell r="BG377" t="str">
            <v>WDP</v>
          </cell>
          <cell r="BL377" t="str">
            <v>WDP</v>
          </cell>
          <cell r="BR377" t="str">
            <v>TW</v>
          </cell>
          <cell r="BW377" t="str">
            <v>TW</v>
          </cell>
          <cell r="CB377" t="str">
            <v>TW</v>
          </cell>
          <cell r="CG377" t="str">
            <v>TW</v>
          </cell>
          <cell r="CM377" t="str">
            <v>TMP</v>
          </cell>
        </row>
        <row r="378">
          <cell r="N378" t="str">
            <v>WDP</v>
          </cell>
          <cell r="S378" t="str">
            <v>WDP</v>
          </cell>
          <cell r="W378" t="str">
            <v>WTP</v>
          </cell>
          <cell r="AB378" t="str">
            <v>WTP</v>
          </cell>
          <cell r="AG378" t="str">
            <v>WTP</v>
          </cell>
          <cell r="AL378" t="str">
            <v>WTP</v>
          </cell>
          <cell r="AQ378" t="str">
            <v>WTP</v>
          </cell>
          <cell r="AW378" t="str">
            <v>WDP</v>
          </cell>
          <cell r="BB378" t="str">
            <v>WDP</v>
          </cell>
          <cell r="BG378" t="str">
            <v>WDP</v>
          </cell>
          <cell r="BM378" t="str">
            <v>TW</v>
          </cell>
          <cell r="BR378" t="str">
            <v>TW</v>
          </cell>
          <cell r="BX378" t="str">
            <v>TMP</v>
          </cell>
          <cell r="CC378" t="str">
            <v>TMP</v>
          </cell>
          <cell r="CH378" t="str">
            <v>TMP</v>
          </cell>
          <cell r="CM378" t="str">
            <v>TMP</v>
          </cell>
          <cell r="CP378" t="str">
            <v>WDP</v>
          </cell>
        </row>
        <row r="379">
          <cell r="M379" t="str">
            <v>WTP</v>
          </cell>
          <cell r="R379" t="str">
            <v>WTP</v>
          </cell>
          <cell r="W379" t="str">
            <v>WTP</v>
          </cell>
          <cell r="AB379" t="str">
            <v>WTP</v>
          </cell>
          <cell r="AG379" t="str">
            <v>WTP</v>
          </cell>
          <cell r="AL379" t="str">
            <v>WTP</v>
          </cell>
          <cell r="AQ379" t="str">
            <v>WTP</v>
          </cell>
          <cell r="AV379" t="str">
            <v>WTP</v>
          </cell>
          <cell r="BA379" t="str">
            <v>WTP</v>
          </cell>
          <cell r="BG379" t="str">
            <v>WDP</v>
          </cell>
          <cell r="BL379" t="str">
            <v>WDP</v>
          </cell>
          <cell r="BR379" t="str">
            <v>TW</v>
          </cell>
          <cell r="BW379" t="str">
            <v>TW</v>
          </cell>
          <cell r="CB379" t="str">
            <v>TW</v>
          </cell>
          <cell r="CG379" t="str">
            <v>TW</v>
          </cell>
          <cell r="CM379" t="str">
            <v>TMP</v>
          </cell>
        </row>
        <row r="380">
          <cell r="M380" t="str">
            <v>WTP</v>
          </cell>
          <cell r="R380" t="str">
            <v>WTP</v>
          </cell>
          <cell r="W380" t="str">
            <v>WTP</v>
          </cell>
          <cell r="AB380" t="str">
            <v>WTP</v>
          </cell>
          <cell r="AG380" t="str">
            <v>WTP</v>
          </cell>
          <cell r="AL380" t="str">
            <v>WTP</v>
          </cell>
          <cell r="AQ380" t="str">
            <v>WTP</v>
          </cell>
          <cell r="AV380" t="str">
            <v>WTP</v>
          </cell>
          <cell r="BA380" t="str">
            <v>WTP</v>
          </cell>
          <cell r="BG380" t="str">
            <v>WDP</v>
          </cell>
          <cell r="BL380" t="str">
            <v>WDP</v>
          </cell>
          <cell r="BQ380" t="str">
            <v>WDP</v>
          </cell>
          <cell r="BV380" t="str">
            <v>WDP</v>
          </cell>
          <cell r="CA380" t="str">
            <v>WDP</v>
          </cell>
          <cell r="CG380" t="str">
            <v>TW</v>
          </cell>
          <cell r="CM380" t="str">
            <v>TMP</v>
          </cell>
          <cell r="CP380" t="str">
            <v>WDP</v>
          </cell>
        </row>
        <row r="381">
          <cell r="M381" t="str">
            <v>WTP</v>
          </cell>
          <cell r="R381" t="str">
            <v>WTP</v>
          </cell>
          <cell r="W381" t="str">
            <v>WTP</v>
          </cell>
          <cell r="AB381" t="str">
            <v>WTP</v>
          </cell>
          <cell r="AG381" t="str">
            <v>WTP</v>
          </cell>
          <cell r="AL381" t="str">
            <v>WTP</v>
          </cell>
          <cell r="AQ381" t="str">
            <v>WTP</v>
          </cell>
          <cell r="AV381" t="str">
            <v>WTP</v>
          </cell>
          <cell r="BB381" t="str">
            <v>WDP</v>
          </cell>
          <cell r="BG381" t="str">
            <v>WDP</v>
          </cell>
          <cell r="BL381" t="str">
            <v>WDP</v>
          </cell>
          <cell r="BQ381" t="str">
            <v>WDP</v>
          </cell>
          <cell r="BV381" t="str">
            <v>WDP</v>
          </cell>
          <cell r="CA381" t="str">
            <v>WDP</v>
          </cell>
          <cell r="CG381" t="str">
            <v>TW</v>
          </cell>
          <cell r="CM381" t="str">
            <v>TMP</v>
          </cell>
          <cell r="CP381" t="str">
            <v>WDP</v>
          </cell>
        </row>
        <row r="382">
          <cell r="M382" t="str">
            <v>WTP</v>
          </cell>
          <cell r="R382" t="str">
            <v>WTP</v>
          </cell>
          <cell r="W382" t="str">
            <v>WTP</v>
          </cell>
          <cell r="AB382" t="str">
            <v>WTP</v>
          </cell>
          <cell r="AG382" t="str">
            <v>WTP</v>
          </cell>
          <cell r="AL382" t="str">
            <v>WTP</v>
          </cell>
          <cell r="AQ382" t="str">
            <v>WTP</v>
          </cell>
          <cell r="AV382" t="str">
            <v>WTP</v>
          </cell>
          <cell r="BB382" t="str">
            <v>WDP</v>
          </cell>
          <cell r="BG382" t="str">
            <v>WDP</v>
          </cell>
          <cell r="BN382" t="str">
            <v>TMP</v>
          </cell>
          <cell r="BS382" t="str">
            <v>TMP</v>
          </cell>
          <cell r="BW382" t="str">
            <v>TW</v>
          </cell>
          <cell r="CC382" t="str">
            <v>TMP</v>
          </cell>
          <cell r="CH382" t="str">
            <v>TMP</v>
          </cell>
          <cell r="CM382" t="str">
            <v>TMP</v>
          </cell>
          <cell r="CP382" t="str">
            <v>WDP</v>
          </cell>
        </row>
        <row r="383">
          <cell r="N383" t="str">
            <v>WDP</v>
          </cell>
          <cell r="R383" t="str">
            <v>WTP</v>
          </cell>
          <cell r="W383" t="str">
            <v>WTP</v>
          </cell>
          <cell r="AB383" t="str">
            <v>WTP</v>
          </cell>
          <cell r="AG383" t="str">
            <v>WTP</v>
          </cell>
          <cell r="AL383" t="str">
            <v>WTP</v>
          </cell>
          <cell r="AR383" t="str">
            <v>WDP</v>
          </cell>
          <cell r="AW383" t="str">
            <v>WDP</v>
          </cell>
          <cell r="BB383" t="str">
            <v>WDP</v>
          </cell>
          <cell r="BG383" t="str">
            <v>WDP</v>
          </cell>
          <cell r="BL383" t="str">
            <v>WDP</v>
          </cell>
          <cell r="BR383" t="str">
            <v>TW</v>
          </cell>
          <cell r="BW383" t="str">
            <v>TW</v>
          </cell>
          <cell r="CA383" t="str">
            <v>WDP</v>
          </cell>
          <cell r="CH383" t="str">
            <v>TMP</v>
          </cell>
          <cell r="CM383" t="str">
            <v>TMP</v>
          </cell>
          <cell r="CQ383" t="str">
            <v>TW</v>
          </cell>
        </row>
        <row r="384">
          <cell r="M384" t="str">
            <v>WTP</v>
          </cell>
          <cell r="R384" t="str">
            <v>WTP</v>
          </cell>
          <cell r="W384" t="str">
            <v>WTP</v>
          </cell>
          <cell r="AC384" t="str">
            <v>WDP</v>
          </cell>
          <cell r="AH384" t="str">
            <v>WDP</v>
          </cell>
          <cell r="AM384" t="str">
            <v>WDP</v>
          </cell>
          <cell r="AT384" t="str">
            <v>TMP</v>
          </cell>
          <cell r="AY384" t="str">
            <v>TMP</v>
          </cell>
        </row>
        <row r="387">
          <cell r="M387" t="str">
            <v>WTP</v>
          </cell>
          <cell r="R387" t="str">
            <v>WTP</v>
          </cell>
          <cell r="W387" t="str">
            <v>WTP</v>
          </cell>
          <cell r="AB387" t="str">
            <v>WTP</v>
          </cell>
          <cell r="AG387" t="str">
            <v>WTP</v>
          </cell>
          <cell r="AL387" t="str">
            <v>WTP</v>
          </cell>
          <cell r="AQ387" t="str">
            <v>WTP</v>
          </cell>
          <cell r="AV387" t="str">
            <v>WTP</v>
          </cell>
        </row>
        <row r="388">
          <cell r="M388" t="str">
            <v>WTP</v>
          </cell>
          <cell r="R388" t="str">
            <v>WTP</v>
          </cell>
          <cell r="W388" t="str">
            <v>WTP</v>
          </cell>
          <cell r="AC388" t="str">
            <v>WDP</v>
          </cell>
          <cell r="AH388" t="str">
            <v>WDP</v>
          </cell>
          <cell r="AM388" t="str">
            <v>WDP</v>
          </cell>
          <cell r="AR388" t="str">
            <v>WDP</v>
          </cell>
          <cell r="AW388" t="str">
            <v>WDP</v>
          </cell>
          <cell r="BB388" t="str">
            <v>WDP</v>
          </cell>
          <cell r="BG388" t="str">
            <v>WDP</v>
          </cell>
          <cell r="BL388" t="str">
            <v>WDP</v>
          </cell>
          <cell r="BR388" t="str">
            <v>TW</v>
          </cell>
          <cell r="BW388" t="str">
            <v>TW</v>
          </cell>
          <cell r="CB388" t="str">
            <v>TW</v>
          </cell>
          <cell r="CG388" t="str">
            <v>TW</v>
          </cell>
          <cell r="CM388" t="str">
            <v>TMP</v>
          </cell>
        </row>
        <row r="389">
          <cell r="M389" t="str">
            <v>WTP</v>
          </cell>
          <cell r="R389" t="str">
            <v>WTP</v>
          </cell>
          <cell r="W389" t="str">
            <v>WTP</v>
          </cell>
          <cell r="AB389" t="str">
            <v>WTP</v>
          </cell>
          <cell r="AG389" t="str">
            <v>WTP</v>
          </cell>
          <cell r="AL389" t="str">
            <v>WTP</v>
          </cell>
          <cell r="AQ389" t="str">
            <v>WTP</v>
          </cell>
          <cell r="AV389" t="str">
            <v>WTP</v>
          </cell>
          <cell r="BB389" t="str">
            <v>WDP</v>
          </cell>
          <cell r="BG389" t="str">
            <v>WDP</v>
          </cell>
          <cell r="BL389" t="str">
            <v>WDP</v>
          </cell>
          <cell r="BR389" t="str">
            <v>TW</v>
          </cell>
          <cell r="BV389" t="str">
            <v>WDP</v>
          </cell>
          <cell r="CB389" t="str">
            <v>TW</v>
          </cell>
          <cell r="CH389" t="str">
            <v>TMP</v>
          </cell>
          <cell r="CM389" t="str">
            <v>TMP</v>
          </cell>
          <cell r="CP389" t="str">
            <v>WDP</v>
          </cell>
        </row>
        <row r="390">
          <cell r="M390" t="str">
            <v>WTP</v>
          </cell>
          <cell r="R390" t="str">
            <v>WTP</v>
          </cell>
          <cell r="W390" t="str">
            <v>WTP</v>
          </cell>
          <cell r="AB390" t="str">
            <v>WTP</v>
          </cell>
          <cell r="AG390" t="str">
            <v>WTP</v>
          </cell>
          <cell r="AL390" t="str">
            <v>WTP</v>
          </cell>
          <cell r="AQ390" t="str">
            <v>WTP</v>
          </cell>
          <cell r="AW390" t="str">
            <v>WDP</v>
          </cell>
          <cell r="BB390" t="str">
            <v>WDP</v>
          </cell>
          <cell r="BG390" t="str">
            <v>WDP</v>
          </cell>
          <cell r="BL390" t="str">
            <v>WDP</v>
          </cell>
          <cell r="BR390" t="str">
            <v>TW</v>
          </cell>
          <cell r="BW390" t="str">
            <v>TW</v>
          </cell>
          <cell r="CA390" t="str">
            <v>WDP</v>
          </cell>
          <cell r="CG390" t="str">
            <v>TW</v>
          </cell>
          <cell r="CM390" t="str">
            <v>TMP</v>
          </cell>
          <cell r="CP390" t="str">
            <v>WDP</v>
          </cell>
        </row>
        <row r="391">
          <cell r="M391" t="str">
            <v>WTP</v>
          </cell>
          <cell r="R391" t="str">
            <v>WTP</v>
          </cell>
          <cell r="W391" t="str">
            <v>WTP</v>
          </cell>
          <cell r="AC391" t="str">
            <v>WDP</v>
          </cell>
          <cell r="AH391" t="str">
            <v>WDP</v>
          </cell>
          <cell r="AM391" t="str">
            <v>WDP</v>
          </cell>
          <cell r="AR391" t="str">
            <v>WDP</v>
          </cell>
          <cell r="AV391" t="str">
            <v>WTP</v>
          </cell>
          <cell r="BA391" t="str">
            <v>WTP</v>
          </cell>
          <cell r="BF391" t="str">
            <v>WTP</v>
          </cell>
          <cell r="BL391" t="str">
            <v>WDP</v>
          </cell>
          <cell r="BQ391" t="str">
            <v>WDP</v>
          </cell>
          <cell r="BV391" t="str">
            <v>WDP</v>
          </cell>
          <cell r="CA391" t="str">
            <v>WDP</v>
          </cell>
          <cell r="CH391" t="str">
            <v>TMP</v>
          </cell>
          <cell r="CM391" t="str">
            <v>TMP</v>
          </cell>
          <cell r="CQ391" t="str">
            <v>TW</v>
          </cell>
        </row>
        <row r="392">
          <cell r="M392" t="str">
            <v>WTP</v>
          </cell>
          <cell r="R392" t="str">
            <v>WTP</v>
          </cell>
          <cell r="W392" t="str">
            <v>WTP</v>
          </cell>
          <cell r="AB392" t="str">
            <v>WTP</v>
          </cell>
          <cell r="AH392" t="str">
            <v>WDP</v>
          </cell>
          <cell r="AM392" t="str">
            <v>WDP</v>
          </cell>
          <cell r="AR392" t="str">
            <v>WDP</v>
          </cell>
          <cell r="AW392" t="str">
            <v>WDP</v>
          </cell>
          <cell r="BB392" t="str">
            <v>WDP</v>
          </cell>
          <cell r="BG392" t="str">
            <v>WDP</v>
          </cell>
          <cell r="BN392" t="str">
            <v>TMP</v>
          </cell>
          <cell r="BS392" t="str">
            <v>TMP</v>
          </cell>
          <cell r="BX392" t="str">
            <v>TMP</v>
          </cell>
        </row>
        <row r="395">
          <cell r="M395" t="str">
            <v>WTP</v>
          </cell>
          <cell r="R395" t="str">
            <v>WTP</v>
          </cell>
          <cell r="W395" t="str">
            <v>WTP</v>
          </cell>
          <cell r="AB395" t="str">
            <v>WTP</v>
          </cell>
          <cell r="AG395" t="str">
            <v>WTP</v>
          </cell>
          <cell r="AL395" t="str">
            <v>WTP</v>
          </cell>
          <cell r="AQ395" t="str">
            <v>WTP</v>
          </cell>
          <cell r="AV395" t="str">
            <v>WTP</v>
          </cell>
          <cell r="BB395" t="str">
            <v>WDP</v>
          </cell>
          <cell r="BF395" t="str">
            <v>WTP</v>
          </cell>
          <cell r="BL395" t="str">
            <v>WDP</v>
          </cell>
          <cell r="BP395" t="str">
            <v>WTP</v>
          </cell>
          <cell r="BU395" t="str">
            <v>WTP</v>
          </cell>
          <cell r="CA395" t="str">
            <v>WDP</v>
          </cell>
          <cell r="CF395" t="str">
            <v>WDP</v>
          </cell>
          <cell r="CK395" t="str">
            <v>WDP</v>
          </cell>
          <cell r="CP395" t="str">
            <v>WDP</v>
          </cell>
        </row>
        <row r="396">
          <cell r="M396" t="str">
            <v>WTP</v>
          </cell>
          <cell r="R396" t="str">
            <v>WTP</v>
          </cell>
          <cell r="W396" t="str">
            <v xml:space="preserve"> </v>
          </cell>
          <cell r="X396" t="str">
            <v>WDP</v>
          </cell>
          <cell r="AE396" t="str">
            <v>TMP</v>
          </cell>
          <cell r="AJ396" t="str">
            <v>TMP</v>
          </cell>
          <cell r="AO396" t="str">
            <v>TMP</v>
          </cell>
          <cell r="AR396" t="str">
            <v>WDP</v>
          </cell>
          <cell r="AW396" t="str">
            <v>WDP</v>
          </cell>
          <cell r="BC396" t="str">
            <v>TW</v>
          </cell>
          <cell r="BI396" t="str">
            <v>TMP</v>
          </cell>
          <cell r="BN396" t="str">
            <v>TMP</v>
          </cell>
          <cell r="BR396" t="str">
            <v>TW</v>
          </cell>
          <cell r="BV396" t="str">
            <v>WDP</v>
          </cell>
          <cell r="CA396" t="str">
            <v>WDP</v>
          </cell>
          <cell r="CF396" t="str">
            <v>WDP</v>
          </cell>
          <cell r="CM396" t="str">
            <v>TMP</v>
          </cell>
          <cell r="CR396" t="str">
            <v>TMP</v>
          </cell>
        </row>
        <row r="397">
          <cell r="M397" t="str">
            <v>WTP</v>
          </cell>
          <cell r="R397" t="str">
            <v>WTP</v>
          </cell>
          <cell r="W397" t="str">
            <v>WTP</v>
          </cell>
          <cell r="AB397" t="str">
            <v>WTP</v>
          </cell>
          <cell r="AG397" t="str">
            <v>WTP</v>
          </cell>
          <cell r="AL397" t="str">
            <v>WTP</v>
          </cell>
          <cell r="AQ397" t="str">
            <v>WTP</v>
          </cell>
          <cell r="AV397" t="str">
            <v>WTP</v>
          </cell>
          <cell r="BB397" t="str">
            <v>WDP</v>
          </cell>
          <cell r="BH397" t="str">
            <v>TW</v>
          </cell>
          <cell r="BL397" t="str">
            <v>WDP</v>
          </cell>
          <cell r="BQ397" t="str">
            <v>WDP</v>
          </cell>
          <cell r="BV397" t="str">
            <v>WDP</v>
          </cell>
          <cell r="CA397" t="str">
            <v>WDP</v>
          </cell>
          <cell r="CF397" t="str">
            <v>WDP</v>
          </cell>
          <cell r="CK397" t="str">
            <v>WDP</v>
          </cell>
          <cell r="CP397" t="str">
            <v>WDP</v>
          </cell>
        </row>
        <row r="398">
          <cell r="M398" t="str">
            <v>WTP</v>
          </cell>
          <cell r="R398" t="str">
            <v>WTP</v>
          </cell>
          <cell r="W398" t="str">
            <v>WTP</v>
          </cell>
          <cell r="AB398" t="str">
            <v>WTP</v>
          </cell>
          <cell r="AG398" t="str">
            <v>WTP</v>
          </cell>
          <cell r="AL398" t="str">
            <v>WTP</v>
          </cell>
          <cell r="AQ398" t="str">
            <v>WTP</v>
          </cell>
          <cell r="AV398" t="str">
            <v>WTP</v>
          </cell>
          <cell r="BB398" t="str">
            <v>WDP</v>
          </cell>
          <cell r="BI398" t="str">
            <v>TMP</v>
          </cell>
          <cell r="BN398" t="str">
            <v>TMP</v>
          </cell>
          <cell r="BR398" t="str">
            <v>TW</v>
          </cell>
          <cell r="BW398" t="str">
            <v>TW</v>
          </cell>
          <cell r="CA398" t="str">
            <v>WDP</v>
          </cell>
          <cell r="CH398" t="str">
            <v>TMP</v>
          </cell>
          <cell r="CK398" t="str">
            <v>WDP</v>
          </cell>
          <cell r="CP398" t="str">
            <v>WDP</v>
          </cell>
        </row>
        <row r="399">
          <cell r="M399" t="str">
            <v>WTP</v>
          </cell>
          <cell r="R399" t="str">
            <v>WTP</v>
          </cell>
          <cell r="W399" t="str">
            <v>WTP</v>
          </cell>
          <cell r="AB399" t="str">
            <v>WTP</v>
          </cell>
          <cell r="AG399" t="str">
            <v>WTP</v>
          </cell>
          <cell r="AL399" t="str">
            <v>WTP</v>
          </cell>
          <cell r="AQ399" t="str">
            <v>WTP</v>
          </cell>
          <cell r="AV399" t="str">
            <v>WTP</v>
          </cell>
          <cell r="BA399" t="str">
            <v>WTP</v>
          </cell>
          <cell r="BF399" t="str">
            <v>WTP</v>
          </cell>
          <cell r="BK399" t="str">
            <v>WTP</v>
          </cell>
          <cell r="BQ399" t="str">
            <v>WDP</v>
          </cell>
          <cell r="BV399" t="str">
            <v>WDP</v>
          </cell>
          <cell r="CA399" t="str">
            <v>WDP</v>
          </cell>
          <cell r="CF399" t="str">
            <v>WDP</v>
          </cell>
          <cell r="CK399" t="str">
            <v>WDP</v>
          </cell>
          <cell r="CP399" t="str">
            <v>WDP</v>
          </cell>
        </row>
        <row r="400">
          <cell r="M400" t="str">
            <v>WTP</v>
          </cell>
          <cell r="R400" t="str">
            <v>WTP</v>
          </cell>
          <cell r="W400" t="str">
            <v>WTP</v>
          </cell>
          <cell r="AB400" t="str">
            <v>WTP</v>
          </cell>
          <cell r="AG400" t="str">
            <v>WTP</v>
          </cell>
          <cell r="AM400" t="str">
            <v>WDP</v>
          </cell>
          <cell r="AQ400" t="str">
            <v>WTP</v>
          </cell>
          <cell r="AV400" t="str">
            <v>WTP</v>
          </cell>
          <cell r="BB400" t="str">
            <v>WDP</v>
          </cell>
          <cell r="BG400" t="str">
            <v>WDP</v>
          </cell>
          <cell r="BM400" t="str">
            <v>TW</v>
          </cell>
          <cell r="BS400" t="str">
            <v>TMP</v>
          </cell>
          <cell r="BW400" t="str">
            <v>TW</v>
          </cell>
          <cell r="CA400" t="str">
            <v>WDP</v>
          </cell>
          <cell r="CH400" t="str">
            <v>TMP</v>
          </cell>
          <cell r="CL400" t="str">
            <v>TW</v>
          </cell>
          <cell r="CR400" t="str">
            <v>TMP</v>
          </cell>
        </row>
        <row r="401">
          <cell r="M401" t="str">
            <v>WTP</v>
          </cell>
          <cell r="R401" t="str">
            <v>WTP</v>
          </cell>
          <cell r="W401" t="str">
            <v>WTP</v>
          </cell>
          <cell r="AB401" t="str">
            <v>WTP</v>
          </cell>
          <cell r="AG401" t="str">
            <v>WTP</v>
          </cell>
          <cell r="AL401" t="str">
            <v>WTP</v>
          </cell>
          <cell r="AR401" t="str">
            <v>WDP</v>
          </cell>
          <cell r="AW401" t="str">
            <v>WDP</v>
          </cell>
          <cell r="BC401" t="str">
            <v>TW</v>
          </cell>
          <cell r="BH401" t="str">
            <v>TW</v>
          </cell>
          <cell r="BN401" t="str">
            <v>TMP</v>
          </cell>
          <cell r="BR401" t="str">
            <v>TW</v>
          </cell>
          <cell r="BX401" t="str">
            <v>TMP</v>
          </cell>
          <cell r="CC401" t="str">
            <v>TMP</v>
          </cell>
          <cell r="CH401" t="str">
            <v>TMP</v>
          </cell>
          <cell r="CM401" t="str">
            <v>TMP</v>
          </cell>
        </row>
        <row r="402">
          <cell r="M402" t="str">
            <v>WTP</v>
          </cell>
          <cell r="R402" t="str">
            <v>WTP</v>
          </cell>
          <cell r="W402" t="str">
            <v>WTP</v>
          </cell>
          <cell r="AB402" t="str">
            <v>WTP</v>
          </cell>
          <cell r="AG402" t="str">
            <v>WTP</v>
          </cell>
          <cell r="AL402" t="str">
            <v>WTP</v>
          </cell>
          <cell r="AR402" t="str">
            <v>WDP</v>
          </cell>
          <cell r="AW402" t="str">
            <v>WDP</v>
          </cell>
          <cell r="BC402" t="str">
            <v>TW</v>
          </cell>
          <cell r="BI402" t="str">
            <v>TMP</v>
          </cell>
          <cell r="BN402" t="str">
            <v>TMP</v>
          </cell>
          <cell r="BS402" t="str">
            <v>TMP</v>
          </cell>
          <cell r="BW402" t="str">
            <v>TW</v>
          </cell>
          <cell r="CB402" t="str">
            <v>TW</v>
          </cell>
          <cell r="CH402" t="str">
            <v>TMP</v>
          </cell>
          <cell r="CM402" t="str">
            <v>TMP</v>
          </cell>
          <cell r="CP402" t="str">
            <v>WDP</v>
          </cell>
        </row>
        <row r="403">
          <cell r="M403" t="str">
            <v>WTP</v>
          </cell>
          <cell r="R403" t="str">
            <v>WTP</v>
          </cell>
          <cell r="W403" t="str">
            <v>WTP</v>
          </cell>
          <cell r="AB403" t="str">
            <v>WTP</v>
          </cell>
          <cell r="AG403" t="str">
            <v>WTP</v>
          </cell>
          <cell r="AL403" t="str">
            <v>WTP</v>
          </cell>
          <cell r="AQ403" t="str">
            <v>WTP</v>
          </cell>
          <cell r="AV403" t="str">
            <v>WTP</v>
          </cell>
          <cell r="BA403" t="str">
            <v>WTP</v>
          </cell>
          <cell r="BG403" t="str">
            <v>WDP</v>
          </cell>
          <cell r="BN403" t="str">
            <v>TMP</v>
          </cell>
          <cell r="BS403" t="str">
            <v>TMP</v>
          </cell>
          <cell r="BW403" t="str">
            <v>TW</v>
          </cell>
          <cell r="CB403" t="str">
            <v>TW</v>
          </cell>
          <cell r="CF403" t="str">
            <v>WDP</v>
          </cell>
          <cell r="CM403" t="str">
            <v>TMP</v>
          </cell>
        </row>
        <row r="404">
          <cell r="M404" t="str">
            <v>WTP</v>
          </cell>
          <cell r="T404" t="str">
            <v>TW</v>
          </cell>
          <cell r="W404" t="str">
            <v>WTP</v>
          </cell>
          <cell r="AB404" t="str">
            <v>WTP</v>
          </cell>
          <cell r="AG404" t="str">
            <v>WTP</v>
          </cell>
          <cell r="AL404" t="str">
            <v>WTP</v>
          </cell>
          <cell r="AQ404" t="str">
            <v>WTP</v>
          </cell>
          <cell r="AW404" t="str">
            <v>WDP</v>
          </cell>
          <cell r="BB404" t="str">
            <v>WDP</v>
          </cell>
          <cell r="BG404" t="str">
            <v>WDP</v>
          </cell>
          <cell r="BN404" t="str">
            <v>TMP</v>
          </cell>
          <cell r="BS404" t="str">
            <v>TMP</v>
          </cell>
          <cell r="BV404" t="str">
            <v>WDP</v>
          </cell>
          <cell r="CA404" t="str">
            <v>WDP</v>
          </cell>
          <cell r="CH404" t="str">
            <v>TMP</v>
          </cell>
          <cell r="CM404" t="str">
            <v>TMP</v>
          </cell>
          <cell r="CR404" t="str">
            <v>TMP</v>
          </cell>
        </row>
        <row r="405">
          <cell r="M405" t="str">
            <v>WTP</v>
          </cell>
          <cell r="R405" t="str">
            <v>WTP</v>
          </cell>
          <cell r="W405" t="str">
            <v>WTP</v>
          </cell>
          <cell r="AB405" t="str">
            <v>WTP</v>
          </cell>
          <cell r="AG405" t="str">
            <v>WTP</v>
          </cell>
          <cell r="AL405" t="str">
            <v>WTP</v>
          </cell>
          <cell r="AQ405" t="str">
            <v>WTP</v>
          </cell>
          <cell r="AV405" t="str">
            <v>WTP</v>
          </cell>
          <cell r="BA405" t="str">
            <v>WTP</v>
          </cell>
          <cell r="BG405" t="str">
            <v>WDP</v>
          </cell>
          <cell r="BM405" t="str">
            <v>TW</v>
          </cell>
          <cell r="BR405" t="str">
            <v>TW</v>
          </cell>
          <cell r="BV405" t="str">
            <v>WDP</v>
          </cell>
          <cell r="CA405" t="str">
            <v>WDP</v>
          </cell>
        </row>
        <row r="406">
          <cell r="M406" t="str">
            <v>WTP</v>
          </cell>
          <cell r="R406" t="str">
            <v>WTP</v>
          </cell>
          <cell r="W406" t="str">
            <v>WTP</v>
          </cell>
          <cell r="AB406" t="str">
            <v>WTP</v>
          </cell>
          <cell r="AG406" t="str">
            <v>WTP</v>
          </cell>
          <cell r="AL406" t="str">
            <v>WTP</v>
          </cell>
          <cell r="AR406" t="str">
            <v>WDP</v>
          </cell>
          <cell r="AW406" t="str">
            <v>WDP</v>
          </cell>
          <cell r="BB406" t="str">
            <v>WDP</v>
          </cell>
          <cell r="BI406" t="str">
            <v>TMP</v>
          </cell>
          <cell r="BN406" t="str">
            <v>TMP</v>
          </cell>
          <cell r="BR406" t="str">
            <v>TW</v>
          </cell>
          <cell r="BV406" t="str">
            <v>WDP</v>
          </cell>
          <cell r="CA406" t="str">
            <v>WDP</v>
          </cell>
        </row>
        <row r="407">
          <cell r="M407" t="str">
            <v>WTP</v>
          </cell>
          <cell r="R407" t="str">
            <v>WTP</v>
          </cell>
          <cell r="W407" t="str">
            <v>WTP</v>
          </cell>
          <cell r="AB407" t="str">
            <v>WTP</v>
          </cell>
          <cell r="AG407" t="str">
            <v>WTP</v>
          </cell>
          <cell r="AL407" t="str">
            <v>WTP</v>
          </cell>
          <cell r="AQ407" t="str">
            <v>WTP</v>
          </cell>
          <cell r="AV407" t="str">
            <v>WTP</v>
          </cell>
          <cell r="BA407" t="str">
            <v>WTP</v>
          </cell>
          <cell r="BG407" t="str">
            <v>WDP</v>
          </cell>
          <cell r="BL407" t="str">
            <v>WDP</v>
          </cell>
          <cell r="BR407" t="str">
            <v>TW</v>
          </cell>
          <cell r="BV407" t="str">
            <v>WDP</v>
          </cell>
          <cell r="CA407" t="str">
            <v>WDP</v>
          </cell>
        </row>
        <row r="408">
          <cell r="M408" t="str">
            <v>WTP</v>
          </cell>
          <cell r="R408" t="str">
            <v>WTP</v>
          </cell>
          <cell r="W408" t="str">
            <v>WTP</v>
          </cell>
          <cell r="AB408" t="str">
            <v>WTP</v>
          </cell>
          <cell r="AG408" t="str">
            <v>WTP</v>
          </cell>
          <cell r="AL408" t="str">
            <v>WTP</v>
          </cell>
          <cell r="AQ408" t="str">
            <v>WTP</v>
          </cell>
          <cell r="AW408" t="str">
            <v>WDP</v>
          </cell>
          <cell r="BC408" t="str">
            <v>TW</v>
          </cell>
          <cell r="BI408" t="str">
            <v>TMP</v>
          </cell>
          <cell r="BN408" t="str">
            <v>TMP</v>
          </cell>
          <cell r="BS408" t="str">
            <v>TMP</v>
          </cell>
          <cell r="BX408" t="str">
            <v>TMP</v>
          </cell>
          <cell r="CC408" t="str">
            <v>TMP</v>
          </cell>
        </row>
        <row r="409">
          <cell r="M409" t="str">
            <v>WTP</v>
          </cell>
          <cell r="R409" t="str">
            <v>WTP</v>
          </cell>
          <cell r="W409" t="str">
            <v>WTP</v>
          </cell>
          <cell r="AB409" t="str">
            <v>WTP</v>
          </cell>
          <cell r="AG409" t="str">
            <v>WTP</v>
          </cell>
          <cell r="AL409" t="str">
            <v>WTP</v>
          </cell>
          <cell r="AQ409" t="str">
            <v>WTP</v>
          </cell>
          <cell r="AV409" t="str">
            <v>WTP</v>
          </cell>
          <cell r="BA409" t="str">
            <v>WTP</v>
          </cell>
          <cell r="BG409" t="str">
            <v>WDP</v>
          </cell>
          <cell r="BN409" t="str">
            <v>TMP</v>
          </cell>
          <cell r="BS409" t="str">
            <v>TMP</v>
          </cell>
          <cell r="BV409" t="str">
            <v>WDP</v>
          </cell>
        </row>
        <row r="410">
          <cell r="M410" t="str">
            <v>WTP</v>
          </cell>
          <cell r="R410" t="str">
            <v>WTP</v>
          </cell>
          <cell r="W410" t="str">
            <v>WTP</v>
          </cell>
          <cell r="AB410" t="str">
            <v>WTP</v>
          </cell>
          <cell r="AG410" t="str">
            <v>WTP</v>
          </cell>
          <cell r="AL410" t="str">
            <v>WTP</v>
          </cell>
          <cell r="AQ410" t="str">
            <v>WTP</v>
          </cell>
          <cell r="AV410" t="str">
            <v>WTP</v>
          </cell>
          <cell r="BB410" t="str">
            <v>WDP</v>
          </cell>
          <cell r="BG410" t="str">
            <v>WDP</v>
          </cell>
          <cell r="BN410" t="str">
            <v>TMP</v>
          </cell>
          <cell r="BS410" t="str">
            <v>TMP</v>
          </cell>
          <cell r="BV410" t="str">
            <v>WDP</v>
          </cell>
        </row>
        <row r="413">
          <cell r="M413" t="str">
            <v>WTP</v>
          </cell>
          <cell r="R413" t="str">
            <v>WTP</v>
          </cell>
          <cell r="W413" t="str">
            <v>WTP</v>
          </cell>
          <cell r="AB413" t="str">
            <v>WTP</v>
          </cell>
          <cell r="AG413" t="str">
            <v>WTP</v>
          </cell>
          <cell r="AL413" t="str">
            <v>WTP</v>
          </cell>
          <cell r="AQ413" t="str">
            <v>WTP</v>
          </cell>
          <cell r="AV413" t="str">
            <v>WTP</v>
          </cell>
          <cell r="BA413" t="str">
            <v>WTP</v>
          </cell>
          <cell r="BG413" t="str">
            <v>WDP</v>
          </cell>
          <cell r="BL413" t="str">
            <v>WDP</v>
          </cell>
          <cell r="BQ413" t="str">
            <v>WDP</v>
          </cell>
          <cell r="BV413" t="str">
            <v>WDP</v>
          </cell>
          <cell r="CA413" t="str">
            <v>WDP</v>
          </cell>
          <cell r="CE413" t="str">
            <v>WTP</v>
          </cell>
          <cell r="CJ413" t="str">
            <v>WTP</v>
          </cell>
          <cell r="CO413" t="str">
            <v>WTP</v>
          </cell>
        </row>
        <row r="414">
          <cell r="M414" t="str">
            <v>WTP</v>
          </cell>
          <cell r="R414" t="str">
            <v>WTP</v>
          </cell>
          <cell r="W414" t="str">
            <v>WTP</v>
          </cell>
          <cell r="AB414" t="str">
            <v>WTP</v>
          </cell>
          <cell r="AG414" t="str">
            <v>WTP</v>
          </cell>
          <cell r="AM414" t="str">
            <v>WDP</v>
          </cell>
          <cell r="AQ414" t="str">
            <v>WTP</v>
          </cell>
          <cell r="AV414" t="str">
            <v>WTP</v>
          </cell>
          <cell r="BA414" t="str">
            <v>WTP</v>
          </cell>
          <cell r="BG414" t="str">
            <v>WDP</v>
          </cell>
          <cell r="BL414" t="str">
            <v>WDP</v>
          </cell>
          <cell r="BQ414" t="str">
            <v>WDP</v>
          </cell>
          <cell r="BV414" t="str">
            <v>WDP</v>
          </cell>
          <cell r="CA414" t="str">
            <v>WDP</v>
          </cell>
          <cell r="CH414" t="str">
            <v>TMP</v>
          </cell>
          <cell r="CK414" t="str">
            <v>WDP</v>
          </cell>
          <cell r="CO414" t="str">
            <v>WTP</v>
          </cell>
        </row>
        <row r="415">
          <cell r="M415" t="str">
            <v>WTP</v>
          </cell>
          <cell r="R415" t="str">
            <v>WTP</v>
          </cell>
          <cell r="W415" t="str">
            <v>WTP</v>
          </cell>
          <cell r="AB415" t="str">
            <v>WTP</v>
          </cell>
          <cell r="AG415" t="str">
            <v>WTP</v>
          </cell>
          <cell r="AL415" t="str">
            <v>WTP</v>
          </cell>
          <cell r="AQ415" t="str">
            <v>WTP</v>
          </cell>
          <cell r="AV415" t="str">
            <v>WTP</v>
          </cell>
          <cell r="BA415" t="str">
            <v>WTP</v>
          </cell>
          <cell r="BF415" t="str">
            <v>WTP</v>
          </cell>
          <cell r="BL415" t="str">
            <v>WDP</v>
          </cell>
          <cell r="BP415" t="str">
            <v>WTP</v>
          </cell>
          <cell r="BU415" t="str">
            <v>WTP</v>
          </cell>
          <cell r="CA415" t="str">
            <v>WDP</v>
          </cell>
          <cell r="CF415" t="str">
            <v>WDP</v>
          </cell>
          <cell r="CK415" t="str">
            <v>WDP</v>
          </cell>
          <cell r="CP415" t="str">
            <v>WDP</v>
          </cell>
        </row>
        <row r="416">
          <cell r="M416" t="str">
            <v>WTP</v>
          </cell>
          <cell r="R416" t="str">
            <v>WTP</v>
          </cell>
          <cell r="W416" t="str">
            <v>WTP</v>
          </cell>
          <cell r="AB416" t="str">
            <v>WTP</v>
          </cell>
          <cell r="AG416" t="str">
            <v>WTP</v>
          </cell>
          <cell r="AL416" t="str">
            <v>WTP</v>
          </cell>
          <cell r="AQ416" t="str">
            <v>WTP</v>
          </cell>
          <cell r="AV416" t="str">
            <v>WTP</v>
          </cell>
          <cell r="BB416" t="str">
            <v>WDP</v>
          </cell>
          <cell r="BG416" t="str">
            <v>WDP</v>
          </cell>
          <cell r="BL416" t="str">
            <v>WDP</v>
          </cell>
          <cell r="BQ416" t="str">
            <v>WDP</v>
          </cell>
          <cell r="BV416" t="str">
            <v>WDP</v>
          </cell>
          <cell r="CC416" t="str">
            <v>TMP</v>
          </cell>
          <cell r="CH416" t="str">
            <v>TMP</v>
          </cell>
          <cell r="CK416" t="str">
            <v>WDP</v>
          </cell>
          <cell r="CP416" t="str">
            <v>WDP</v>
          </cell>
        </row>
        <row r="417">
          <cell r="M417" t="str">
            <v>WTP</v>
          </cell>
          <cell r="R417" t="str">
            <v>WTP</v>
          </cell>
          <cell r="W417" t="str">
            <v>WTP</v>
          </cell>
          <cell r="AB417" t="str">
            <v>WTP</v>
          </cell>
          <cell r="AG417" t="str">
            <v>WTP</v>
          </cell>
          <cell r="AL417" t="str">
            <v>WTP</v>
          </cell>
          <cell r="AQ417" t="str">
            <v>WTP</v>
          </cell>
          <cell r="AV417" t="str">
            <v>WTP</v>
          </cell>
          <cell r="BA417" t="str">
            <v>WTP</v>
          </cell>
          <cell r="BG417" t="str">
            <v>WDP</v>
          </cell>
          <cell r="BL417" t="str">
            <v>WDP</v>
          </cell>
          <cell r="BQ417" t="str">
            <v>WDP</v>
          </cell>
          <cell r="BV417" t="str">
            <v>WDP</v>
          </cell>
          <cell r="CA417" t="str">
            <v>WDP</v>
          </cell>
          <cell r="CF417" t="str">
            <v>WDP</v>
          </cell>
          <cell r="CK417" t="str">
            <v>WDP</v>
          </cell>
          <cell r="CP417" t="str">
            <v>WDP</v>
          </cell>
        </row>
        <row r="418">
          <cell r="M418" t="str">
            <v>WTP</v>
          </cell>
          <cell r="R418" t="str">
            <v>WTP</v>
          </cell>
          <cell r="W418" t="str">
            <v>WTP</v>
          </cell>
          <cell r="AB418" t="str">
            <v>WTP</v>
          </cell>
          <cell r="AG418" t="str">
            <v>WTP</v>
          </cell>
          <cell r="AL418" t="str">
            <v>WTP</v>
          </cell>
          <cell r="AQ418" t="str">
            <v>WTP</v>
          </cell>
          <cell r="AV418" t="str">
            <v>WTP</v>
          </cell>
          <cell r="BA418" t="str">
            <v>WTP</v>
          </cell>
          <cell r="BG418" t="str">
            <v>WDP</v>
          </cell>
          <cell r="BL418" t="str">
            <v>WDP</v>
          </cell>
          <cell r="BQ418" t="str">
            <v>WDP</v>
          </cell>
          <cell r="BV418" t="str">
            <v>WDP</v>
          </cell>
          <cell r="CC418" t="str">
            <v>TMP</v>
          </cell>
          <cell r="CF418" t="str">
            <v>WDP</v>
          </cell>
          <cell r="CK418" t="str">
            <v>WDP</v>
          </cell>
          <cell r="CP418" t="str">
            <v>WDP</v>
          </cell>
        </row>
        <row r="419">
          <cell r="M419" t="str">
            <v>WTP</v>
          </cell>
          <cell r="R419" t="str">
            <v>WTP</v>
          </cell>
          <cell r="W419" t="str">
            <v>WTP</v>
          </cell>
          <cell r="AB419" t="str">
            <v>WTP</v>
          </cell>
          <cell r="AG419" t="str">
            <v>WTP</v>
          </cell>
          <cell r="AM419" t="str">
            <v>WDP</v>
          </cell>
          <cell r="AQ419" t="str">
            <v>WTP</v>
          </cell>
          <cell r="AV419" t="str">
            <v>WTP</v>
          </cell>
          <cell r="BB419" t="str">
            <v>WDP</v>
          </cell>
          <cell r="BG419" t="str">
            <v>WDP</v>
          </cell>
          <cell r="BL419" t="str">
            <v>WDP</v>
          </cell>
          <cell r="BQ419" t="str">
            <v>WDP</v>
          </cell>
          <cell r="BV419" t="str">
            <v>WDP</v>
          </cell>
          <cell r="CA419" t="str">
            <v>WDP</v>
          </cell>
        </row>
        <row r="422">
          <cell r="M422" t="str">
            <v>WTP</v>
          </cell>
          <cell r="R422" t="str">
            <v>WTP</v>
          </cell>
          <cell r="W422" t="str">
            <v>WTP</v>
          </cell>
          <cell r="AB422" t="str">
            <v>WTP</v>
          </cell>
          <cell r="AG422" t="str">
            <v>WTP</v>
          </cell>
          <cell r="AL422" t="str">
            <v>WTP</v>
          </cell>
          <cell r="AQ422" t="str">
            <v>WTP</v>
          </cell>
          <cell r="AV422" t="str">
            <v>WTP</v>
          </cell>
          <cell r="BB422" t="str">
            <v>WDP</v>
          </cell>
          <cell r="BF422" t="str">
            <v>WTP</v>
          </cell>
          <cell r="BL422" t="str">
            <v>WDP</v>
          </cell>
          <cell r="BQ422" t="str">
            <v>WDP</v>
          </cell>
          <cell r="BX422" t="str">
            <v>TMP</v>
          </cell>
          <cell r="CA422" t="str">
            <v>WDP</v>
          </cell>
          <cell r="CF422" t="str">
            <v>WDP</v>
          </cell>
          <cell r="CM422" t="str">
            <v>TMP</v>
          </cell>
          <cell r="CP422" t="str">
            <v>WDP</v>
          </cell>
        </row>
        <row r="423">
          <cell r="M423" t="str">
            <v>WTP</v>
          </cell>
          <cell r="R423" t="str">
            <v>WTP</v>
          </cell>
          <cell r="W423" t="str">
            <v>WTP</v>
          </cell>
          <cell r="AB423" t="str">
            <v>WTP</v>
          </cell>
          <cell r="AC423" t="str">
            <v xml:space="preserve"> </v>
          </cell>
          <cell r="AG423" t="str">
            <v>WTP</v>
          </cell>
          <cell r="AL423" t="str">
            <v>WTP</v>
          </cell>
          <cell r="AQ423" t="str">
            <v>WTP</v>
          </cell>
          <cell r="AV423" t="str">
            <v>WTP</v>
          </cell>
          <cell r="BA423" t="str">
            <v>WTP</v>
          </cell>
          <cell r="BF423" t="str">
            <v>WTP</v>
          </cell>
          <cell r="BL423" t="str">
            <v>WDP</v>
          </cell>
          <cell r="BQ423" t="str">
            <v>WDP</v>
          </cell>
          <cell r="BV423" t="str">
            <v>WDP</v>
          </cell>
          <cell r="CA423" t="str">
            <v>WDP</v>
          </cell>
          <cell r="CF423" t="str">
            <v>WDP</v>
          </cell>
          <cell r="CK423" t="str">
            <v>WDP</v>
          </cell>
          <cell r="CP423" t="str">
            <v>WDP</v>
          </cell>
        </row>
        <row r="424">
          <cell r="N424" t="str">
            <v>WDP</v>
          </cell>
          <cell r="U424" t="str">
            <v>TMP</v>
          </cell>
          <cell r="W424" t="str">
            <v>WTP</v>
          </cell>
          <cell r="AC424" t="str">
            <v>WDP</v>
          </cell>
          <cell r="AH424" t="str">
            <v>WDP</v>
          </cell>
          <cell r="AM424" t="str">
            <v>WDP</v>
          </cell>
          <cell r="AQ424" t="str">
            <v>WTP</v>
          </cell>
          <cell r="AV424" t="str">
            <v>WTP</v>
          </cell>
          <cell r="BA424" t="str">
            <v>WTP</v>
          </cell>
          <cell r="BF424" t="str">
            <v>WTP</v>
          </cell>
          <cell r="BK424" t="str">
            <v>WTP</v>
          </cell>
          <cell r="BQ424" t="str">
            <v>WDP</v>
          </cell>
          <cell r="BX424" t="str">
            <v>TMP</v>
          </cell>
          <cell r="CC424" t="str">
            <v>TMP</v>
          </cell>
          <cell r="CH424" t="str">
            <v>TMP</v>
          </cell>
          <cell r="CM424" t="str">
            <v>TMP</v>
          </cell>
          <cell r="CO424" t="str">
            <v>WTP</v>
          </cell>
        </row>
        <row r="425">
          <cell r="M425" t="str">
            <v>WTP</v>
          </cell>
          <cell r="R425" t="str">
            <v>WTP</v>
          </cell>
          <cell r="W425" t="str">
            <v>WTP</v>
          </cell>
          <cell r="AB425" t="str">
            <v>WTP</v>
          </cell>
          <cell r="AG425" t="str">
            <v>WTP</v>
          </cell>
          <cell r="AL425" t="str">
            <v>WTP</v>
          </cell>
          <cell r="AR425" t="str">
            <v>WDP</v>
          </cell>
          <cell r="AW425" t="str">
            <v>WDP</v>
          </cell>
          <cell r="BB425" t="str">
            <v>WDP</v>
          </cell>
          <cell r="BI425" t="str">
            <v>TMP</v>
          </cell>
          <cell r="BL425" t="str">
            <v>WDP</v>
          </cell>
          <cell r="BS425" t="str">
            <v>TMP</v>
          </cell>
          <cell r="BX425" t="str">
            <v>TMP</v>
          </cell>
          <cell r="CC425" t="str">
            <v>TMP</v>
          </cell>
          <cell r="CH425" t="str">
            <v>TMP</v>
          </cell>
          <cell r="CK425" t="str">
            <v>WDP</v>
          </cell>
        </row>
        <row r="426">
          <cell r="M426" t="str">
            <v>WTP</v>
          </cell>
          <cell r="R426" t="str">
            <v>WTP</v>
          </cell>
          <cell r="W426" t="str">
            <v>WTP</v>
          </cell>
          <cell r="AC426" t="str">
            <v>WDP</v>
          </cell>
          <cell r="AH426" t="str">
            <v>WDP</v>
          </cell>
          <cell r="AM426" t="str">
            <v>WDP</v>
          </cell>
          <cell r="AR426" t="str">
            <v>WDP</v>
          </cell>
          <cell r="AW426" t="str">
            <v>WDP</v>
          </cell>
          <cell r="BB426" t="str">
            <v>WDP</v>
          </cell>
          <cell r="BG426" t="str">
            <v>WDP</v>
          </cell>
          <cell r="BL426" t="str">
            <v>WDP</v>
          </cell>
          <cell r="BQ426" t="str">
            <v>WDP</v>
          </cell>
          <cell r="BX426" t="str">
            <v>TMP</v>
          </cell>
          <cell r="CA426" t="str">
            <v>WDP</v>
          </cell>
          <cell r="CF426" t="str">
            <v>WDP</v>
          </cell>
          <cell r="CK426" t="str">
            <v>WDP</v>
          </cell>
          <cell r="CP426" t="str">
            <v>WDP</v>
          </cell>
        </row>
        <row r="427">
          <cell r="N427" t="str">
            <v>WDP</v>
          </cell>
          <cell r="R427" t="str">
            <v>WTP</v>
          </cell>
          <cell r="W427" t="str">
            <v>WTP</v>
          </cell>
          <cell r="AC427" t="str">
            <v>WDP</v>
          </cell>
          <cell r="AH427" t="str">
            <v>WDP</v>
          </cell>
          <cell r="AM427" t="str">
            <v>WDP</v>
          </cell>
          <cell r="AQ427" t="str">
            <v>WTP</v>
          </cell>
          <cell r="AV427" t="str">
            <v>WTP</v>
          </cell>
          <cell r="BA427" t="str">
            <v>WTP</v>
          </cell>
          <cell r="BF427" t="str">
            <v>WTP</v>
          </cell>
          <cell r="BK427" t="str">
            <v>WTP</v>
          </cell>
          <cell r="BQ427" t="str">
            <v>WDP</v>
          </cell>
          <cell r="BV427" t="str">
            <v>WDP</v>
          </cell>
          <cell r="CC427" t="str">
            <v>TMP</v>
          </cell>
          <cell r="CH427" t="str">
            <v>TMP</v>
          </cell>
          <cell r="CM427" t="str">
            <v>TMP</v>
          </cell>
          <cell r="CO427" t="str">
            <v>WTP</v>
          </cell>
        </row>
        <row r="428">
          <cell r="M428" t="str">
            <v>WTP</v>
          </cell>
          <cell r="R428" t="str">
            <v>WTP</v>
          </cell>
          <cell r="W428" t="str">
            <v>WTP</v>
          </cell>
          <cell r="AB428" t="str">
            <v>WTP</v>
          </cell>
          <cell r="AH428" t="str">
            <v>WDP</v>
          </cell>
          <cell r="AL428" t="str">
            <v>WTP</v>
          </cell>
          <cell r="AQ428" t="str">
            <v>WTP</v>
          </cell>
          <cell r="AW428" t="str">
            <v>WDP</v>
          </cell>
          <cell r="BB428" t="str">
            <v>WDP</v>
          </cell>
          <cell r="BF428" t="str">
            <v>WTP</v>
          </cell>
          <cell r="BL428" t="str">
            <v>WDP</v>
          </cell>
          <cell r="BQ428" t="str">
            <v>WDP</v>
          </cell>
          <cell r="BX428" t="str">
            <v>TMP</v>
          </cell>
          <cell r="CC428" t="str">
            <v>TMP</v>
          </cell>
          <cell r="CH428" t="str">
            <v>TMP</v>
          </cell>
          <cell r="CM428" t="str">
            <v>TMP</v>
          </cell>
          <cell r="CO428" t="str">
            <v>WTP</v>
          </cell>
        </row>
        <row r="429">
          <cell r="M429" t="str">
            <v>WTP</v>
          </cell>
          <cell r="R429" t="str">
            <v>WTP</v>
          </cell>
          <cell r="W429" t="str">
            <v>WTP</v>
          </cell>
          <cell r="AB429" t="str">
            <v>WTP</v>
          </cell>
          <cell r="AH429" t="str">
            <v>WDP</v>
          </cell>
          <cell r="AM429" t="str">
            <v>WDP</v>
          </cell>
          <cell r="AR429" t="str">
            <v>WDP</v>
          </cell>
          <cell r="AW429" t="str">
            <v>WDP</v>
          </cell>
          <cell r="BB429" t="str">
            <v>WDP</v>
          </cell>
          <cell r="BF429" t="str">
            <v>WTP</v>
          </cell>
          <cell r="BL429" t="str">
            <v>WDP</v>
          </cell>
          <cell r="BQ429" t="str">
            <v>WDP</v>
          </cell>
          <cell r="BV429" t="str">
            <v>WDP</v>
          </cell>
          <cell r="CC429" t="str">
            <v>TMP</v>
          </cell>
          <cell r="CF429" t="str">
            <v>WDP</v>
          </cell>
          <cell r="CK429" t="str">
            <v>WDP</v>
          </cell>
          <cell r="CO429" t="str">
            <v>WTP</v>
          </cell>
        </row>
        <row r="430">
          <cell r="M430" t="str">
            <v>WTP</v>
          </cell>
          <cell r="R430" t="str">
            <v>WTP</v>
          </cell>
          <cell r="W430" t="str">
            <v>WTP</v>
          </cell>
          <cell r="AB430" t="str">
            <v>WTP</v>
          </cell>
          <cell r="AG430" t="str">
            <v>WTP</v>
          </cell>
          <cell r="AL430" t="str">
            <v>WTP</v>
          </cell>
          <cell r="AQ430" t="str">
            <v>WTP</v>
          </cell>
          <cell r="AV430" t="str">
            <v>WTP</v>
          </cell>
          <cell r="BB430" t="str">
            <v>WDP</v>
          </cell>
          <cell r="BF430" t="str">
            <v>WTP</v>
          </cell>
          <cell r="BL430" t="str">
            <v>WDP</v>
          </cell>
          <cell r="BQ430" t="str">
            <v>WDP</v>
          </cell>
          <cell r="BX430" t="str">
            <v>TMP</v>
          </cell>
          <cell r="CC430" t="str">
            <v>TMP</v>
          </cell>
          <cell r="CF430" t="str">
            <v>WDP</v>
          </cell>
          <cell r="CK430" t="str">
            <v>WDP</v>
          </cell>
          <cell r="CO430" t="str">
            <v>WTP</v>
          </cell>
        </row>
        <row r="431">
          <cell r="M431" t="str">
            <v>WTP</v>
          </cell>
          <cell r="R431" t="str">
            <v>WTP</v>
          </cell>
          <cell r="W431" t="str">
            <v>WTP</v>
          </cell>
          <cell r="AB431" t="str">
            <v>WTP</v>
          </cell>
          <cell r="AH431" t="str">
            <v>WDP</v>
          </cell>
          <cell r="AM431" t="str">
            <v>WDP</v>
          </cell>
          <cell r="AR431" t="str">
            <v>WDP</v>
          </cell>
          <cell r="AW431" t="str">
            <v>WDP</v>
          </cell>
          <cell r="BB431" t="str">
            <v>WDP</v>
          </cell>
          <cell r="BG431" t="str">
            <v>WDP</v>
          </cell>
          <cell r="BL431" t="str">
            <v>WDP</v>
          </cell>
          <cell r="BS431" t="str">
            <v>TMP</v>
          </cell>
          <cell r="BX431" t="str">
            <v>TMP</v>
          </cell>
          <cell r="CA431" t="str">
            <v>WDP</v>
          </cell>
          <cell r="CF431" t="str">
            <v>WDP</v>
          </cell>
          <cell r="CK431" t="str">
            <v>WDP</v>
          </cell>
        </row>
        <row r="432">
          <cell r="M432" t="str">
            <v>WTP</v>
          </cell>
          <cell r="R432" t="str">
            <v>WTP</v>
          </cell>
          <cell r="W432" t="str">
            <v>WTP</v>
          </cell>
          <cell r="AB432" t="str">
            <v>WTP</v>
          </cell>
          <cell r="AG432" t="str">
            <v>WTP</v>
          </cell>
          <cell r="AL432" t="str">
            <v>WTP</v>
          </cell>
          <cell r="AQ432" t="str">
            <v>WTP</v>
          </cell>
          <cell r="AV432" t="str">
            <v>WTP</v>
          </cell>
          <cell r="BA432" t="str">
            <v>WTP</v>
          </cell>
          <cell r="BF432" t="str">
            <v>WTP</v>
          </cell>
          <cell r="BL432" t="str">
            <v>WDP</v>
          </cell>
          <cell r="BQ432" t="str">
            <v>WDP</v>
          </cell>
          <cell r="BV432" t="str">
            <v>WDP</v>
          </cell>
          <cell r="CA432" t="str">
            <v>WDP</v>
          </cell>
          <cell r="CH432" t="str">
            <v>TMP</v>
          </cell>
          <cell r="CK432" t="str">
            <v>WDP</v>
          </cell>
        </row>
        <row r="433">
          <cell r="M433" t="str">
            <v>WTP</v>
          </cell>
          <cell r="R433" t="str">
            <v>WTP</v>
          </cell>
          <cell r="W433" t="str">
            <v>WTP</v>
          </cell>
          <cell r="AB433" t="str">
            <v>WTP</v>
          </cell>
          <cell r="AG433" t="str">
            <v>WTP</v>
          </cell>
          <cell r="AM433" t="str">
            <v>WDP</v>
          </cell>
          <cell r="AR433" t="str">
            <v>WDP</v>
          </cell>
          <cell r="AW433" t="str">
            <v>WDP</v>
          </cell>
          <cell r="BB433" t="str">
            <v>WDP</v>
          </cell>
          <cell r="BF433" t="str">
            <v>WTP</v>
          </cell>
          <cell r="BK433" t="str">
            <v>WTP</v>
          </cell>
          <cell r="BQ433" t="str">
            <v>WDP</v>
          </cell>
          <cell r="BX433" t="str">
            <v>TMP</v>
          </cell>
        </row>
        <row r="434">
          <cell r="M434" t="str">
            <v>WTP</v>
          </cell>
          <cell r="R434" t="str">
            <v>WTP</v>
          </cell>
          <cell r="W434" t="str">
            <v>WTP</v>
          </cell>
          <cell r="AB434" t="str">
            <v>WTP</v>
          </cell>
          <cell r="AG434" t="str">
            <v>WTP</v>
          </cell>
          <cell r="AM434" t="str">
            <v>WDP</v>
          </cell>
          <cell r="AT434" t="str">
            <v>TMP</v>
          </cell>
          <cell r="AY434" t="str">
            <v>TMP</v>
          </cell>
        </row>
        <row r="435">
          <cell r="M435" t="str">
            <v>WTP</v>
          </cell>
          <cell r="R435" t="str">
            <v>WTP</v>
          </cell>
          <cell r="W435" t="str">
            <v>WTP</v>
          </cell>
          <cell r="AC435" t="str">
            <v>WDP</v>
          </cell>
          <cell r="AG435" t="str">
            <v>WTP</v>
          </cell>
          <cell r="AM435" t="str">
            <v>WDP</v>
          </cell>
          <cell r="AT435" t="str">
            <v>TMP</v>
          </cell>
          <cell r="AY435" t="str">
            <v>TMP</v>
          </cell>
        </row>
        <row r="438">
          <cell r="M438" t="str">
            <v>WTP</v>
          </cell>
          <cell r="R438" t="str">
            <v xml:space="preserve"> </v>
          </cell>
          <cell r="S438" t="str">
            <v>WDP</v>
          </cell>
          <cell r="W438" t="str">
            <v>WTP</v>
          </cell>
          <cell r="AB438" t="str">
            <v>WTP</v>
          </cell>
          <cell r="AG438" t="str">
            <v>WTP</v>
          </cell>
          <cell r="AL438" t="str">
            <v>WTP</v>
          </cell>
          <cell r="AQ438" t="str">
            <v>WTP</v>
          </cell>
          <cell r="AV438" t="str">
            <v>WTP</v>
          </cell>
          <cell r="BA438" t="str">
            <v>WTP</v>
          </cell>
          <cell r="BF438" t="str">
            <v>WTP</v>
          </cell>
          <cell r="BK438" t="str">
            <v>WTP</v>
          </cell>
          <cell r="BP438" t="str">
            <v>WTP</v>
          </cell>
          <cell r="BV438" t="str">
            <v>WDP</v>
          </cell>
          <cell r="CC438" t="str">
            <v>TMP</v>
          </cell>
          <cell r="CH438" t="str">
            <v>TMP</v>
          </cell>
          <cell r="CK438" t="str">
            <v>WDP</v>
          </cell>
          <cell r="CP438" t="str">
            <v>WDP</v>
          </cell>
        </row>
        <row r="439">
          <cell r="M439" t="str">
            <v>WTP</v>
          </cell>
          <cell r="R439" t="str">
            <v>WTP</v>
          </cell>
          <cell r="W439" t="str">
            <v>WTP</v>
          </cell>
          <cell r="AB439" t="str">
            <v>WTP</v>
          </cell>
          <cell r="AG439" t="str">
            <v>WTP</v>
          </cell>
          <cell r="AL439" t="str">
            <v>WTP</v>
          </cell>
          <cell r="AQ439" t="str">
            <v>WTP</v>
          </cell>
          <cell r="AW439" t="str">
            <v>WDP</v>
          </cell>
          <cell r="BB439" t="str">
            <v>WDP</v>
          </cell>
          <cell r="BG439" t="str">
            <v>WDP</v>
          </cell>
          <cell r="BL439" t="str">
            <v>WDP</v>
          </cell>
          <cell r="BQ439" t="str">
            <v>WDP</v>
          </cell>
          <cell r="BV439" t="str">
            <v>WDP</v>
          </cell>
          <cell r="CA439" t="str">
            <v>WDP</v>
          </cell>
          <cell r="CF439" t="str">
            <v>WDP</v>
          </cell>
          <cell r="CK439" t="str">
            <v>WDP</v>
          </cell>
          <cell r="CP439" t="str">
            <v>WDP</v>
          </cell>
        </row>
        <row r="440">
          <cell r="M440" t="str">
            <v>WTP</v>
          </cell>
          <cell r="R440" t="str">
            <v>WTP</v>
          </cell>
          <cell r="W440" t="str">
            <v>WTP</v>
          </cell>
          <cell r="AB440" t="str">
            <v>WTP</v>
          </cell>
          <cell r="AG440" t="str">
            <v>WTP</v>
          </cell>
          <cell r="AL440" t="str">
            <v>WTP</v>
          </cell>
          <cell r="AS440" t="str">
            <v>TW</v>
          </cell>
          <cell r="AV440" t="str">
            <v>WTP</v>
          </cell>
          <cell r="BA440" t="str">
            <v>WTP</v>
          </cell>
          <cell r="BG440" t="str">
            <v>WDP</v>
          </cell>
          <cell r="BL440" t="str">
            <v>WDP</v>
          </cell>
          <cell r="BS440" t="str">
            <v>TMP</v>
          </cell>
          <cell r="BV440" t="str">
            <v>WDP</v>
          </cell>
          <cell r="CA440" t="str">
            <v>WDP</v>
          </cell>
          <cell r="CF440" t="str">
            <v>WDP</v>
          </cell>
          <cell r="CK440" t="str">
            <v>WDP</v>
          </cell>
        </row>
        <row r="441">
          <cell r="M441" t="str">
            <v>WTP</v>
          </cell>
          <cell r="R441" t="str">
            <v>WTP</v>
          </cell>
          <cell r="W441" t="str">
            <v>WTP</v>
          </cell>
          <cell r="AB441" t="str">
            <v>WTP</v>
          </cell>
          <cell r="AG441" t="str">
            <v>WTP</v>
          </cell>
          <cell r="AL441" t="str">
            <v>WTP</v>
          </cell>
          <cell r="AQ441" t="str">
            <v>WTP</v>
          </cell>
          <cell r="AW441" t="str">
            <v>WDP</v>
          </cell>
          <cell r="BB441" t="str">
            <v>WDP</v>
          </cell>
          <cell r="BG441" t="str">
            <v>WDP</v>
          </cell>
          <cell r="BL441" t="str">
            <v>WDP</v>
          </cell>
          <cell r="BQ441" t="str">
            <v>WDP</v>
          </cell>
          <cell r="BV441" t="str">
            <v>WDP</v>
          </cell>
          <cell r="CA441" t="str">
            <v>WDP</v>
          </cell>
          <cell r="CF441" t="str">
            <v>WDP</v>
          </cell>
          <cell r="CK441" t="str">
            <v>WDP</v>
          </cell>
          <cell r="CP441" t="str">
            <v>WDP</v>
          </cell>
        </row>
        <row r="442">
          <cell r="M442" t="str">
            <v>WTP</v>
          </cell>
          <cell r="S442" t="str">
            <v>WDP</v>
          </cell>
          <cell r="W442" t="str">
            <v>WTP</v>
          </cell>
          <cell r="AB442" t="str">
            <v>WTP</v>
          </cell>
          <cell r="AG442" t="str">
            <v>WTP</v>
          </cell>
          <cell r="AL442" t="str">
            <v>WTP</v>
          </cell>
          <cell r="AQ442" t="str">
            <v>WTP</v>
          </cell>
          <cell r="AV442" t="str">
            <v>WTP</v>
          </cell>
          <cell r="BA442" t="str">
            <v>WTP</v>
          </cell>
          <cell r="BF442" t="str">
            <v>WTP</v>
          </cell>
          <cell r="BL442" t="str">
            <v>WDP</v>
          </cell>
          <cell r="BQ442" t="str">
            <v>WDP</v>
          </cell>
          <cell r="BV442" t="str">
            <v>WDP</v>
          </cell>
          <cell r="CA442" t="str">
            <v>WDP</v>
          </cell>
          <cell r="CH442" t="str">
            <v>TMP</v>
          </cell>
          <cell r="CK442" t="str">
            <v>WDP</v>
          </cell>
          <cell r="CP442" t="str">
            <v>WDP</v>
          </cell>
        </row>
        <row r="443">
          <cell r="M443" t="str">
            <v>WTP</v>
          </cell>
          <cell r="R443" t="str">
            <v>WTP</v>
          </cell>
          <cell r="W443" t="str">
            <v>WTP</v>
          </cell>
          <cell r="AB443" t="str">
            <v>WTP</v>
          </cell>
          <cell r="AH443" t="str">
            <v>WDP</v>
          </cell>
          <cell r="AM443" t="str">
            <v>WDP</v>
          </cell>
          <cell r="AT443" t="str">
            <v>TMP</v>
          </cell>
          <cell r="AW443" t="str">
            <v>WDP</v>
          </cell>
          <cell r="BB443" t="str">
            <v>WDP</v>
          </cell>
          <cell r="BG443" t="str">
            <v>WDP</v>
          </cell>
          <cell r="BL443" t="str">
            <v>WDP</v>
          </cell>
          <cell r="BQ443" t="str">
            <v>WDP</v>
          </cell>
          <cell r="BV443" t="str">
            <v>WDP</v>
          </cell>
          <cell r="CA443" t="str">
            <v>WDP</v>
          </cell>
          <cell r="CF443" t="str">
            <v>WDP</v>
          </cell>
          <cell r="CK443" t="str">
            <v>WDP</v>
          </cell>
          <cell r="CP443" t="str">
            <v>WDP</v>
          </cell>
        </row>
        <row r="444">
          <cell r="M444" t="str">
            <v>WTP</v>
          </cell>
          <cell r="S444" t="str">
            <v>WDP</v>
          </cell>
          <cell r="W444" t="str">
            <v>WTP</v>
          </cell>
          <cell r="AB444" t="str">
            <v>WTP</v>
          </cell>
          <cell r="AG444" t="str">
            <v>WTP</v>
          </cell>
          <cell r="AL444" t="str">
            <v>WTP</v>
          </cell>
          <cell r="AQ444" t="str">
            <v>WTP</v>
          </cell>
          <cell r="AV444" t="str">
            <v>WTP</v>
          </cell>
          <cell r="BA444" t="str">
            <v>WTP</v>
          </cell>
          <cell r="BF444" t="str">
            <v>WTP</v>
          </cell>
          <cell r="BK444" t="str">
            <v>WTP</v>
          </cell>
          <cell r="BQ444" t="str">
            <v>WDP</v>
          </cell>
          <cell r="BV444" t="str">
            <v>WDP</v>
          </cell>
          <cell r="CA444" t="str">
            <v>WDP</v>
          </cell>
          <cell r="CF444" t="str">
            <v>WDP</v>
          </cell>
          <cell r="CK444" t="str">
            <v>WDP</v>
          </cell>
          <cell r="CP444" t="str">
            <v>WDP</v>
          </cell>
        </row>
        <row r="445">
          <cell r="N445" t="str">
            <v>WDP</v>
          </cell>
          <cell r="S445" t="str">
            <v>WDP</v>
          </cell>
          <cell r="X445" t="str">
            <v>WDP</v>
          </cell>
          <cell r="AC445" t="str">
            <v>WDP</v>
          </cell>
          <cell r="AH445" t="str">
            <v>WDP</v>
          </cell>
          <cell r="AL445" t="str">
            <v>WTP</v>
          </cell>
          <cell r="AR445" t="str">
            <v>WDP</v>
          </cell>
          <cell r="AY445" t="str">
            <v>TMP</v>
          </cell>
          <cell r="BD445" t="str">
            <v>TMP</v>
          </cell>
          <cell r="BI445" t="str">
            <v>TMP</v>
          </cell>
          <cell r="BN445" t="str">
            <v>TMP</v>
          </cell>
          <cell r="BQ445" t="str">
            <v>WDP</v>
          </cell>
          <cell r="BV445" t="str">
            <v>WDP</v>
          </cell>
          <cell r="CC445" t="str">
            <v>TMP</v>
          </cell>
          <cell r="CF445" t="str">
            <v>WDP</v>
          </cell>
          <cell r="CM445" t="str">
            <v>TMP</v>
          </cell>
        </row>
        <row r="446">
          <cell r="M446" t="str">
            <v>WTP</v>
          </cell>
          <cell r="R446" t="str">
            <v>WTP</v>
          </cell>
          <cell r="W446" t="str">
            <v>WTP</v>
          </cell>
          <cell r="AB446" t="str">
            <v>WTP</v>
          </cell>
          <cell r="AG446" t="str">
            <v>WTP</v>
          </cell>
          <cell r="AL446" t="str">
            <v>WTP</v>
          </cell>
          <cell r="AQ446" t="str">
            <v>WTP</v>
          </cell>
          <cell r="AW446" t="str">
            <v>WDP</v>
          </cell>
          <cell r="BB446" t="str">
            <v>WDP</v>
          </cell>
          <cell r="BI446" t="str">
            <v>TMP</v>
          </cell>
          <cell r="BL446" t="str">
            <v>WDP</v>
          </cell>
          <cell r="BQ446" t="str">
            <v>WDP</v>
          </cell>
          <cell r="BV446" t="str">
            <v>WDP</v>
          </cell>
          <cell r="CA446" t="str">
            <v>WDP</v>
          </cell>
          <cell r="CF446" t="str">
            <v>WDP</v>
          </cell>
          <cell r="CK446" t="str">
            <v>WDP</v>
          </cell>
          <cell r="CO446" t="str">
            <v>WTP</v>
          </cell>
        </row>
        <row r="447">
          <cell r="M447" t="str">
            <v>WTP</v>
          </cell>
          <cell r="R447" t="str">
            <v>WTP</v>
          </cell>
          <cell r="W447" t="str">
            <v>WTP</v>
          </cell>
          <cell r="AB447" t="str">
            <v>WTP</v>
          </cell>
          <cell r="AG447" t="str">
            <v>WTP</v>
          </cell>
          <cell r="AL447" t="str">
            <v>WTP</v>
          </cell>
          <cell r="AQ447" t="str">
            <v>WTP</v>
          </cell>
          <cell r="AV447" t="str">
            <v>WTP</v>
          </cell>
          <cell r="BA447" t="str">
            <v>WTP</v>
          </cell>
          <cell r="BG447" t="str">
            <v>WDP</v>
          </cell>
          <cell r="BL447" t="str">
            <v>WDP</v>
          </cell>
          <cell r="BP447" t="str">
            <v>WTP</v>
          </cell>
          <cell r="BV447" t="str">
            <v>WDP</v>
          </cell>
          <cell r="CA447" t="str">
            <v>WDP</v>
          </cell>
          <cell r="CF447" t="str">
            <v>WDP</v>
          </cell>
          <cell r="CK447" t="str">
            <v>WDP</v>
          </cell>
        </row>
        <row r="448">
          <cell r="M448" t="str">
            <v>WTP</v>
          </cell>
          <cell r="R448" t="str">
            <v>WTP</v>
          </cell>
          <cell r="W448" t="str">
            <v>WTP</v>
          </cell>
          <cell r="AB448" t="str">
            <v>WTP</v>
          </cell>
          <cell r="AG448" t="str">
            <v>WTP</v>
          </cell>
          <cell r="AL448" t="str">
            <v>WTP</v>
          </cell>
          <cell r="AQ448" t="str">
            <v>WTP</v>
          </cell>
          <cell r="AV448" t="str">
            <v>WTP</v>
          </cell>
          <cell r="BA448" t="str">
            <v>WTP</v>
          </cell>
          <cell r="BG448" t="str">
            <v>WDP</v>
          </cell>
          <cell r="BL448" t="str">
            <v>WDP</v>
          </cell>
          <cell r="BS448" t="str">
            <v>TMP</v>
          </cell>
          <cell r="BX448" t="str">
            <v>TMP</v>
          </cell>
          <cell r="CC448" t="str">
            <v>TMP</v>
          </cell>
          <cell r="CH448" t="str">
            <v>TMP</v>
          </cell>
          <cell r="CM448" t="str">
            <v>TMP</v>
          </cell>
          <cell r="CR448" t="str">
            <v>TMP</v>
          </cell>
        </row>
        <row r="449">
          <cell r="M449" t="str">
            <v>WTP</v>
          </cell>
          <cell r="R449" t="str">
            <v>WTP</v>
          </cell>
          <cell r="W449" t="str">
            <v>WTP</v>
          </cell>
          <cell r="AB449" t="str">
            <v>WTP</v>
          </cell>
          <cell r="AG449" t="str">
            <v>WTP</v>
          </cell>
          <cell r="AL449" t="str">
            <v>WTP</v>
          </cell>
          <cell r="AQ449" t="str">
            <v>WTP</v>
          </cell>
          <cell r="AV449" t="str">
            <v>WTP</v>
          </cell>
          <cell r="BA449" t="str">
            <v>WTP</v>
          </cell>
          <cell r="BF449" t="str">
            <v>WTP</v>
          </cell>
          <cell r="BL449" t="str">
            <v>WDP</v>
          </cell>
          <cell r="BQ449" t="str">
            <v>WDP</v>
          </cell>
          <cell r="BV449" t="str">
            <v>WDP</v>
          </cell>
          <cell r="CA449" t="str">
            <v>WDP</v>
          </cell>
          <cell r="CF449" t="str">
            <v>WDP</v>
          </cell>
          <cell r="CK449" t="str">
            <v>WDP</v>
          </cell>
          <cell r="CO449" t="str">
            <v>WTP</v>
          </cell>
        </row>
        <row r="450">
          <cell r="M450" t="str">
            <v>WTP</v>
          </cell>
          <cell r="R450" t="str">
            <v>WTP</v>
          </cell>
          <cell r="W450" t="str">
            <v>WTP</v>
          </cell>
          <cell r="AB450" t="str">
            <v>WTP</v>
          </cell>
          <cell r="AG450" t="str">
            <v>WTP</v>
          </cell>
          <cell r="AL450" t="str">
            <v>WTP</v>
          </cell>
          <cell r="AQ450" t="str">
            <v>WTP</v>
          </cell>
          <cell r="AV450" t="str">
            <v>WTP</v>
          </cell>
          <cell r="BA450" t="str">
            <v>WTP</v>
          </cell>
          <cell r="BF450" t="str">
            <v>WTP</v>
          </cell>
          <cell r="BL450" t="str">
            <v>WDP</v>
          </cell>
          <cell r="BQ450" t="str">
            <v>WDP</v>
          </cell>
          <cell r="BV450" t="str">
            <v>WDP</v>
          </cell>
          <cell r="CA450" t="str">
            <v>WDP</v>
          </cell>
          <cell r="CF450" t="str">
            <v>WDP</v>
          </cell>
          <cell r="CK450" t="str">
            <v>WDP</v>
          </cell>
          <cell r="CP450" t="str">
            <v>WDP</v>
          </cell>
        </row>
        <row r="451">
          <cell r="M451" t="str">
            <v>WTP</v>
          </cell>
          <cell r="R451" t="str">
            <v>WTP</v>
          </cell>
          <cell r="W451" t="str">
            <v>WTP</v>
          </cell>
          <cell r="AB451" t="str">
            <v>WTP</v>
          </cell>
          <cell r="AG451" t="str">
            <v>WTP</v>
          </cell>
          <cell r="AL451" t="str">
            <v>WTP</v>
          </cell>
          <cell r="AR451" t="str">
            <v>WDP</v>
          </cell>
          <cell r="AY451" t="str">
            <v>TMP</v>
          </cell>
          <cell r="BD451" t="str">
            <v>TMP</v>
          </cell>
          <cell r="BI451" t="str">
            <v>TMP</v>
          </cell>
          <cell r="BN451" t="str">
            <v>TMP</v>
          </cell>
          <cell r="BS451" t="str">
            <v>TMP</v>
          </cell>
          <cell r="BV451" t="str">
            <v>WDP</v>
          </cell>
          <cell r="CC451" t="str">
            <v>TMP</v>
          </cell>
          <cell r="CF451" t="str">
            <v>WDP</v>
          </cell>
          <cell r="CM451" t="str">
            <v>TMP</v>
          </cell>
        </row>
        <row r="452">
          <cell r="M452" t="str">
            <v>WTP</v>
          </cell>
          <cell r="R452" t="str">
            <v>WTP</v>
          </cell>
          <cell r="W452" t="str">
            <v>WTP</v>
          </cell>
          <cell r="AB452" t="str">
            <v>WTP</v>
          </cell>
          <cell r="AG452" t="str">
            <v>WTP</v>
          </cell>
          <cell r="AL452" t="str">
            <v>WTP</v>
          </cell>
          <cell r="AQ452" t="str">
            <v xml:space="preserve"> </v>
          </cell>
          <cell r="AR452" t="str">
            <v>WDP</v>
          </cell>
          <cell r="AW452" t="str">
            <v>WDP</v>
          </cell>
          <cell r="BB452" t="str">
            <v>WDP</v>
          </cell>
          <cell r="BG452" t="str">
            <v>WDP</v>
          </cell>
          <cell r="BL452" t="str">
            <v>WDP</v>
          </cell>
          <cell r="BQ452" t="str">
            <v>WDP</v>
          </cell>
          <cell r="BV452" t="str">
            <v>WDP</v>
          </cell>
          <cell r="CA452" t="str">
            <v>WDP</v>
          </cell>
          <cell r="CF452" t="str">
            <v>WDP</v>
          </cell>
          <cell r="CK452" t="str">
            <v>WDP</v>
          </cell>
          <cell r="CP452" t="str">
            <v>WDP</v>
          </cell>
        </row>
        <row r="453">
          <cell r="M453" t="str">
            <v>WTP</v>
          </cell>
          <cell r="R453" t="str">
            <v>WTP</v>
          </cell>
          <cell r="W453" t="str">
            <v>WTP</v>
          </cell>
          <cell r="AB453" t="str">
            <v>WTP</v>
          </cell>
          <cell r="AG453" t="str">
            <v>WTP</v>
          </cell>
          <cell r="AL453" t="str">
            <v>WTP</v>
          </cell>
          <cell r="AQ453" t="str">
            <v xml:space="preserve"> </v>
          </cell>
          <cell r="AR453" t="str">
            <v>WDP</v>
          </cell>
          <cell r="AW453" t="str">
            <v>WDP</v>
          </cell>
          <cell r="BB453" t="str">
            <v>WDP</v>
          </cell>
          <cell r="BG453" t="str">
            <v>WDP</v>
          </cell>
          <cell r="BL453" t="str">
            <v>WDP</v>
          </cell>
          <cell r="BQ453" t="str">
            <v>WDP</v>
          </cell>
          <cell r="BV453" t="str">
            <v>WDP</v>
          </cell>
          <cell r="CA453" t="str">
            <v>WDP</v>
          </cell>
          <cell r="CF453" t="str">
            <v>WDP</v>
          </cell>
          <cell r="CK453" t="str">
            <v>WDP</v>
          </cell>
          <cell r="CP453" t="str">
            <v>WDP</v>
          </cell>
        </row>
        <row r="454">
          <cell r="M454" t="str">
            <v>WTP</v>
          </cell>
          <cell r="R454" t="str">
            <v>WTP</v>
          </cell>
          <cell r="W454" t="str">
            <v>WTP</v>
          </cell>
          <cell r="AB454" t="str">
            <v>WTP</v>
          </cell>
          <cell r="AG454" t="str">
            <v>WTP</v>
          </cell>
          <cell r="AL454" t="str">
            <v>WTP</v>
          </cell>
          <cell r="AQ454" t="str">
            <v>WTP</v>
          </cell>
          <cell r="AV454" t="str">
            <v>WTP</v>
          </cell>
          <cell r="BB454" t="str">
            <v>WDP</v>
          </cell>
          <cell r="BI454" t="str">
            <v>TMP</v>
          </cell>
          <cell r="BL454" t="str">
            <v>WDP</v>
          </cell>
          <cell r="BQ454" t="str">
            <v>WDP</v>
          </cell>
          <cell r="BV454" t="str">
            <v>WDP</v>
          </cell>
          <cell r="CA454" t="str">
            <v>WDP</v>
          </cell>
          <cell r="CF454" t="str">
            <v>WDP</v>
          </cell>
          <cell r="CK454" t="str">
            <v>WDP</v>
          </cell>
          <cell r="CP454" t="str">
            <v>WDP</v>
          </cell>
        </row>
        <row r="455">
          <cell r="M455" t="str">
            <v>WTP</v>
          </cell>
          <cell r="S455" t="str">
            <v>WDP</v>
          </cell>
          <cell r="X455" t="str">
            <v>WDP</v>
          </cell>
          <cell r="AC455" t="str">
            <v>WDP</v>
          </cell>
          <cell r="AH455" t="str">
            <v>WDP</v>
          </cell>
          <cell r="AM455" t="str">
            <v>WDP</v>
          </cell>
          <cell r="AR455" t="str">
            <v>WDP</v>
          </cell>
          <cell r="AW455" t="str">
            <v>WDP</v>
          </cell>
          <cell r="BD455" t="str">
            <v>TMP</v>
          </cell>
          <cell r="BI455" t="str">
            <v>TMP</v>
          </cell>
          <cell r="BN455" t="str">
            <v>TMP</v>
          </cell>
          <cell r="BS455" t="str">
            <v>TMP</v>
          </cell>
          <cell r="BV455" t="str">
            <v>WDP</v>
          </cell>
          <cell r="CA455" t="str">
            <v>WDP</v>
          </cell>
          <cell r="CF455" t="str">
            <v>WDP</v>
          </cell>
          <cell r="CK455" t="str">
            <v>WDP</v>
          </cell>
          <cell r="CP455" t="str">
            <v>WDP</v>
          </cell>
        </row>
        <row r="456">
          <cell r="N456" t="str">
            <v>WDP</v>
          </cell>
          <cell r="S456" t="str">
            <v>WDP</v>
          </cell>
          <cell r="X456" t="str">
            <v>WDP</v>
          </cell>
          <cell r="AC456" t="str">
            <v>WDP</v>
          </cell>
          <cell r="AH456" t="str">
            <v>WDP</v>
          </cell>
          <cell r="AM456" t="str">
            <v>WDP</v>
          </cell>
          <cell r="AS456" t="str">
            <v>TW</v>
          </cell>
          <cell r="AW456" t="str">
            <v>WDP</v>
          </cell>
          <cell r="BB456" t="str">
            <v>WDP</v>
          </cell>
          <cell r="BG456" t="str">
            <v>WDP</v>
          </cell>
          <cell r="BN456" t="str">
            <v>TMP</v>
          </cell>
          <cell r="BQ456" t="str">
            <v>WDP</v>
          </cell>
          <cell r="BV456" t="str">
            <v>WDP</v>
          </cell>
          <cell r="CA456" t="str">
            <v>WDP</v>
          </cell>
          <cell r="CF456" t="str">
            <v>WDP</v>
          </cell>
          <cell r="CK456" t="str">
            <v>WDP</v>
          </cell>
          <cell r="CP456" t="str">
            <v>WDP</v>
          </cell>
        </row>
        <row r="457">
          <cell r="M457" t="str">
            <v>WTP</v>
          </cell>
          <cell r="R457" t="str">
            <v>WTP</v>
          </cell>
          <cell r="W457" t="str">
            <v>WTP</v>
          </cell>
          <cell r="AB457" t="str">
            <v>WTP</v>
          </cell>
          <cell r="AG457" t="str">
            <v>WTP</v>
          </cell>
          <cell r="AL457" t="str">
            <v>WTP</v>
          </cell>
          <cell r="AQ457" t="str">
            <v>WTP</v>
          </cell>
          <cell r="AW457" t="str">
            <v>WDP</v>
          </cell>
          <cell r="BB457" t="str">
            <v>WDP</v>
          </cell>
          <cell r="BF457" t="str">
            <v>WTP</v>
          </cell>
          <cell r="BL457" t="str">
            <v>WDP</v>
          </cell>
          <cell r="BQ457" t="str">
            <v>WDP</v>
          </cell>
          <cell r="BV457" t="str">
            <v>WDP</v>
          </cell>
          <cell r="CA457" t="str">
            <v>WDP</v>
          </cell>
          <cell r="CF457" t="str">
            <v>WDP</v>
          </cell>
          <cell r="CK457" t="str">
            <v>WDP</v>
          </cell>
          <cell r="CO457" t="str">
            <v>WTP</v>
          </cell>
        </row>
        <row r="458">
          <cell r="M458" t="str">
            <v>WTP</v>
          </cell>
          <cell r="R458" t="str">
            <v>WTP</v>
          </cell>
          <cell r="W458" t="str">
            <v>WTP</v>
          </cell>
          <cell r="AC458" t="str">
            <v>WDP</v>
          </cell>
          <cell r="AG458" t="str">
            <v>WTP</v>
          </cell>
          <cell r="AL458" t="str">
            <v>WTP</v>
          </cell>
          <cell r="AQ458" t="str">
            <v>WTP</v>
          </cell>
          <cell r="AW458" t="str">
            <v>WDP</v>
          </cell>
          <cell r="BB458" t="str">
            <v>WDP</v>
          </cell>
          <cell r="BI458" t="str">
            <v>TMP</v>
          </cell>
          <cell r="BN458" t="str">
            <v>TMP</v>
          </cell>
          <cell r="BQ458" t="str">
            <v>WDP</v>
          </cell>
          <cell r="BV458" t="str">
            <v>WDP</v>
          </cell>
          <cell r="CA458" t="str">
            <v>WDP</v>
          </cell>
          <cell r="CF458" t="str">
            <v>WDP</v>
          </cell>
          <cell r="CK458" t="str">
            <v>WDP</v>
          </cell>
          <cell r="CP458" t="str">
            <v>WDP</v>
          </cell>
        </row>
        <row r="459">
          <cell r="M459" t="str">
            <v>WTP</v>
          </cell>
          <cell r="S459" t="str">
            <v>WDP</v>
          </cell>
          <cell r="W459" t="str">
            <v>WTP</v>
          </cell>
          <cell r="AB459" t="str">
            <v>WTP</v>
          </cell>
          <cell r="AG459" t="str">
            <v>WTP</v>
          </cell>
          <cell r="AL459" t="str">
            <v>WTP</v>
          </cell>
          <cell r="AQ459" t="str">
            <v>WTP</v>
          </cell>
          <cell r="AW459" t="str">
            <v>WDP</v>
          </cell>
          <cell r="BB459" t="str">
            <v>WDP</v>
          </cell>
          <cell r="BG459" t="str">
            <v>WDP</v>
          </cell>
          <cell r="BL459" t="str">
            <v>WDP</v>
          </cell>
          <cell r="BQ459" t="str">
            <v>WDP</v>
          </cell>
          <cell r="BV459" t="str">
            <v>WDP</v>
          </cell>
          <cell r="CA459" t="str">
            <v>WDP</v>
          </cell>
          <cell r="CF459" t="str">
            <v>WDP</v>
          </cell>
          <cell r="CK459" t="str">
            <v>WDP</v>
          </cell>
          <cell r="CP459" t="str">
            <v>WDP</v>
          </cell>
        </row>
        <row r="460">
          <cell r="M460" t="str">
            <v>WTP</v>
          </cell>
          <cell r="R460" t="str">
            <v>WTP</v>
          </cell>
          <cell r="W460" t="str">
            <v>WTP</v>
          </cell>
          <cell r="AB460" t="str">
            <v>WTP</v>
          </cell>
          <cell r="AG460" t="str">
            <v>WTP</v>
          </cell>
          <cell r="AL460" t="str">
            <v>WTP</v>
          </cell>
          <cell r="AQ460" t="str">
            <v>WTP</v>
          </cell>
          <cell r="AW460" t="str">
            <v>WDP</v>
          </cell>
          <cell r="BD460" t="str">
            <v>TMP</v>
          </cell>
          <cell r="BG460" t="str">
            <v>WDP</v>
          </cell>
          <cell r="BN460" t="str">
            <v>TMP</v>
          </cell>
          <cell r="BS460" t="str">
            <v>TMP</v>
          </cell>
          <cell r="BX460" t="str">
            <v>TMP</v>
          </cell>
          <cell r="CA460" t="str">
            <v>WDP</v>
          </cell>
          <cell r="CF460" t="str">
            <v>WDP</v>
          </cell>
          <cell r="CK460" t="str">
            <v>WDP</v>
          </cell>
          <cell r="CP460" t="str">
            <v>WDP</v>
          </cell>
        </row>
        <row r="461">
          <cell r="M461" t="str">
            <v>WTP</v>
          </cell>
          <cell r="R461" t="str">
            <v>WTP</v>
          </cell>
          <cell r="W461" t="str">
            <v>WTP</v>
          </cell>
          <cell r="AB461" t="str">
            <v>WTP</v>
          </cell>
          <cell r="AG461" t="str">
            <v>WTP</v>
          </cell>
          <cell r="AL461" t="str">
            <v>WTP</v>
          </cell>
          <cell r="AQ461" t="str">
            <v>WTP</v>
          </cell>
          <cell r="AV461" t="str">
            <v>WTP</v>
          </cell>
          <cell r="BB461" t="str">
            <v>WDP</v>
          </cell>
          <cell r="BF461" t="str">
            <v>WTP</v>
          </cell>
          <cell r="BK461" t="str">
            <v>WTP</v>
          </cell>
          <cell r="BQ461" t="str">
            <v>WDP</v>
          </cell>
          <cell r="BV461" t="str">
            <v>WDP</v>
          </cell>
          <cell r="CA461" t="str">
            <v>WDP</v>
          </cell>
          <cell r="CH461" t="str">
            <v>TMP</v>
          </cell>
          <cell r="CK461" t="str">
            <v>WDP</v>
          </cell>
          <cell r="CP461" t="str">
            <v>WDP</v>
          </cell>
        </row>
        <row r="462">
          <cell r="M462" t="str">
            <v>WTP</v>
          </cell>
          <cell r="R462" t="str">
            <v>WTP</v>
          </cell>
          <cell r="W462" t="str">
            <v>WTP</v>
          </cell>
          <cell r="AB462" t="str">
            <v>WTP</v>
          </cell>
          <cell r="AG462" t="str">
            <v>WTP</v>
          </cell>
          <cell r="AL462" t="str">
            <v>WTP</v>
          </cell>
          <cell r="AQ462" t="str">
            <v>WTP</v>
          </cell>
          <cell r="AW462" t="str">
            <v>WDP</v>
          </cell>
          <cell r="BB462" t="str">
            <v>WDP</v>
          </cell>
          <cell r="BG462" t="str">
            <v>WDP</v>
          </cell>
          <cell r="BL462" t="str">
            <v>WDP</v>
          </cell>
          <cell r="BQ462" t="str">
            <v>WDP</v>
          </cell>
          <cell r="BV462" t="str">
            <v>WDP</v>
          </cell>
        </row>
        <row r="465">
          <cell r="M465" t="str">
            <v>WTP</v>
          </cell>
          <cell r="R465" t="str">
            <v>WTP</v>
          </cell>
          <cell r="W465" t="str">
            <v>WTP</v>
          </cell>
          <cell r="AB465" t="str">
            <v>WTP</v>
          </cell>
          <cell r="AG465" t="str">
            <v>WTP</v>
          </cell>
          <cell r="AL465" t="str">
            <v>WTP</v>
          </cell>
          <cell r="AQ465" t="str">
            <v>WTP</v>
          </cell>
          <cell r="AR465" t="str">
            <v xml:space="preserve"> </v>
          </cell>
          <cell r="AV465" t="str">
            <v>WTP</v>
          </cell>
          <cell r="BB465" t="str">
            <v>WDP</v>
          </cell>
          <cell r="BG465" t="str">
            <v>WDP</v>
          </cell>
          <cell r="BL465" t="str">
            <v>WDP</v>
          </cell>
          <cell r="BQ465" t="str">
            <v>WDP</v>
          </cell>
          <cell r="BV465" t="str">
            <v>WDP</v>
          </cell>
          <cell r="CA465" t="str">
            <v>WDP</v>
          </cell>
          <cell r="CF465" t="str">
            <v>WDP</v>
          </cell>
          <cell r="CK465" t="str">
            <v>WDP</v>
          </cell>
          <cell r="CP465" t="str">
            <v>WDP</v>
          </cell>
        </row>
        <row r="466">
          <cell r="M466" t="str">
            <v>WTP</v>
          </cell>
          <cell r="R466" t="str">
            <v>WTP</v>
          </cell>
          <cell r="W466" t="str">
            <v>WTP</v>
          </cell>
          <cell r="AB466" t="str">
            <v>WTP</v>
          </cell>
          <cell r="AG466" t="str">
            <v>WTP</v>
          </cell>
          <cell r="AL466" t="str">
            <v>WTP</v>
          </cell>
          <cell r="AQ466" t="str">
            <v>WTP</v>
          </cell>
          <cell r="AR466" t="str">
            <v xml:space="preserve"> </v>
          </cell>
          <cell r="AW466" t="str">
            <v>WDP</v>
          </cell>
          <cell r="BB466" t="str">
            <v>WDP</v>
          </cell>
          <cell r="BG466" t="str">
            <v>WDP</v>
          </cell>
          <cell r="BL466" t="str">
            <v>WDP</v>
          </cell>
          <cell r="BQ466" t="str">
            <v>WDP</v>
          </cell>
          <cell r="BV466" t="str">
            <v>WDP</v>
          </cell>
          <cell r="CA466" t="str">
            <v>WDP</v>
          </cell>
          <cell r="CF466" t="str">
            <v>WDP</v>
          </cell>
          <cell r="CK466" t="str">
            <v>WDP</v>
          </cell>
          <cell r="CP466" t="str">
            <v>WDP</v>
          </cell>
        </row>
        <row r="467">
          <cell r="M467" t="str">
            <v>WTP</v>
          </cell>
          <cell r="R467" t="str">
            <v>WTP</v>
          </cell>
          <cell r="W467" t="str">
            <v>WTP</v>
          </cell>
          <cell r="AB467" t="str">
            <v>WTP</v>
          </cell>
          <cell r="AG467" t="str">
            <v>WTP</v>
          </cell>
          <cell r="AM467" t="str">
            <v>WDP</v>
          </cell>
          <cell r="AQ467" t="str">
            <v>WTP</v>
          </cell>
          <cell r="AR467" t="str">
            <v xml:space="preserve"> </v>
          </cell>
          <cell r="AV467" t="str">
            <v>WTP</v>
          </cell>
          <cell r="BA467" t="str">
            <v>WTP</v>
          </cell>
          <cell r="BF467" t="str">
            <v>WTP</v>
          </cell>
          <cell r="BL467" t="str">
            <v>WDP</v>
          </cell>
          <cell r="BQ467" t="str">
            <v>WDP</v>
          </cell>
          <cell r="BV467" t="str">
            <v>WDP</v>
          </cell>
          <cell r="CA467" t="str">
            <v>WDP</v>
          </cell>
          <cell r="CF467" t="str">
            <v>WDP</v>
          </cell>
          <cell r="CM467" t="str">
            <v>TMP</v>
          </cell>
          <cell r="CP467" t="str">
            <v>WDP</v>
          </cell>
        </row>
        <row r="468">
          <cell r="M468" t="str">
            <v>WTP</v>
          </cell>
          <cell r="R468" t="str">
            <v>WTP</v>
          </cell>
          <cell r="W468" t="str">
            <v>WTP</v>
          </cell>
          <cell r="AB468" t="str">
            <v>WTP</v>
          </cell>
          <cell r="AG468" t="str">
            <v>WTP</v>
          </cell>
          <cell r="AL468" t="str">
            <v>WTP</v>
          </cell>
          <cell r="AR468" t="str">
            <v>WDP</v>
          </cell>
          <cell r="AW468" t="str">
            <v>WDP</v>
          </cell>
          <cell r="BB468" t="str">
            <v>WDP</v>
          </cell>
          <cell r="BG468" t="str">
            <v>WDP</v>
          </cell>
          <cell r="BL468" t="str">
            <v>WDP</v>
          </cell>
          <cell r="BQ468" t="str">
            <v>WDP</v>
          </cell>
          <cell r="BV468" t="str">
            <v>WDP</v>
          </cell>
          <cell r="CA468" t="str">
            <v>WDP</v>
          </cell>
          <cell r="CF468" t="str">
            <v>WDP</v>
          </cell>
          <cell r="CM468" t="str">
            <v>TMP</v>
          </cell>
        </row>
        <row r="469">
          <cell r="M469" t="str">
            <v>WTP</v>
          </cell>
          <cell r="R469" t="str">
            <v>WTP</v>
          </cell>
          <cell r="W469" t="str">
            <v>WTP</v>
          </cell>
          <cell r="AB469" t="str">
            <v>WTP</v>
          </cell>
          <cell r="AG469" t="str">
            <v>WTP</v>
          </cell>
          <cell r="AL469" t="str">
            <v>WTP</v>
          </cell>
          <cell r="AQ469" t="str">
            <v>WTP</v>
          </cell>
          <cell r="AW469" t="str">
            <v>WDP</v>
          </cell>
          <cell r="BD469" t="str">
            <v>TMP</v>
          </cell>
          <cell r="BI469" t="str">
            <v>TMP</v>
          </cell>
          <cell r="BL469" t="str">
            <v>WDP</v>
          </cell>
          <cell r="BQ469" t="str">
            <v>WDP</v>
          </cell>
          <cell r="BV469" t="str">
            <v>WDP</v>
          </cell>
          <cell r="CC469" t="str">
            <v>TMP</v>
          </cell>
          <cell r="CH469" t="str">
            <v>TMP</v>
          </cell>
          <cell r="CK469" t="str">
            <v>WDP</v>
          </cell>
        </row>
        <row r="470">
          <cell r="M470" t="str">
            <v>WTP</v>
          </cell>
          <cell r="R470" t="str">
            <v>WTP</v>
          </cell>
          <cell r="W470" t="str">
            <v>WTP</v>
          </cell>
          <cell r="AB470" t="str">
            <v>WTP</v>
          </cell>
          <cell r="AG470" t="str">
            <v>WTP</v>
          </cell>
          <cell r="AL470" t="str">
            <v>WTP</v>
          </cell>
          <cell r="AQ470" t="str">
            <v>WTP</v>
          </cell>
          <cell r="AW470" t="str">
            <v>WDP</v>
          </cell>
          <cell r="BB470" t="str">
            <v>WDP</v>
          </cell>
          <cell r="BG470" t="str">
            <v>WDP</v>
          </cell>
          <cell r="BL470" t="str">
            <v>WDP</v>
          </cell>
          <cell r="BQ470" t="str">
            <v>WDP</v>
          </cell>
          <cell r="BV470" t="str">
            <v>WDP</v>
          </cell>
          <cell r="CC470" t="str">
            <v>TMP</v>
          </cell>
          <cell r="CF470" t="str">
            <v>WDP</v>
          </cell>
          <cell r="CK470" t="str">
            <v>WDP</v>
          </cell>
          <cell r="CP470" t="str">
            <v>WDP</v>
          </cell>
        </row>
        <row r="471">
          <cell r="M471" t="str">
            <v>WTP</v>
          </cell>
          <cell r="R471" t="str">
            <v>WTP</v>
          </cell>
          <cell r="W471" t="str">
            <v>WTP</v>
          </cell>
          <cell r="AB471" t="str">
            <v>WTP</v>
          </cell>
          <cell r="AG471" t="str">
            <v>WTP</v>
          </cell>
          <cell r="AL471" t="str">
            <v>WTP</v>
          </cell>
          <cell r="AQ471" t="str">
            <v>WTP</v>
          </cell>
          <cell r="AW471" t="str">
            <v>WDP</v>
          </cell>
        </row>
        <row r="474">
          <cell r="M474" t="str">
            <v>WTP</v>
          </cell>
          <cell r="R474" t="str">
            <v>WTP</v>
          </cell>
          <cell r="W474" t="str">
            <v>WTP</v>
          </cell>
          <cell r="AB474" t="str">
            <v>WTP</v>
          </cell>
          <cell r="AG474" t="str">
            <v>WTP</v>
          </cell>
          <cell r="AL474" t="str">
            <v>WTP</v>
          </cell>
          <cell r="AQ474" t="str">
            <v>WTP</v>
          </cell>
          <cell r="AV474" t="str">
            <v>WTP</v>
          </cell>
          <cell r="BA474" t="str">
            <v>WTP</v>
          </cell>
          <cell r="BG474" t="str">
            <v>WDP</v>
          </cell>
          <cell r="BL474" t="str">
            <v>WDP</v>
          </cell>
          <cell r="BQ474" t="str">
            <v>WDP</v>
          </cell>
          <cell r="BX474" t="str">
            <v>TMP</v>
          </cell>
          <cell r="CC474" t="str">
            <v>TMP</v>
          </cell>
          <cell r="CF474" t="str">
            <v>WDP</v>
          </cell>
          <cell r="CK474" t="str">
            <v>WDP</v>
          </cell>
          <cell r="CO474" t="str">
            <v>WTP</v>
          </cell>
        </row>
        <row r="475">
          <cell r="M475" t="str">
            <v>WTP</v>
          </cell>
          <cell r="R475" t="str">
            <v>WTP</v>
          </cell>
          <cell r="W475" t="str">
            <v>WTP</v>
          </cell>
          <cell r="AB475" t="str">
            <v>WTP</v>
          </cell>
          <cell r="AG475" t="str">
            <v>WTP</v>
          </cell>
          <cell r="AL475" t="str">
            <v>WTP</v>
          </cell>
          <cell r="AQ475" t="str">
            <v>WTP</v>
          </cell>
          <cell r="AV475" t="str">
            <v>WTP</v>
          </cell>
          <cell r="BA475" t="str">
            <v>WTP</v>
          </cell>
          <cell r="BG475" t="str">
            <v>WDP</v>
          </cell>
          <cell r="BL475" t="str">
            <v>WDP</v>
          </cell>
          <cell r="BP475" t="str">
            <v>WTP</v>
          </cell>
          <cell r="BV475" t="str">
            <v>WDP</v>
          </cell>
          <cell r="CA475" t="str">
            <v>WDP</v>
          </cell>
          <cell r="CF475" t="str">
            <v>WDP</v>
          </cell>
          <cell r="CK475" t="str">
            <v>WDP</v>
          </cell>
          <cell r="CO475" t="str">
            <v>WTP</v>
          </cell>
        </row>
        <row r="476">
          <cell r="M476" t="str">
            <v>WTP</v>
          </cell>
          <cell r="R476" t="str">
            <v>WTP</v>
          </cell>
          <cell r="W476" t="str">
            <v>WTP</v>
          </cell>
          <cell r="AB476" t="str">
            <v>WTP</v>
          </cell>
          <cell r="AG476" t="str">
            <v>WTP</v>
          </cell>
          <cell r="AL476" t="str">
            <v>WTP</v>
          </cell>
          <cell r="AQ476" t="str">
            <v>WTP</v>
          </cell>
          <cell r="AW476" t="str">
            <v>WDP</v>
          </cell>
          <cell r="BB476" t="str">
            <v>WDP</v>
          </cell>
          <cell r="BG476" t="str">
            <v>WDP</v>
          </cell>
          <cell r="BL476" t="str">
            <v>WDP</v>
          </cell>
          <cell r="BS476" t="str">
            <v>TMP</v>
          </cell>
          <cell r="BX476" t="str">
            <v>TMP</v>
          </cell>
          <cell r="CC476" t="str">
            <v>TMP</v>
          </cell>
          <cell r="CH476" t="str">
            <v>TMP</v>
          </cell>
          <cell r="CK476" t="str">
            <v>WDP</v>
          </cell>
          <cell r="CP476" t="str">
            <v>WDP</v>
          </cell>
        </row>
        <row r="477">
          <cell r="M477" t="str">
            <v>WTP</v>
          </cell>
          <cell r="R477" t="str">
            <v>WTP</v>
          </cell>
          <cell r="W477" t="str">
            <v>WTP</v>
          </cell>
          <cell r="AB477" t="str">
            <v>WTP</v>
          </cell>
          <cell r="AG477" t="str">
            <v>WTP</v>
          </cell>
          <cell r="AL477" t="str">
            <v>WTP</v>
          </cell>
          <cell r="AR477" t="str">
            <v>WDP</v>
          </cell>
          <cell r="AW477" t="str">
            <v>WDP</v>
          </cell>
          <cell r="BB477" t="str">
            <v>WDP</v>
          </cell>
          <cell r="BG477" t="str">
            <v>WDP</v>
          </cell>
          <cell r="BL477" t="str">
            <v>WDP</v>
          </cell>
          <cell r="BQ477" t="str">
            <v>WDP</v>
          </cell>
          <cell r="BW477" t="str">
            <v>TW</v>
          </cell>
          <cell r="CB477" t="str">
            <v>TW</v>
          </cell>
          <cell r="CH477" t="str">
            <v>TMP</v>
          </cell>
          <cell r="CK477" t="str">
            <v>WDP</v>
          </cell>
          <cell r="CP477" t="str">
            <v>WDP</v>
          </cell>
        </row>
        <row r="478">
          <cell r="M478" t="str">
            <v>WTP</v>
          </cell>
          <cell r="R478" t="str">
            <v>WTP</v>
          </cell>
          <cell r="W478" t="str">
            <v>WTP</v>
          </cell>
          <cell r="AB478" t="str">
            <v>WTP</v>
          </cell>
          <cell r="AG478" t="str">
            <v>WTP</v>
          </cell>
          <cell r="AL478" t="str">
            <v>WTP</v>
          </cell>
          <cell r="AR478" t="str">
            <v>WDP</v>
          </cell>
          <cell r="AW478" t="str">
            <v>WDP</v>
          </cell>
          <cell r="BB478" t="str">
            <v>WDP</v>
          </cell>
          <cell r="BG478" t="str">
            <v>WDP</v>
          </cell>
          <cell r="BL478" t="str">
            <v>WDP</v>
          </cell>
          <cell r="BS478" t="str">
            <v>TMP</v>
          </cell>
          <cell r="BX478" t="str">
            <v>TMP</v>
          </cell>
          <cell r="CC478" t="str">
            <v>TMP</v>
          </cell>
          <cell r="CF478" t="str">
            <v>WDP</v>
          </cell>
          <cell r="CK478" t="str">
            <v>WDP</v>
          </cell>
          <cell r="CP478" t="str">
            <v>WDP</v>
          </cell>
        </row>
        <row r="479">
          <cell r="M479" t="str">
            <v>WTP</v>
          </cell>
          <cell r="R479" t="str">
            <v>WTP</v>
          </cell>
          <cell r="W479" t="str">
            <v>WTP</v>
          </cell>
          <cell r="AB479" t="str">
            <v>WTP</v>
          </cell>
          <cell r="AG479" t="str">
            <v>WTP</v>
          </cell>
          <cell r="AL479" t="str">
            <v>WTP</v>
          </cell>
          <cell r="AQ479" t="str">
            <v>WTP</v>
          </cell>
          <cell r="AV479" t="str">
            <v>WTP</v>
          </cell>
          <cell r="BA479" t="str">
            <v>WTP</v>
          </cell>
          <cell r="BG479" t="str">
            <v>WDP</v>
          </cell>
          <cell r="BL479" t="str">
            <v>WDP</v>
          </cell>
          <cell r="BQ479" t="str">
            <v>WDP</v>
          </cell>
          <cell r="BV479" t="str">
            <v>WDP</v>
          </cell>
          <cell r="CB479" t="str">
            <v>TW</v>
          </cell>
          <cell r="CH479" t="str">
            <v>TMP</v>
          </cell>
          <cell r="CK479" t="str">
            <v>WDP</v>
          </cell>
          <cell r="CP479" t="str">
            <v>WDP</v>
          </cell>
        </row>
        <row r="480">
          <cell r="M480" t="str">
            <v>WTP</v>
          </cell>
          <cell r="R480" t="str">
            <v>WTP</v>
          </cell>
          <cell r="W480" t="str">
            <v>WTP</v>
          </cell>
          <cell r="AB480" t="str">
            <v>WTP</v>
          </cell>
          <cell r="AG480" t="str">
            <v>WTP</v>
          </cell>
          <cell r="AL480" t="str">
            <v>WTP</v>
          </cell>
          <cell r="AQ480" t="str">
            <v>WTP</v>
          </cell>
          <cell r="AW480" t="str">
            <v>WDP</v>
          </cell>
          <cell r="BB480" t="str">
            <v>WDP</v>
          </cell>
          <cell r="BG480" t="str">
            <v>WDP</v>
          </cell>
          <cell r="BL480" t="str">
            <v>WDP</v>
          </cell>
          <cell r="BS480" t="str">
            <v>TMP</v>
          </cell>
          <cell r="BX480" t="str">
            <v>TMP</v>
          </cell>
          <cell r="CB480" t="str">
            <v>TW</v>
          </cell>
          <cell r="CF480" t="str">
            <v>WDP</v>
          </cell>
          <cell r="CK480" t="str">
            <v>WDP</v>
          </cell>
          <cell r="CP480" t="str">
            <v>WDP</v>
          </cell>
        </row>
        <row r="481">
          <cell r="N481" t="str">
            <v>WDP</v>
          </cell>
          <cell r="S481" t="str">
            <v>WDP</v>
          </cell>
          <cell r="X481" t="str">
            <v>WDP</v>
          </cell>
          <cell r="AB481" t="str">
            <v>WTP</v>
          </cell>
          <cell r="AG481" t="str">
            <v>WTP</v>
          </cell>
          <cell r="AL481" t="str">
            <v>WTP</v>
          </cell>
          <cell r="AR481" t="str">
            <v>WDP</v>
          </cell>
          <cell r="AW481" t="str">
            <v>WDP</v>
          </cell>
          <cell r="BB481" t="str">
            <v>WDP</v>
          </cell>
          <cell r="BG481" t="str">
            <v>WDP</v>
          </cell>
          <cell r="BL481" t="str">
            <v>WDP</v>
          </cell>
          <cell r="BS481" t="str">
            <v>TMP</v>
          </cell>
          <cell r="BX481" t="str">
            <v>TMP</v>
          </cell>
          <cell r="CC481" t="str">
            <v>TMP</v>
          </cell>
          <cell r="CK481" t="str">
            <v>WDP</v>
          </cell>
          <cell r="CP481" t="str">
            <v>WDP</v>
          </cell>
        </row>
        <row r="482">
          <cell r="M482" t="str">
            <v>WTP</v>
          </cell>
          <cell r="R482" t="str">
            <v>WTP</v>
          </cell>
          <cell r="W482" t="str">
            <v>WTP</v>
          </cell>
          <cell r="AB482" t="str">
            <v>WTP</v>
          </cell>
          <cell r="AG482" t="str">
            <v>WTP</v>
          </cell>
          <cell r="AL482" t="str">
            <v>WTP</v>
          </cell>
          <cell r="AQ482" t="str">
            <v>WTP</v>
          </cell>
          <cell r="AV482" t="str">
            <v>WTP</v>
          </cell>
          <cell r="BA482" t="str">
            <v>WTP</v>
          </cell>
          <cell r="BG482" t="str">
            <v>WDP</v>
          </cell>
          <cell r="BN482" t="str">
            <v>TMP</v>
          </cell>
          <cell r="BS482" t="str">
            <v>TMP</v>
          </cell>
          <cell r="BX482" t="str">
            <v>TMP</v>
          </cell>
          <cell r="CC482" t="str">
            <v>TMP</v>
          </cell>
          <cell r="CH482" t="str">
            <v>TMP</v>
          </cell>
          <cell r="CM482" t="str">
            <v>TMP</v>
          </cell>
        </row>
        <row r="483">
          <cell r="M483" t="str">
            <v>WTP</v>
          </cell>
          <cell r="R483" t="str">
            <v>WTP</v>
          </cell>
          <cell r="W483" t="str">
            <v>WTP</v>
          </cell>
          <cell r="AB483" t="str">
            <v>WTP</v>
          </cell>
          <cell r="AG483" t="str">
            <v>WTP</v>
          </cell>
          <cell r="AL483" t="str">
            <v>WTP</v>
          </cell>
          <cell r="AQ483" t="str">
            <v>WTP</v>
          </cell>
          <cell r="AV483" t="str">
            <v>WTP</v>
          </cell>
          <cell r="BB483" t="str">
            <v>WDP</v>
          </cell>
          <cell r="BG483" t="str">
            <v>WDP</v>
          </cell>
          <cell r="BL483" t="str">
            <v>WDP</v>
          </cell>
          <cell r="BQ483" t="str">
            <v>WDP</v>
          </cell>
          <cell r="BW483" t="str">
            <v>TW</v>
          </cell>
          <cell r="CC483" t="str">
            <v>TMP</v>
          </cell>
          <cell r="CH483" t="str">
            <v>TMP</v>
          </cell>
          <cell r="CK483" t="str">
            <v>WDP</v>
          </cell>
        </row>
        <row r="484">
          <cell r="M484" t="str">
            <v>WTP</v>
          </cell>
          <cell r="R484" t="str">
            <v>WTP</v>
          </cell>
          <cell r="W484" t="str">
            <v>WTP</v>
          </cell>
          <cell r="AB484" t="str">
            <v>WTP</v>
          </cell>
          <cell r="AG484" t="str">
            <v>WTP</v>
          </cell>
          <cell r="AL484" t="str">
            <v>WTP</v>
          </cell>
          <cell r="AQ484" t="str">
            <v>WTP</v>
          </cell>
          <cell r="AV484" t="str">
            <v>WTP</v>
          </cell>
          <cell r="BB484" t="str">
            <v>WDP</v>
          </cell>
          <cell r="BG484" t="str">
            <v>WDP</v>
          </cell>
          <cell r="BL484" t="str">
            <v>WDP</v>
          </cell>
          <cell r="BQ484" t="str">
            <v>WDP</v>
          </cell>
          <cell r="BV484" t="str">
            <v>WDP</v>
          </cell>
          <cell r="CB484" t="str">
            <v>TW</v>
          </cell>
          <cell r="CH484" t="str">
            <v>TMP</v>
          </cell>
          <cell r="CK484" t="str">
            <v>WDP</v>
          </cell>
        </row>
        <row r="485">
          <cell r="M485" t="str">
            <v>WTP</v>
          </cell>
          <cell r="R485" t="str">
            <v>WTP</v>
          </cell>
          <cell r="W485" t="str">
            <v>WTP</v>
          </cell>
          <cell r="AB485" t="str">
            <v>WTP</v>
          </cell>
          <cell r="AG485" t="str">
            <v>WTP</v>
          </cell>
          <cell r="AM485" t="str">
            <v>WDP</v>
          </cell>
          <cell r="AS485" t="str">
            <v>TW</v>
          </cell>
          <cell r="AW485" t="str">
            <v>WDP</v>
          </cell>
          <cell r="BB485" t="str">
            <v>WDP</v>
          </cell>
          <cell r="BI485" t="str">
            <v>TMP</v>
          </cell>
          <cell r="BN485" t="str">
            <v>TMP</v>
          </cell>
          <cell r="BS485" t="str">
            <v>TMP</v>
          </cell>
          <cell r="BX485" t="str">
            <v>TMP</v>
          </cell>
          <cell r="CC485" t="str">
            <v>TMP</v>
          </cell>
        </row>
        <row r="486">
          <cell r="M486" t="str">
            <v>WTP</v>
          </cell>
          <cell r="R486" t="str">
            <v>WTP</v>
          </cell>
          <cell r="W486" t="str">
            <v>WTP</v>
          </cell>
          <cell r="AB486" t="str">
            <v>WTP</v>
          </cell>
          <cell r="AG486" t="str">
            <v>WTP</v>
          </cell>
          <cell r="AM486" t="str">
            <v>WDP</v>
          </cell>
          <cell r="AR486" t="str">
            <v>WDP</v>
          </cell>
          <cell r="AW486" t="str">
            <v>WDP</v>
          </cell>
          <cell r="BB486" t="str">
            <v>WDP</v>
          </cell>
          <cell r="BI486" t="str">
            <v>TMP</v>
          </cell>
          <cell r="BN486" t="str">
            <v>TMP</v>
          </cell>
          <cell r="BS486" t="str">
            <v>TMP</v>
          </cell>
          <cell r="BX486" t="str">
            <v>TMP</v>
          </cell>
          <cell r="CC486" t="str">
            <v>TMP</v>
          </cell>
        </row>
        <row r="487">
          <cell r="M487" t="str">
            <v>WTP</v>
          </cell>
          <cell r="R487" t="str">
            <v>WTP</v>
          </cell>
          <cell r="W487" t="str">
            <v>WTP</v>
          </cell>
          <cell r="AC487" t="str">
            <v>WDP</v>
          </cell>
          <cell r="AH487" t="str">
            <v>WDP</v>
          </cell>
          <cell r="AM487" t="str">
            <v>WDP</v>
          </cell>
          <cell r="AR487" t="str">
            <v>WDP</v>
          </cell>
          <cell r="AW487" t="str">
            <v>WDP</v>
          </cell>
        </row>
        <row r="488">
          <cell r="M488" t="str">
            <v>WTP</v>
          </cell>
          <cell r="R488" t="str">
            <v>WTP</v>
          </cell>
          <cell r="W488" t="str">
            <v>WTP</v>
          </cell>
          <cell r="AB488" t="str">
            <v>WTP</v>
          </cell>
          <cell r="AH488" t="str">
            <v>WDP</v>
          </cell>
          <cell r="AM488" t="str">
            <v>WDP</v>
          </cell>
          <cell r="AR488" t="str">
            <v>WDP</v>
          </cell>
          <cell r="AW488" t="str">
            <v>WDP</v>
          </cell>
        </row>
        <row r="489">
          <cell r="N489" t="str">
            <v>WDP</v>
          </cell>
          <cell r="R489" t="str">
            <v>WTP</v>
          </cell>
          <cell r="W489" t="str">
            <v>WTP</v>
          </cell>
          <cell r="AB489" t="str">
            <v>WTP</v>
          </cell>
          <cell r="AH489" t="str">
            <v>WDP</v>
          </cell>
          <cell r="AM489" t="str">
            <v>WDP</v>
          </cell>
          <cell r="AR489" t="str">
            <v>WDP</v>
          </cell>
        </row>
        <row r="490">
          <cell r="M490" t="str">
            <v>WTP</v>
          </cell>
          <cell r="R490" t="str">
            <v>WTP</v>
          </cell>
          <cell r="W490" t="str">
            <v>WTP</v>
          </cell>
          <cell r="AB490" t="str">
            <v>WTP</v>
          </cell>
          <cell r="AG490" t="str">
            <v>WTP</v>
          </cell>
          <cell r="AM490" t="str">
            <v>WDP</v>
          </cell>
          <cell r="AR490" t="str">
            <v>WDP</v>
          </cell>
        </row>
        <row r="491">
          <cell r="M491" t="str">
            <v>WTP</v>
          </cell>
          <cell r="R491" t="str">
            <v>WTP</v>
          </cell>
          <cell r="W491" t="str">
            <v>WTP</v>
          </cell>
          <cell r="AB491" t="str">
            <v>WTP</v>
          </cell>
          <cell r="AG491" t="str">
            <v>WTP</v>
          </cell>
          <cell r="AL491" t="str">
            <v>WTP</v>
          </cell>
          <cell r="AR491" t="str">
            <v>WDP</v>
          </cell>
        </row>
        <row r="494">
          <cell r="M494" t="str">
            <v>WTP</v>
          </cell>
          <cell r="R494" t="str">
            <v>WTP</v>
          </cell>
          <cell r="W494" t="str">
            <v>WTP</v>
          </cell>
          <cell r="AB494" t="str">
            <v>WTP</v>
          </cell>
          <cell r="AG494" t="str">
            <v>WTP</v>
          </cell>
          <cell r="AL494" t="str">
            <v>WTP</v>
          </cell>
          <cell r="AQ494" t="str">
            <v>WTP</v>
          </cell>
          <cell r="AV494" t="str">
            <v>WTP</v>
          </cell>
          <cell r="BA494" t="str">
            <v>WTP</v>
          </cell>
          <cell r="BG494" t="str">
            <v>WDP</v>
          </cell>
          <cell r="BL494" t="str">
            <v>WDP</v>
          </cell>
          <cell r="BQ494" t="str">
            <v>WDP</v>
          </cell>
          <cell r="BV494" t="str">
            <v>WDP</v>
          </cell>
          <cell r="CC494" t="str">
            <v>TMP</v>
          </cell>
          <cell r="CF494" t="str">
            <v>WDP</v>
          </cell>
          <cell r="CK494" t="str">
            <v>WDP</v>
          </cell>
          <cell r="CP494" t="str">
            <v>WDP</v>
          </cell>
        </row>
        <row r="495">
          <cell r="M495" t="str">
            <v>WTP</v>
          </cell>
          <cell r="R495" t="str">
            <v>WTP</v>
          </cell>
          <cell r="W495" t="str">
            <v>WTP</v>
          </cell>
          <cell r="AB495" t="str">
            <v>WTP</v>
          </cell>
          <cell r="AG495" t="str">
            <v>WTP</v>
          </cell>
          <cell r="AL495" t="str">
            <v>WTP</v>
          </cell>
          <cell r="AQ495" t="str">
            <v>WTP</v>
          </cell>
          <cell r="AV495" t="str">
            <v>WTP</v>
          </cell>
          <cell r="BC495" t="str">
            <v>TW</v>
          </cell>
          <cell r="BF495" t="str">
            <v>WTP</v>
          </cell>
          <cell r="BK495" t="str">
            <v>WTP</v>
          </cell>
          <cell r="BQ495" t="str">
            <v>WDP</v>
          </cell>
          <cell r="BV495" t="str">
            <v>WDP</v>
          </cell>
          <cell r="CC495" t="str">
            <v>TMP</v>
          </cell>
          <cell r="CF495" t="str">
            <v>WDP</v>
          </cell>
          <cell r="CK495" t="str">
            <v>WDP</v>
          </cell>
          <cell r="CP495" t="str">
            <v>WDP</v>
          </cell>
        </row>
        <row r="496">
          <cell r="M496" t="str">
            <v>WTP</v>
          </cell>
          <cell r="R496" t="str">
            <v>WTP</v>
          </cell>
          <cell r="W496" t="str">
            <v>WTP</v>
          </cell>
          <cell r="AB496" t="str">
            <v>WTP</v>
          </cell>
          <cell r="AG496" t="str">
            <v>WTP</v>
          </cell>
          <cell r="AL496" t="str">
            <v>WTP</v>
          </cell>
          <cell r="AR496" t="str">
            <v>WDP</v>
          </cell>
          <cell r="AW496" t="str">
            <v>WDP</v>
          </cell>
          <cell r="BD496" t="str">
            <v>TMP</v>
          </cell>
          <cell r="BG496" t="str">
            <v>WDP</v>
          </cell>
          <cell r="BL496" t="str">
            <v>WDP</v>
          </cell>
          <cell r="BQ496" t="str">
            <v>WDP</v>
          </cell>
          <cell r="BV496" t="str">
            <v>WDP</v>
          </cell>
          <cell r="CA496" t="str">
            <v>WDP</v>
          </cell>
          <cell r="CF496" t="str">
            <v>WDP</v>
          </cell>
          <cell r="CK496" t="str">
            <v>WDP</v>
          </cell>
          <cell r="CP496" t="str">
            <v>WDP</v>
          </cell>
        </row>
        <row r="497">
          <cell r="M497" t="str">
            <v>WTP</v>
          </cell>
          <cell r="R497" t="str">
            <v>WTP</v>
          </cell>
          <cell r="W497" t="str">
            <v>WTP</v>
          </cell>
          <cell r="AB497" t="str">
            <v>WTP</v>
          </cell>
          <cell r="AG497" t="str">
            <v>WTP</v>
          </cell>
          <cell r="AL497" t="str">
            <v>WTP</v>
          </cell>
          <cell r="AQ497" t="str">
            <v>WTP</v>
          </cell>
          <cell r="AV497" t="str">
            <v>WTP</v>
          </cell>
          <cell r="BB497" t="str">
            <v>WDP</v>
          </cell>
          <cell r="BG497" t="str">
            <v>WDP</v>
          </cell>
          <cell r="BL497" t="str">
            <v>WDP</v>
          </cell>
          <cell r="BS497" t="str">
            <v>TMP</v>
          </cell>
          <cell r="BV497" t="str">
            <v>WDP</v>
          </cell>
          <cell r="CA497" t="str">
            <v>WDP</v>
          </cell>
          <cell r="CF497" t="str">
            <v>WDP</v>
          </cell>
          <cell r="CK497" t="str">
            <v>WDP</v>
          </cell>
          <cell r="CP497" t="str">
            <v>WDP</v>
          </cell>
        </row>
        <row r="498">
          <cell r="M498" t="str">
            <v>WTP</v>
          </cell>
          <cell r="R498" t="str">
            <v>WTP</v>
          </cell>
          <cell r="W498" t="str">
            <v>WTP</v>
          </cell>
          <cell r="AB498" t="str">
            <v>WTP</v>
          </cell>
          <cell r="AG498" t="str">
            <v>WTP</v>
          </cell>
          <cell r="AL498" t="str">
            <v>WTP</v>
          </cell>
          <cell r="AQ498" t="str">
            <v>WTP</v>
          </cell>
          <cell r="AV498" t="str">
            <v>WTP</v>
          </cell>
          <cell r="BB498" t="str">
            <v>WDP</v>
          </cell>
          <cell r="BG498" t="str">
            <v>WDP</v>
          </cell>
          <cell r="BL498" t="str">
            <v>WDP</v>
          </cell>
          <cell r="BQ498" t="str">
            <v>WDP</v>
          </cell>
          <cell r="BV498" t="str">
            <v>WDP</v>
          </cell>
          <cell r="CA498" t="str">
            <v>WDP</v>
          </cell>
          <cell r="CF498" t="str">
            <v>WDP</v>
          </cell>
          <cell r="CK498" t="str">
            <v>WDP</v>
          </cell>
          <cell r="CP498" t="str">
            <v>WDP</v>
          </cell>
        </row>
        <row r="499">
          <cell r="M499" t="str">
            <v>WTP</v>
          </cell>
          <cell r="R499" t="str">
            <v>WTP</v>
          </cell>
          <cell r="W499" t="str">
            <v>WTP</v>
          </cell>
          <cell r="AB499" t="str">
            <v>WTP</v>
          </cell>
          <cell r="AG499" t="str">
            <v>WTP</v>
          </cell>
          <cell r="AL499" t="str">
            <v>WTP</v>
          </cell>
          <cell r="AQ499" t="str">
            <v>WTP</v>
          </cell>
          <cell r="AV499" t="str">
            <v>WTP</v>
          </cell>
          <cell r="BB499" t="str">
            <v>WDP</v>
          </cell>
          <cell r="BG499" t="str">
            <v>WDP</v>
          </cell>
          <cell r="BL499" t="str">
            <v>WDP</v>
          </cell>
          <cell r="BR499" t="str">
            <v>TW</v>
          </cell>
          <cell r="BW499" t="str">
            <v>TW</v>
          </cell>
          <cell r="CC499" t="str">
            <v>TMP</v>
          </cell>
          <cell r="CF499" t="str">
            <v>WDP</v>
          </cell>
          <cell r="CK499" t="str">
            <v>WDP</v>
          </cell>
          <cell r="CP499" t="str">
            <v>WDP</v>
          </cell>
        </row>
        <row r="500">
          <cell r="M500" t="str">
            <v>WTP</v>
          </cell>
          <cell r="R500" t="str">
            <v>WTP</v>
          </cell>
          <cell r="W500" t="str">
            <v>WTP</v>
          </cell>
          <cell r="AB500" t="str">
            <v>WTP</v>
          </cell>
          <cell r="AG500" t="str">
            <v>WTP</v>
          </cell>
          <cell r="AL500" t="str">
            <v>WTP</v>
          </cell>
          <cell r="AQ500" t="str">
            <v>WTP</v>
          </cell>
          <cell r="AW500" t="str">
            <v>WDP</v>
          </cell>
          <cell r="BB500" t="str">
            <v>WDP</v>
          </cell>
          <cell r="BG500" t="str">
            <v>WDP</v>
          </cell>
          <cell r="BL500" t="str">
            <v>WDP</v>
          </cell>
          <cell r="BS500" t="str">
            <v>TMP</v>
          </cell>
          <cell r="BV500" t="str">
            <v>WDP</v>
          </cell>
          <cell r="CA500" t="str">
            <v>WDP</v>
          </cell>
          <cell r="CF500" t="str">
            <v>WDP</v>
          </cell>
          <cell r="CK500" t="str">
            <v>WDP</v>
          </cell>
          <cell r="CP500" t="str">
            <v>WDP</v>
          </cell>
        </row>
        <row r="501">
          <cell r="M501" t="str">
            <v>WTP</v>
          </cell>
          <cell r="R501" t="str">
            <v>WTP</v>
          </cell>
          <cell r="W501" t="str">
            <v>WTP</v>
          </cell>
          <cell r="AB501" t="str">
            <v>WTP</v>
          </cell>
          <cell r="AG501" t="str">
            <v>WTP</v>
          </cell>
          <cell r="AL501" t="str">
            <v>WTP</v>
          </cell>
          <cell r="AQ501" t="str">
            <v>WTP</v>
          </cell>
          <cell r="AW501" t="str">
            <v>WDP</v>
          </cell>
          <cell r="BB501" t="str">
            <v>WDP</v>
          </cell>
          <cell r="BG501" t="str">
            <v>WDP</v>
          </cell>
          <cell r="BL501" t="str">
            <v>WDP</v>
          </cell>
          <cell r="BQ501" t="str">
            <v>WDP</v>
          </cell>
          <cell r="BV501" t="str">
            <v>WDP</v>
          </cell>
          <cell r="CA501" t="str">
            <v>WDP</v>
          </cell>
          <cell r="CF501" t="str">
            <v>WDP</v>
          </cell>
          <cell r="CK501" t="str">
            <v>WDP</v>
          </cell>
          <cell r="CP501" t="str">
            <v>WDP</v>
          </cell>
        </row>
        <row r="502">
          <cell r="M502" t="str">
            <v>WTP</v>
          </cell>
          <cell r="R502" t="str">
            <v>WTP</v>
          </cell>
          <cell r="W502" t="str">
            <v>WTP</v>
          </cell>
          <cell r="AB502" t="str">
            <v>WTP</v>
          </cell>
          <cell r="AG502" t="str">
            <v>WTP</v>
          </cell>
          <cell r="AL502" t="str">
            <v>WTP</v>
          </cell>
          <cell r="AQ502" t="str">
            <v>WTP</v>
          </cell>
          <cell r="AV502" t="str">
            <v>WTP</v>
          </cell>
          <cell r="BB502" t="str">
            <v>WDP</v>
          </cell>
          <cell r="BI502" t="str">
            <v>TMP</v>
          </cell>
          <cell r="BL502" t="str">
            <v>WDP</v>
          </cell>
          <cell r="BQ502" t="str">
            <v>WDP</v>
          </cell>
          <cell r="BV502" t="str">
            <v>WDP</v>
          </cell>
          <cell r="CA502" t="str">
            <v>WDP</v>
          </cell>
          <cell r="CF502" t="str">
            <v>WDP</v>
          </cell>
          <cell r="CK502" t="str">
            <v>WDP</v>
          </cell>
          <cell r="CP502" t="str">
            <v>WDP</v>
          </cell>
        </row>
        <row r="503">
          <cell r="M503" t="str">
            <v>WTP</v>
          </cell>
          <cell r="R503" t="str">
            <v>WTP</v>
          </cell>
          <cell r="W503" t="str">
            <v>WTP</v>
          </cell>
          <cell r="AB503" t="str">
            <v>WTP</v>
          </cell>
          <cell r="AG503" t="str">
            <v>WTP</v>
          </cell>
          <cell r="AL503" t="str">
            <v>WTP</v>
          </cell>
          <cell r="AQ503" t="str">
            <v>WTP</v>
          </cell>
          <cell r="AV503" t="str">
            <v>WTP</v>
          </cell>
          <cell r="BA503" t="str">
            <v>WTP</v>
          </cell>
          <cell r="BF503" t="str">
            <v>WTP</v>
          </cell>
          <cell r="BL503" t="str">
            <v>WDP</v>
          </cell>
          <cell r="BQ503" t="str">
            <v>WDP</v>
          </cell>
          <cell r="BV503" t="str">
            <v>WDP</v>
          </cell>
          <cell r="CA503" t="str">
            <v>WDP</v>
          </cell>
          <cell r="CF503" t="str">
            <v>WDP</v>
          </cell>
          <cell r="CK503" t="str">
            <v>WDP</v>
          </cell>
          <cell r="CP503" t="str">
            <v>WDP</v>
          </cell>
        </row>
        <row r="506">
          <cell r="M506" t="str">
            <v>WTP</v>
          </cell>
          <cell r="R506" t="str">
            <v>WTP</v>
          </cell>
          <cell r="W506" t="str">
            <v>WTP</v>
          </cell>
          <cell r="AB506" t="str">
            <v>WTP</v>
          </cell>
          <cell r="AG506" t="str">
            <v>WTP</v>
          </cell>
          <cell r="AL506" t="str">
            <v>WTP</v>
          </cell>
          <cell r="AQ506" t="str">
            <v>WTP</v>
          </cell>
          <cell r="AV506" t="str">
            <v>WTP</v>
          </cell>
          <cell r="BA506" t="str">
            <v>WTP</v>
          </cell>
          <cell r="BF506" t="str">
            <v>WTP</v>
          </cell>
          <cell r="BK506" t="str">
            <v>WTP</v>
          </cell>
          <cell r="BS506" t="str">
            <v>TMP</v>
          </cell>
          <cell r="BV506" t="str">
            <v>WDP</v>
          </cell>
          <cell r="CA506" t="str">
            <v>WDP</v>
          </cell>
          <cell r="CH506" t="str">
            <v>TMP</v>
          </cell>
          <cell r="CK506" t="str">
            <v>WDP</v>
          </cell>
          <cell r="CP506" t="str">
            <v>WDP</v>
          </cell>
        </row>
        <row r="507">
          <cell r="M507" t="str">
            <v>WTP</v>
          </cell>
          <cell r="R507" t="str">
            <v>WTP</v>
          </cell>
          <cell r="W507" t="str">
            <v>WTP</v>
          </cell>
          <cell r="AB507" t="str">
            <v>WTP</v>
          </cell>
          <cell r="AG507" t="str">
            <v>WTP</v>
          </cell>
          <cell r="AL507" t="str">
            <v>WTP</v>
          </cell>
          <cell r="AQ507" t="str">
            <v>WTP</v>
          </cell>
          <cell r="AW507" t="str">
            <v>WDP</v>
          </cell>
          <cell r="BB507" t="str">
            <v>WDP</v>
          </cell>
          <cell r="BG507" t="str">
            <v>WDP</v>
          </cell>
          <cell r="BN507" t="str">
            <v>TMP</v>
          </cell>
          <cell r="BQ507" t="str">
            <v>WDP</v>
          </cell>
          <cell r="BV507" t="str">
            <v>WDP</v>
          </cell>
          <cell r="CA507" t="str">
            <v>WDP</v>
          </cell>
          <cell r="CF507" t="str">
            <v>WDP</v>
          </cell>
          <cell r="CK507" t="str">
            <v>WDP</v>
          </cell>
          <cell r="CP507" t="str">
            <v>WDP</v>
          </cell>
        </row>
        <row r="508">
          <cell r="M508" t="str">
            <v>WTP</v>
          </cell>
          <cell r="R508" t="str">
            <v>WTP</v>
          </cell>
          <cell r="W508" t="str">
            <v>WTP</v>
          </cell>
          <cell r="AB508" t="str">
            <v>WTP</v>
          </cell>
          <cell r="AG508" t="str">
            <v>WTP</v>
          </cell>
          <cell r="AL508" t="str">
            <v>WTP</v>
          </cell>
          <cell r="AQ508" t="str">
            <v>WTP</v>
          </cell>
          <cell r="AV508" t="str">
            <v>WTP</v>
          </cell>
          <cell r="BB508" t="str">
            <v>WDP</v>
          </cell>
          <cell r="BG508" t="str">
            <v>WDP</v>
          </cell>
          <cell r="BN508" t="str">
            <v>TMP</v>
          </cell>
          <cell r="BS508" t="str">
            <v>TMP</v>
          </cell>
          <cell r="BX508" t="str">
            <v>TMP</v>
          </cell>
          <cell r="CC508" t="str">
            <v>TMP</v>
          </cell>
          <cell r="CH508" t="str">
            <v>TMP</v>
          </cell>
          <cell r="CM508" t="str">
            <v>TMP</v>
          </cell>
          <cell r="CP508" t="str">
            <v>WDP</v>
          </cell>
        </row>
        <row r="509">
          <cell r="M509" t="str">
            <v>WTP</v>
          </cell>
          <cell r="R509" t="str">
            <v>WTP</v>
          </cell>
          <cell r="W509" t="str">
            <v>WTP</v>
          </cell>
          <cell r="AB509" t="str">
            <v>WTP</v>
          </cell>
          <cell r="AG509" t="str">
            <v>WTP</v>
          </cell>
          <cell r="AL509" t="str">
            <v>WTP</v>
          </cell>
          <cell r="AQ509" t="str">
            <v>WTP</v>
          </cell>
          <cell r="AV509" t="str">
            <v>WTP</v>
          </cell>
          <cell r="BB509" t="str">
            <v>WDP</v>
          </cell>
          <cell r="BG509" t="str">
            <v>WDP</v>
          </cell>
          <cell r="BL509" t="str">
            <v>WDP</v>
          </cell>
          <cell r="BQ509" t="str">
            <v>WDP</v>
          </cell>
          <cell r="BV509" t="str">
            <v>WDP</v>
          </cell>
          <cell r="CA509" t="str">
            <v>WDP</v>
          </cell>
          <cell r="CF509" t="str">
            <v>WDP</v>
          </cell>
          <cell r="CK509" t="str">
            <v>WDP</v>
          </cell>
        </row>
        <row r="510">
          <cell r="M510" t="str">
            <v>WTP</v>
          </cell>
          <cell r="R510" t="str">
            <v>WTP</v>
          </cell>
          <cell r="W510" t="str">
            <v>WTP</v>
          </cell>
          <cell r="AB510" t="str">
            <v>WTP</v>
          </cell>
          <cell r="AG510" t="str">
            <v>WTP</v>
          </cell>
          <cell r="AL510" t="str">
            <v>WTP</v>
          </cell>
          <cell r="AQ510" t="str">
            <v>WTP</v>
          </cell>
          <cell r="AV510" t="str">
            <v>WTP</v>
          </cell>
          <cell r="BA510" t="str">
            <v>WTP</v>
          </cell>
          <cell r="BF510" t="str">
            <v>WTP</v>
          </cell>
          <cell r="BL510" t="str">
            <v>WDP</v>
          </cell>
          <cell r="BQ510" t="str">
            <v>WDP</v>
          </cell>
          <cell r="BV510" t="str">
            <v>WDP</v>
          </cell>
          <cell r="CA510" t="str">
            <v>WDP</v>
          </cell>
          <cell r="CF510" t="str">
            <v>WDP</v>
          </cell>
          <cell r="CK510" t="str">
            <v>WDP</v>
          </cell>
          <cell r="CP510" t="str">
            <v>WDP</v>
          </cell>
        </row>
        <row r="511">
          <cell r="M511" t="str">
            <v>WTP</v>
          </cell>
          <cell r="R511" t="str">
            <v>WTP</v>
          </cell>
          <cell r="W511" t="str">
            <v>WTP</v>
          </cell>
          <cell r="AB511" t="str">
            <v>WTP</v>
          </cell>
          <cell r="AG511" t="str">
            <v>WTP</v>
          </cell>
          <cell r="AL511" t="str">
            <v>WTP</v>
          </cell>
          <cell r="AR511" t="str">
            <v>WDP</v>
          </cell>
          <cell r="AW511" t="str">
            <v>WDP</v>
          </cell>
          <cell r="BB511" t="str">
            <v>WDP</v>
          </cell>
          <cell r="BG511" t="str">
            <v>WDP</v>
          </cell>
          <cell r="BL511" t="str">
            <v>WDP</v>
          </cell>
          <cell r="BQ511" t="str">
            <v>WDP</v>
          </cell>
          <cell r="BV511" t="str">
            <v>WDP</v>
          </cell>
          <cell r="CA511" t="str">
            <v>WDP</v>
          </cell>
          <cell r="CF511" t="str">
            <v>WDP</v>
          </cell>
          <cell r="CK511" t="str">
            <v>WDP</v>
          </cell>
          <cell r="CP511" t="str">
            <v>WDP</v>
          </cell>
        </row>
        <row r="512">
          <cell r="M512" t="str">
            <v>WTP</v>
          </cell>
          <cell r="R512" t="str">
            <v>WTP</v>
          </cell>
          <cell r="W512" t="str">
            <v>WTP</v>
          </cell>
          <cell r="AB512" t="str">
            <v>WTP</v>
          </cell>
          <cell r="AG512" t="str">
            <v>WTP</v>
          </cell>
          <cell r="AL512" t="str">
            <v>WTP</v>
          </cell>
          <cell r="AQ512" t="str">
            <v>WTP</v>
          </cell>
          <cell r="AV512" t="str">
            <v>WTP</v>
          </cell>
          <cell r="BA512" t="str">
            <v>WTP</v>
          </cell>
          <cell r="BF512" t="str">
            <v>WTP</v>
          </cell>
          <cell r="BL512" t="str">
            <v>WDP</v>
          </cell>
          <cell r="BQ512" t="str">
            <v>WDP</v>
          </cell>
          <cell r="BV512" t="str">
            <v>WDP</v>
          </cell>
          <cell r="CA512" t="str">
            <v>WDP</v>
          </cell>
          <cell r="CH512" t="str">
            <v>TMP</v>
          </cell>
          <cell r="CK512" t="str">
            <v>WDP</v>
          </cell>
          <cell r="CP512" t="str">
            <v>WDP</v>
          </cell>
        </row>
        <row r="513">
          <cell r="M513" t="str">
            <v>WTP</v>
          </cell>
          <cell r="R513" t="str">
            <v>WTP</v>
          </cell>
          <cell r="W513" t="str">
            <v>WTP</v>
          </cell>
          <cell r="AB513" t="str">
            <v>WTP</v>
          </cell>
          <cell r="AG513" t="str">
            <v>WTP</v>
          </cell>
          <cell r="AL513" t="str">
            <v>WTP</v>
          </cell>
          <cell r="AQ513" t="str">
            <v>WTP</v>
          </cell>
          <cell r="AV513" t="str">
            <v>WTP</v>
          </cell>
          <cell r="BB513" t="str">
            <v>WDP</v>
          </cell>
          <cell r="BG513" t="str">
            <v>WDP</v>
          </cell>
          <cell r="BL513" t="str">
            <v>WDP</v>
          </cell>
          <cell r="BQ513" t="str">
            <v>WDP</v>
          </cell>
          <cell r="BV513" t="str">
            <v>WDP</v>
          </cell>
          <cell r="CA513" t="str">
            <v>WDP</v>
          </cell>
          <cell r="CF513" t="str">
            <v>WDP</v>
          </cell>
          <cell r="CK513" t="str">
            <v>WDP</v>
          </cell>
        </row>
        <row r="514">
          <cell r="M514" t="str">
            <v>WTP</v>
          </cell>
          <cell r="R514" t="str">
            <v>WTP</v>
          </cell>
          <cell r="W514" t="str">
            <v>WTP</v>
          </cell>
          <cell r="AB514" t="str">
            <v>WTP</v>
          </cell>
          <cell r="AG514" t="str">
            <v>WTP</v>
          </cell>
          <cell r="AL514" t="str">
            <v>WTP</v>
          </cell>
          <cell r="AQ514" t="str">
            <v>WTP</v>
          </cell>
          <cell r="AV514" t="str">
            <v>WTP</v>
          </cell>
          <cell r="BB514" t="str">
            <v>WDP</v>
          </cell>
          <cell r="BG514" t="str">
            <v>WDP</v>
          </cell>
          <cell r="BL514" t="str">
            <v>WDP</v>
          </cell>
          <cell r="BS514" t="str">
            <v>TMP</v>
          </cell>
          <cell r="BX514" t="str">
            <v>TMP</v>
          </cell>
          <cell r="CC514" t="str">
            <v>TMP</v>
          </cell>
          <cell r="CH514" t="str">
            <v>TMP</v>
          </cell>
          <cell r="CM514" t="str">
            <v>TMP</v>
          </cell>
          <cell r="CP514" t="str">
            <v>WDP</v>
          </cell>
        </row>
        <row r="515">
          <cell r="M515" t="str">
            <v>WTP</v>
          </cell>
          <cell r="R515" t="str">
            <v>WTP</v>
          </cell>
          <cell r="W515" t="str">
            <v>WTP</v>
          </cell>
          <cell r="AB515" t="str">
            <v>WTP</v>
          </cell>
          <cell r="AG515" t="str">
            <v>WTP</v>
          </cell>
          <cell r="AL515" t="str">
            <v>WTP</v>
          </cell>
          <cell r="AQ515" t="str">
            <v>WTP</v>
          </cell>
          <cell r="AV515" t="str">
            <v>WTP</v>
          </cell>
          <cell r="BB515" t="str">
            <v>WDP</v>
          </cell>
          <cell r="BG515" t="str">
            <v>WDP</v>
          </cell>
          <cell r="BL515" t="str">
            <v>WDP</v>
          </cell>
          <cell r="BQ515" t="str">
            <v>WDP</v>
          </cell>
          <cell r="BV515" t="str">
            <v>WDP</v>
          </cell>
          <cell r="CA515" t="str">
            <v>WDP</v>
          </cell>
          <cell r="CF515" t="str">
            <v>WDP</v>
          </cell>
          <cell r="CK515" t="str">
            <v>WDP</v>
          </cell>
        </row>
        <row r="516">
          <cell r="M516" t="str">
            <v>WTP</v>
          </cell>
          <cell r="R516" t="str">
            <v>WTP</v>
          </cell>
          <cell r="W516" t="str">
            <v>WTP</v>
          </cell>
          <cell r="AB516" t="str">
            <v>WTP</v>
          </cell>
          <cell r="AG516" t="str">
            <v>WTP</v>
          </cell>
          <cell r="AL516" t="str">
            <v>WTP</v>
          </cell>
          <cell r="AQ516" t="str">
            <v>WTP</v>
          </cell>
          <cell r="AV516" t="str">
            <v>WTP</v>
          </cell>
          <cell r="BB516" t="str">
            <v>WDP</v>
          </cell>
          <cell r="BG516" t="str">
            <v>WDP</v>
          </cell>
          <cell r="BL516" t="str">
            <v>WDP</v>
          </cell>
          <cell r="BQ516" t="str">
            <v>WDP</v>
          </cell>
          <cell r="BV516" t="str">
            <v>WDP</v>
          </cell>
        </row>
        <row r="519">
          <cell r="M519" t="str">
            <v>WTP</v>
          </cell>
          <cell r="R519" t="str">
            <v>WTP</v>
          </cell>
          <cell r="W519" t="str">
            <v>WTP</v>
          </cell>
          <cell r="AB519" t="str">
            <v>WTP</v>
          </cell>
          <cell r="AG519" t="str">
            <v>WTP</v>
          </cell>
          <cell r="AL519" t="str">
            <v>WTP</v>
          </cell>
          <cell r="AQ519" t="str">
            <v>WTP</v>
          </cell>
          <cell r="AW519" t="str">
            <v>WDP</v>
          </cell>
          <cell r="BB519" t="str">
            <v>WDP</v>
          </cell>
          <cell r="BG519" t="str">
            <v>WDP</v>
          </cell>
          <cell r="BL519" t="str">
            <v>WDP</v>
          </cell>
          <cell r="BQ519" t="str">
            <v>WDP</v>
          </cell>
          <cell r="BV519" t="str">
            <v>WDP</v>
          </cell>
          <cell r="CA519" t="str">
            <v>WDP</v>
          </cell>
          <cell r="CF519" t="str">
            <v>WDP</v>
          </cell>
          <cell r="CK519" t="str">
            <v>WDP</v>
          </cell>
          <cell r="CP519" t="str">
            <v>WDP</v>
          </cell>
        </row>
        <row r="520">
          <cell r="M520" t="str">
            <v>WTP</v>
          </cell>
          <cell r="R520" t="str">
            <v>WTP</v>
          </cell>
          <cell r="X520" t="str">
            <v>WDP</v>
          </cell>
          <cell r="AC520" t="str">
            <v>WDP</v>
          </cell>
          <cell r="AH520" t="str">
            <v>WDP</v>
          </cell>
          <cell r="AM520" t="str">
            <v>WDP</v>
          </cell>
          <cell r="AR520" t="str">
            <v>WDP</v>
          </cell>
          <cell r="AW520" t="str">
            <v>WDP</v>
          </cell>
          <cell r="BB520" t="str">
            <v>WDP</v>
          </cell>
          <cell r="BI520" t="str">
            <v>TMP</v>
          </cell>
          <cell r="BN520" t="str">
            <v>TMP</v>
          </cell>
          <cell r="BS520" t="str">
            <v>TMP</v>
          </cell>
          <cell r="BX520" t="str">
            <v>TMP</v>
          </cell>
          <cell r="CA520" t="str">
            <v>WDP</v>
          </cell>
          <cell r="CF520" t="str">
            <v>WDP</v>
          </cell>
          <cell r="CK520" t="str">
            <v>WDP</v>
          </cell>
          <cell r="CP520" t="str">
            <v>WDP</v>
          </cell>
        </row>
        <row r="521">
          <cell r="M521" t="str">
            <v>WTP</v>
          </cell>
          <cell r="R521" t="str">
            <v>WTP</v>
          </cell>
          <cell r="W521" t="str">
            <v>WTP</v>
          </cell>
          <cell r="AB521" t="str">
            <v>WTP</v>
          </cell>
          <cell r="AH521" t="str">
            <v>WDP</v>
          </cell>
          <cell r="AM521" t="str">
            <v>WDP</v>
          </cell>
          <cell r="AR521" t="str">
            <v>WDP</v>
          </cell>
          <cell r="AW521" t="str">
            <v>WDP</v>
          </cell>
          <cell r="BB521" t="str">
            <v>WDP</v>
          </cell>
          <cell r="BG521" t="str">
            <v>WDP</v>
          </cell>
          <cell r="BL521" t="str">
            <v>WDP</v>
          </cell>
          <cell r="BQ521" t="str">
            <v>WDP</v>
          </cell>
          <cell r="BV521" t="str">
            <v>WDP</v>
          </cell>
          <cell r="CA521" t="str">
            <v>WDP</v>
          </cell>
          <cell r="CF521" t="str">
            <v>WDP</v>
          </cell>
          <cell r="CK521" t="str">
            <v>WDP</v>
          </cell>
          <cell r="CP521" t="str">
            <v>WDP</v>
          </cell>
        </row>
        <row r="522">
          <cell r="M522" t="str">
            <v>WTP</v>
          </cell>
          <cell r="R522" t="str">
            <v>WTP</v>
          </cell>
          <cell r="X522" t="str">
            <v>WDP</v>
          </cell>
          <cell r="AC522" t="str">
            <v>WDP</v>
          </cell>
          <cell r="AH522" t="str">
            <v>WDP</v>
          </cell>
          <cell r="AM522" t="str">
            <v>WDP</v>
          </cell>
          <cell r="AR522" t="str">
            <v>WDP</v>
          </cell>
          <cell r="AW522" t="str">
            <v>WDP</v>
          </cell>
          <cell r="BB522" t="str">
            <v>WDP</v>
          </cell>
          <cell r="BG522" t="str">
            <v>WDP</v>
          </cell>
          <cell r="BL522" t="str">
            <v>WDP</v>
          </cell>
          <cell r="BS522" t="str">
            <v>TMP</v>
          </cell>
          <cell r="BX522" t="str">
            <v>TMP</v>
          </cell>
          <cell r="CA522" t="str">
            <v>WDP</v>
          </cell>
          <cell r="CF522" t="str">
            <v>WDP</v>
          </cell>
          <cell r="CK522" t="str">
            <v>WDP</v>
          </cell>
          <cell r="CP522" t="str">
            <v>WDP</v>
          </cell>
        </row>
        <row r="523">
          <cell r="M523" t="str">
            <v>WTP</v>
          </cell>
          <cell r="S523" t="str">
            <v>WDP</v>
          </cell>
          <cell r="X523" t="str">
            <v>WDP</v>
          </cell>
          <cell r="AC523" t="str">
            <v>WDP</v>
          </cell>
          <cell r="AH523" t="str">
            <v>WDP</v>
          </cell>
          <cell r="AM523" t="str">
            <v>WDP</v>
          </cell>
          <cell r="AR523" t="str">
            <v>WDP</v>
          </cell>
          <cell r="AW523" t="str">
            <v>WDP</v>
          </cell>
          <cell r="BB523" t="str">
            <v>WDP</v>
          </cell>
          <cell r="BG523" t="str">
            <v>WDP</v>
          </cell>
          <cell r="BL523" t="str">
            <v>WDP</v>
          </cell>
          <cell r="BQ523" t="str">
            <v>WDP</v>
          </cell>
          <cell r="BV523" t="str">
            <v>WDP</v>
          </cell>
          <cell r="CA523" t="str">
            <v>WDP</v>
          </cell>
          <cell r="CF523" t="str">
            <v>WDP</v>
          </cell>
          <cell r="CK523" t="str">
            <v>WDP</v>
          </cell>
          <cell r="CR523" t="str">
            <v>TMP</v>
          </cell>
        </row>
        <row r="524">
          <cell r="N524" t="str">
            <v>WDP</v>
          </cell>
          <cell r="S524" t="str">
            <v>WDP</v>
          </cell>
          <cell r="X524" t="str">
            <v>WDP</v>
          </cell>
          <cell r="AC524" t="str">
            <v>WDP</v>
          </cell>
          <cell r="AH524" t="str">
            <v>WDP</v>
          </cell>
          <cell r="AM524" t="str">
            <v>WDP</v>
          </cell>
          <cell r="AT524" t="str">
            <v>TMP</v>
          </cell>
          <cell r="AW524" t="str">
            <v>WDP</v>
          </cell>
          <cell r="BD524" t="str">
            <v>TMP</v>
          </cell>
          <cell r="BI524" t="str">
            <v>TMP</v>
          </cell>
          <cell r="BN524" t="str">
            <v>TMP</v>
          </cell>
          <cell r="BS524" t="str">
            <v>TMP</v>
          </cell>
          <cell r="BX524" t="str">
            <v>TMP</v>
          </cell>
          <cell r="CC524" t="str">
            <v>TMP</v>
          </cell>
          <cell r="CF524" t="str">
            <v>WDP</v>
          </cell>
          <cell r="CK524" t="str">
            <v>WDP</v>
          </cell>
          <cell r="CP524" t="str">
            <v>WDP</v>
          </cell>
        </row>
        <row r="525">
          <cell r="M525" t="str">
            <v>WTP</v>
          </cell>
          <cell r="R525" t="str">
            <v>WTP</v>
          </cell>
          <cell r="X525" t="str">
            <v>WDP</v>
          </cell>
          <cell r="AC525" t="str">
            <v>WDP</v>
          </cell>
          <cell r="AH525" t="str">
            <v>WDP</v>
          </cell>
          <cell r="AM525" t="str">
            <v>WDP</v>
          </cell>
          <cell r="AR525" t="str">
            <v>WDP</v>
          </cell>
          <cell r="AW525" t="str">
            <v>WDP</v>
          </cell>
          <cell r="BB525" t="str">
            <v>WDP</v>
          </cell>
          <cell r="BG525" t="str">
            <v>WDP</v>
          </cell>
          <cell r="BN525" t="str">
            <v>TMP</v>
          </cell>
          <cell r="BS525" t="str">
            <v>TMP</v>
          </cell>
          <cell r="BX525" t="str">
            <v>TMP</v>
          </cell>
          <cell r="CA525" t="str">
            <v>WDP</v>
          </cell>
          <cell r="CF525" t="str">
            <v>WDP</v>
          </cell>
          <cell r="CL525" t="str">
            <v>TW</v>
          </cell>
        </row>
        <row r="526">
          <cell r="M526" t="str">
            <v>WTP</v>
          </cell>
          <cell r="R526" t="str">
            <v>WTP</v>
          </cell>
          <cell r="W526" t="str">
            <v>WTP</v>
          </cell>
          <cell r="AB526" t="str">
            <v>WTP</v>
          </cell>
          <cell r="AH526" t="str">
            <v>WDP</v>
          </cell>
          <cell r="AM526" t="str">
            <v>WDP</v>
          </cell>
          <cell r="AR526" t="str">
            <v>WDP</v>
          </cell>
          <cell r="AW526" t="str">
            <v>WDP</v>
          </cell>
          <cell r="BB526" t="str">
            <v>WDP</v>
          </cell>
          <cell r="BG526" t="str">
            <v>WDP</v>
          </cell>
          <cell r="BL526" t="str">
            <v>WDP</v>
          </cell>
          <cell r="BQ526" t="str">
            <v>WDP</v>
          </cell>
          <cell r="BX526" t="str">
            <v>TMP</v>
          </cell>
          <cell r="CA526" t="str">
            <v>WDP</v>
          </cell>
          <cell r="CF526" t="str">
            <v>WDP</v>
          </cell>
          <cell r="CP526" t="str">
            <v>WDP</v>
          </cell>
        </row>
        <row r="527">
          <cell r="M527" t="str">
            <v>WTP</v>
          </cell>
          <cell r="R527" t="str">
            <v>WTP</v>
          </cell>
          <cell r="W527" t="str">
            <v>WTP</v>
          </cell>
          <cell r="AB527" t="str">
            <v>WTP</v>
          </cell>
          <cell r="AH527" t="str">
            <v>WDP</v>
          </cell>
          <cell r="AM527" t="str">
            <v>WDP</v>
          </cell>
          <cell r="AR527" t="str">
            <v>WDP</v>
          </cell>
          <cell r="AW527" t="str">
            <v>WDP</v>
          </cell>
          <cell r="BB527" t="str">
            <v>WDP</v>
          </cell>
          <cell r="BG527" t="str">
            <v>WDP</v>
          </cell>
          <cell r="BN527" t="str">
            <v>TMP</v>
          </cell>
          <cell r="BS527" t="str">
            <v>TMP</v>
          </cell>
          <cell r="BX527" t="str">
            <v>TMP</v>
          </cell>
          <cell r="CA527" t="str">
            <v>WDP</v>
          </cell>
          <cell r="CF527" t="str">
            <v>WDP</v>
          </cell>
          <cell r="CM527" t="str">
            <v>TMP</v>
          </cell>
        </row>
        <row r="528">
          <cell r="M528" t="str">
            <v>WTP</v>
          </cell>
          <cell r="R528" t="str">
            <v>WTP</v>
          </cell>
          <cell r="W528" t="str">
            <v>WTP</v>
          </cell>
          <cell r="AB528" t="str">
            <v>WTP</v>
          </cell>
          <cell r="AG528" t="str">
            <v>WTP</v>
          </cell>
          <cell r="AL528" t="str">
            <v>WTP</v>
          </cell>
          <cell r="AR528" t="str">
            <v>WDP</v>
          </cell>
          <cell r="AW528" t="str">
            <v>WDP</v>
          </cell>
          <cell r="BB528" t="str">
            <v>WDP</v>
          </cell>
          <cell r="BG528" t="str">
            <v>WDP</v>
          </cell>
          <cell r="BL528" t="str">
            <v>WDP</v>
          </cell>
          <cell r="BS528" t="str">
            <v>TMP</v>
          </cell>
          <cell r="BX528" t="str">
            <v>TMP</v>
          </cell>
          <cell r="CA528" t="str">
            <v>WDP</v>
          </cell>
          <cell r="CH528" t="str">
            <v>TMP</v>
          </cell>
          <cell r="CK528" t="str">
            <v>WDP</v>
          </cell>
          <cell r="CP528" t="str">
            <v>WDP</v>
          </cell>
        </row>
        <row r="529">
          <cell r="M529" t="str">
            <v>WTP</v>
          </cell>
          <cell r="S529" t="str">
            <v>WDP</v>
          </cell>
          <cell r="X529" t="str">
            <v>WDP</v>
          </cell>
          <cell r="AC529" t="str">
            <v>WDP</v>
          </cell>
          <cell r="AH529" t="str">
            <v>WDP</v>
          </cell>
          <cell r="AM529" t="str">
            <v>WDP</v>
          </cell>
          <cell r="AR529" t="str">
            <v>WDP</v>
          </cell>
          <cell r="AW529" t="str">
            <v>WDP</v>
          </cell>
          <cell r="BB529" t="str">
            <v>WDP</v>
          </cell>
          <cell r="BG529" t="str">
            <v>WDP</v>
          </cell>
          <cell r="BL529" t="str">
            <v>WDP</v>
          </cell>
          <cell r="BS529" t="str">
            <v>TMP</v>
          </cell>
          <cell r="BX529" t="str">
            <v>TMP</v>
          </cell>
          <cell r="CA529" t="str">
            <v>WDP</v>
          </cell>
          <cell r="CF529" t="str">
            <v>WDP</v>
          </cell>
          <cell r="CK529" t="str">
            <v>WDP</v>
          </cell>
          <cell r="CP529" t="str">
            <v>WDP</v>
          </cell>
        </row>
        <row r="530">
          <cell r="M530" t="str">
            <v>WTP</v>
          </cell>
          <cell r="R530" t="str">
            <v>WTP</v>
          </cell>
          <cell r="W530" t="str">
            <v>WTP</v>
          </cell>
          <cell r="AB530" t="str">
            <v>WTP</v>
          </cell>
          <cell r="AH530" t="str">
            <v>WDP</v>
          </cell>
          <cell r="AL530" t="str">
            <v>WTP</v>
          </cell>
          <cell r="AQ530" t="str">
            <v>WTP</v>
          </cell>
          <cell r="AW530" t="str">
            <v>WDP</v>
          </cell>
          <cell r="BB530" t="str">
            <v>WDP</v>
          </cell>
          <cell r="BG530" t="str">
            <v>WDP</v>
          </cell>
          <cell r="BL530" t="str">
            <v>WDP</v>
          </cell>
          <cell r="BS530" t="str">
            <v>TMP</v>
          </cell>
          <cell r="BX530" t="str">
            <v>TMP</v>
          </cell>
          <cell r="CA530" t="str">
            <v>WDP</v>
          </cell>
          <cell r="CF530" t="str">
            <v>WDP</v>
          </cell>
          <cell r="CK530" t="str">
            <v>WDP</v>
          </cell>
          <cell r="CP530" t="str">
            <v>WDP</v>
          </cell>
        </row>
        <row r="531">
          <cell r="M531" t="str">
            <v>WTP</v>
          </cell>
          <cell r="R531" t="str">
            <v>WTP</v>
          </cell>
          <cell r="W531" t="str">
            <v>WTP</v>
          </cell>
          <cell r="AC531" t="str">
            <v>WDP</v>
          </cell>
          <cell r="AH531" t="str">
            <v>WDP</v>
          </cell>
          <cell r="AM531" t="str">
            <v>WDP</v>
          </cell>
          <cell r="AR531" t="str">
            <v>WDP</v>
          </cell>
          <cell r="AW531" t="str">
            <v>WDP</v>
          </cell>
          <cell r="BB531" t="str">
            <v>WDP</v>
          </cell>
          <cell r="BG531" t="str">
            <v>WDP</v>
          </cell>
          <cell r="BL531" t="str">
            <v>WDP</v>
          </cell>
          <cell r="BS531" t="str">
            <v>TMP</v>
          </cell>
          <cell r="BX531" t="str">
            <v>TMP</v>
          </cell>
          <cell r="CA531" t="str">
            <v>WDP</v>
          </cell>
          <cell r="CF531" t="str">
            <v>WDP</v>
          </cell>
          <cell r="CM531" t="str">
            <v>TMP</v>
          </cell>
          <cell r="CP531" t="str">
            <v>WDP</v>
          </cell>
        </row>
        <row r="532">
          <cell r="M532" t="str">
            <v>WTP</v>
          </cell>
          <cell r="R532" t="str">
            <v>WTP</v>
          </cell>
          <cell r="X532" t="str">
            <v>WDP</v>
          </cell>
          <cell r="AC532" t="str">
            <v>WDP</v>
          </cell>
          <cell r="AH532" t="str">
            <v>WDP</v>
          </cell>
          <cell r="AM532" t="str">
            <v>WDP</v>
          </cell>
          <cell r="AR532" t="str">
            <v>WDP</v>
          </cell>
          <cell r="AW532" t="str">
            <v>WDP</v>
          </cell>
          <cell r="BB532" t="str">
            <v>WDP</v>
          </cell>
          <cell r="BG532" t="str">
            <v>WDP</v>
          </cell>
          <cell r="BN532" t="str">
            <v>TMP</v>
          </cell>
          <cell r="BS532" t="str">
            <v>TMP</v>
          </cell>
          <cell r="BX532" t="str">
            <v>TMP</v>
          </cell>
          <cell r="CA532" t="str">
            <v>WDP</v>
          </cell>
          <cell r="CF532" t="str">
            <v>WDP</v>
          </cell>
          <cell r="CK532" t="str">
            <v>WDP</v>
          </cell>
          <cell r="CP532" t="str">
            <v>WDP</v>
          </cell>
        </row>
        <row r="533">
          <cell r="M533" t="str">
            <v>WTP</v>
          </cell>
          <cell r="R533" t="str">
            <v>WTP</v>
          </cell>
          <cell r="W533" t="str">
            <v>WTP</v>
          </cell>
          <cell r="AC533" t="str">
            <v>WDP</v>
          </cell>
          <cell r="AH533" t="str">
            <v>WDP</v>
          </cell>
          <cell r="AM533" t="str">
            <v>WDP</v>
          </cell>
          <cell r="AR533" t="str">
            <v>WDP</v>
          </cell>
          <cell r="AW533" t="str">
            <v>WDP</v>
          </cell>
          <cell r="BB533" t="str">
            <v>WDP</v>
          </cell>
          <cell r="BG533" t="str">
            <v>WDP</v>
          </cell>
          <cell r="BL533" t="str">
            <v>WDP</v>
          </cell>
          <cell r="BQ533" t="str">
            <v>WDP</v>
          </cell>
          <cell r="BV533" t="str">
            <v>WDP</v>
          </cell>
          <cell r="CA533" t="str">
            <v>WDP</v>
          </cell>
          <cell r="CF533" t="str">
            <v>WDP</v>
          </cell>
          <cell r="CK533" t="str">
            <v>WDP</v>
          </cell>
          <cell r="CP533" t="str">
            <v>WDP</v>
          </cell>
        </row>
        <row r="534">
          <cell r="M534" t="str">
            <v>WTP</v>
          </cell>
          <cell r="R534" t="str">
            <v>WTP</v>
          </cell>
          <cell r="X534" t="str">
            <v>WDP</v>
          </cell>
          <cell r="AC534" t="str">
            <v>WDP</v>
          </cell>
          <cell r="AH534" t="str">
            <v>WDP</v>
          </cell>
          <cell r="AM534" t="str">
            <v>WDP</v>
          </cell>
          <cell r="AR534" t="str">
            <v>WDP</v>
          </cell>
          <cell r="AW534" t="str">
            <v>WDP</v>
          </cell>
          <cell r="BD534" t="str">
            <v>TMP</v>
          </cell>
          <cell r="BI534" t="str">
            <v>TMP</v>
          </cell>
          <cell r="BN534" t="str">
            <v>TMP</v>
          </cell>
          <cell r="BS534" t="str">
            <v>TMP</v>
          </cell>
          <cell r="BX534" t="str">
            <v>TMP</v>
          </cell>
          <cell r="CA534" t="str">
            <v>WDP</v>
          </cell>
          <cell r="CH534" t="str">
            <v>TMP</v>
          </cell>
          <cell r="CM534" t="str">
            <v>TMP</v>
          </cell>
        </row>
        <row r="535">
          <cell r="M535" t="str">
            <v>WTP</v>
          </cell>
          <cell r="R535" t="str">
            <v>WTP</v>
          </cell>
          <cell r="W535" t="str">
            <v>WTP</v>
          </cell>
          <cell r="AB535" t="str">
            <v>WTP</v>
          </cell>
          <cell r="AH535" t="str">
            <v>WDP</v>
          </cell>
          <cell r="AM535" t="str">
            <v>WDP</v>
          </cell>
          <cell r="AR535" t="str">
            <v>WDP</v>
          </cell>
          <cell r="AW535" t="str">
            <v>WDP</v>
          </cell>
          <cell r="BB535" t="str">
            <v>WDP</v>
          </cell>
          <cell r="BG535" t="str">
            <v>WDP</v>
          </cell>
          <cell r="BL535" t="str">
            <v>WDP</v>
          </cell>
          <cell r="BS535" t="str">
            <v>TMP</v>
          </cell>
          <cell r="BX535" t="str">
            <v>TMP</v>
          </cell>
          <cell r="CA535" t="str">
            <v>WDP</v>
          </cell>
          <cell r="CH535" t="str">
            <v>TMP</v>
          </cell>
          <cell r="CM535" t="str">
            <v>TMP</v>
          </cell>
          <cell r="CP535" t="str">
            <v>WDP</v>
          </cell>
        </row>
        <row r="536">
          <cell r="M536" t="str">
            <v>WTP</v>
          </cell>
          <cell r="R536" t="str">
            <v>WTP</v>
          </cell>
          <cell r="T536" t="str">
            <v xml:space="preserve"> </v>
          </cell>
          <cell r="W536" t="str">
            <v>WTP</v>
          </cell>
          <cell r="AC536" t="str">
            <v>WDP</v>
          </cell>
          <cell r="AH536" t="str">
            <v>WDP</v>
          </cell>
          <cell r="AM536" t="str">
            <v>WDP</v>
          </cell>
          <cell r="AR536" t="str">
            <v>WDP</v>
          </cell>
          <cell r="AW536" t="str">
            <v>WDP</v>
          </cell>
          <cell r="BB536" t="str">
            <v>WDP</v>
          </cell>
          <cell r="BG536" t="str">
            <v>WDP</v>
          </cell>
          <cell r="BL536" t="str">
            <v>WDP</v>
          </cell>
          <cell r="BS536" t="str">
            <v>TMP</v>
          </cell>
          <cell r="BX536" t="str">
            <v>TMP</v>
          </cell>
          <cell r="CA536" t="str">
            <v>WDP</v>
          </cell>
        </row>
        <row r="537">
          <cell r="M537" t="str">
            <v>WTP</v>
          </cell>
          <cell r="R537" t="str">
            <v xml:space="preserve"> </v>
          </cell>
          <cell r="S537" t="str">
            <v>WDP</v>
          </cell>
          <cell r="X537" t="str">
            <v>WDP</v>
          </cell>
          <cell r="AC537" t="str">
            <v>WDP</v>
          </cell>
          <cell r="AH537" t="str">
            <v>WDP</v>
          </cell>
          <cell r="AM537" t="str">
            <v>WDP</v>
          </cell>
          <cell r="AR537" t="str">
            <v>WDP</v>
          </cell>
          <cell r="AW537" t="str">
            <v>WDP</v>
          </cell>
          <cell r="BB537" t="str">
            <v>WDP</v>
          </cell>
          <cell r="BG537" t="str">
            <v>WDP</v>
          </cell>
          <cell r="BL537" t="str">
            <v>WDP</v>
          </cell>
          <cell r="BQ537" t="str">
            <v>WDP</v>
          </cell>
          <cell r="BX537" t="str">
            <v>TMP</v>
          </cell>
          <cell r="CA537" t="str">
            <v>WDP</v>
          </cell>
        </row>
        <row r="538">
          <cell r="M538" t="str">
            <v>WTP</v>
          </cell>
          <cell r="R538" t="str">
            <v>WTP</v>
          </cell>
          <cell r="X538" t="str">
            <v>WDP</v>
          </cell>
          <cell r="AC538" t="str">
            <v>WDP</v>
          </cell>
          <cell r="AH538" t="str">
            <v>WDP</v>
          </cell>
          <cell r="AM538" t="str">
            <v>WDP</v>
          </cell>
          <cell r="AR538" t="str">
            <v>WDP</v>
          </cell>
          <cell r="AW538" t="str">
            <v>WDP</v>
          </cell>
          <cell r="BB538" t="str">
            <v>WDP</v>
          </cell>
          <cell r="BG538" t="str">
            <v>WDP</v>
          </cell>
          <cell r="BL538" t="str">
            <v>WDP</v>
          </cell>
          <cell r="BQ538" t="str">
            <v>WDP</v>
          </cell>
          <cell r="BX538" t="str">
            <v>TMP</v>
          </cell>
          <cell r="CA538" t="str">
            <v>WDP</v>
          </cell>
        </row>
        <row r="539">
          <cell r="M539" t="str">
            <v>WTP</v>
          </cell>
          <cell r="R539" t="str">
            <v>WTP</v>
          </cell>
          <cell r="W539" t="str">
            <v>WTP</v>
          </cell>
          <cell r="AB539" t="str">
            <v>WTP</v>
          </cell>
          <cell r="AH539" t="str">
            <v>WDP</v>
          </cell>
          <cell r="AM539" t="str">
            <v>WDP</v>
          </cell>
          <cell r="AR539" t="str">
            <v>WDP</v>
          </cell>
          <cell r="AW539" t="str">
            <v>WDP</v>
          </cell>
          <cell r="BB539" t="str">
            <v>WDP</v>
          </cell>
          <cell r="BI539" t="str">
            <v>TMP</v>
          </cell>
          <cell r="BN539" t="str">
            <v>TMP</v>
          </cell>
          <cell r="BS539" t="str">
            <v>TMP</v>
          </cell>
          <cell r="BX539" t="str">
            <v>TMP</v>
          </cell>
        </row>
        <row r="540">
          <cell r="M540" t="str">
            <v>WTP</v>
          </cell>
          <cell r="R540" t="str">
            <v>WTP</v>
          </cell>
          <cell r="X540" t="str">
            <v>WDP</v>
          </cell>
          <cell r="AC540" t="str">
            <v>WDP</v>
          </cell>
          <cell r="AH540" t="str">
            <v>WDP</v>
          </cell>
          <cell r="AM540" t="str">
            <v>WDP</v>
          </cell>
          <cell r="AR540" t="str">
            <v>WDP</v>
          </cell>
          <cell r="AW540" t="str">
            <v>WDP</v>
          </cell>
          <cell r="BB540" t="str">
            <v>WDP</v>
          </cell>
          <cell r="BG540" t="str">
            <v>WDP</v>
          </cell>
          <cell r="BL540" t="str">
            <v>WDP</v>
          </cell>
          <cell r="BQ540" t="str">
            <v>WDP</v>
          </cell>
        </row>
        <row r="541">
          <cell r="M541" t="str">
            <v>WTP</v>
          </cell>
          <cell r="R541" t="str">
            <v>WTP</v>
          </cell>
          <cell r="W541" t="str">
            <v>WTP</v>
          </cell>
          <cell r="AC541" t="str">
            <v>WDP</v>
          </cell>
          <cell r="AH541" t="str">
            <v>WDP</v>
          </cell>
          <cell r="AM541" t="str">
            <v>WDP</v>
          </cell>
          <cell r="AT541" t="str">
            <v>TMP</v>
          </cell>
          <cell r="AY541" t="str">
            <v>TMP</v>
          </cell>
        </row>
        <row r="544">
          <cell r="M544" t="str">
            <v>WTP</v>
          </cell>
          <cell r="R544" t="str">
            <v>WTP</v>
          </cell>
          <cell r="W544" t="str">
            <v>WTP</v>
          </cell>
          <cell r="AC544" t="str">
            <v>WDP</v>
          </cell>
          <cell r="AG544" t="str">
            <v>WTP</v>
          </cell>
          <cell r="AL544" t="str">
            <v>WTP</v>
          </cell>
          <cell r="AQ544" t="str">
            <v>WTP</v>
          </cell>
          <cell r="AW544" t="str">
            <v>WDP</v>
          </cell>
          <cell r="BB544" t="str">
            <v>WDP</v>
          </cell>
          <cell r="BI544" t="str">
            <v>TMP</v>
          </cell>
          <cell r="BN544" t="str">
            <v>TMP</v>
          </cell>
          <cell r="BS544" t="str">
            <v>TMP</v>
          </cell>
          <cell r="BX544" t="str">
            <v>TMP</v>
          </cell>
          <cell r="CC544" t="str">
            <v>TMP</v>
          </cell>
          <cell r="CH544" t="str">
            <v>TMP</v>
          </cell>
          <cell r="CM544" t="str">
            <v>TMP</v>
          </cell>
          <cell r="CP544" t="str">
            <v>WDP</v>
          </cell>
        </row>
        <row r="545">
          <cell r="M545" t="str">
            <v>WTP</v>
          </cell>
          <cell r="S545" t="str">
            <v>WDP</v>
          </cell>
          <cell r="W545" t="str">
            <v>WTP</v>
          </cell>
          <cell r="AB545" t="str">
            <v>WTP</v>
          </cell>
          <cell r="AH545" t="str">
            <v>WDP</v>
          </cell>
          <cell r="AL545" t="str">
            <v xml:space="preserve"> </v>
          </cell>
          <cell r="AM545" t="str">
            <v>WDP</v>
          </cell>
          <cell r="AQ545" t="str">
            <v xml:space="preserve"> </v>
          </cell>
          <cell r="AR545" t="str">
            <v>WDP</v>
          </cell>
          <cell r="AW545" t="str">
            <v>WDP</v>
          </cell>
          <cell r="BB545" t="str">
            <v>WDP</v>
          </cell>
          <cell r="BI545" t="str">
            <v>TMP</v>
          </cell>
          <cell r="BN545" t="str">
            <v>TMP</v>
          </cell>
          <cell r="BS545" t="str">
            <v>TMP</v>
          </cell>
          <cell r="BX545" t="str">
            <v>TMP</v>
          </cell>
          <cell r="CC545" t="str">
            <v>TMP</v>
          </cell>
          <cell r="CH545" t="str">
            <v>TMP</v>
          </cell>
          <cell r="CM545" t="str">
            <v>TMP</v>
          </cell>
        </row>
        <row r="546">
          <cell r="M546" t="str">
            <v>WTP</v>
          </cell>
          <cell r="R546" t="str">
            <v>WTP</v>
          </cell>
          <cell r="W546" t="str">
            <v>WTP</v>
          </cell>
          <cell r="AB546" t="str">
            <v>WTP</v>
          </cell>
          <cell r="AG546" t="str">
            <v>WTP</v>
          </cell>
          <cell r="AL546" t="str">
            <v>WTP</v>
          </cell>
          <cell r="AQ546" t="str">
            <v>WTP</v>
          </cell>
          <cell r="AW546" t="str">
            <v>WDP</v>
          </cell>
          <cell r="BB546" t="str">
            <v>WDP</v>
          </cell>
          <cell r="BG546" t="str">
            <v>WDP</v>
          </cell>
          <cell r="BN546" t="str">
            <v>TMP</v>
          </cell>
          <cell r="BS546" t="str">
            <v>TMP</v>
          </cell>
          <cell r="BX546" t="str">
            <v>TMP</v>
          </cell>
          <cell r="CC546" t="str">
            <v>TMP</v>
          </cell>
          <cell r="CF546" t="str">
            <v>WDP</v>
          </cell>
          <cell r="CK546" t="str">
            <v>WDP</v>
          </cell>
          <cell r="CP546" t="str">
            <v>WDP</v>
          </cell>
        </row>
        <row r="547">
          <cell r="M547" t="str">
            <v>WTP</v>
          </cell>
          <cell r="R547" t="str">
            <v>WTP</v>
          </cell>
          <cell r="W547" t="str">
            <v>WTP</v>
          </cell>
          <cell r="AB547" t="str">
            <v>WTP</v>
          </cell>
          <cell r="AG547" t="str">
            <v>WTP</v>
          </cell>
          <cell r="AL547" t="str">
            <v>WTP</v>
          </cell>
          <cell r="AQ547" t="str">
            <v>WTP</v>
          </cell>
          <cell r="AW547" t="str">
            <v>WDP</v>
          </cell>
          <cell r="BB547" t="str">
            <v>WDP</v>
          </cell>
          <cell r="BG547" t="str">
            <v>WDP</v>
          </cell>
          <cell r="BL547" t="str">
            <v>WDP</v>
          </cell>
          <cell r="BS547" t="str">
            <v>TMP</v>
          </cell>
          <cell r="BX547" t="str">
            <v>TMP</v>
          </cell>
          <cell r="CC547" t="str">
            <v>TMP</v>
          </cell>
          <cell r="CF547" t="str">
            <v>WDP</v>
          </cell>
          <cell r="CK547" t="str">
            <v>WDP</v>
          </cell>
        </row>
        <row r="548">
          <cell r="M548" t="str">
            <v>WTP</v>
          </cell>
          <cell r="R548" t="str">
            <v>WTP</v>
          </cell>
          <cell r="W548" t="str">
            <v>WTP</v>
          </cell>
          <cell r="AB548" t="str">
            <v>WTP</v>
          </cell>
          <cell r="AG548" t="str">
            <v>WTP</v>
          </cell>
          <cell r="AL548" t="str">
            <v>WTP</v>
          </cell>
          <cell r="AQ548" t="str">
            <v>WTP</v>
          </cell>
          <cell r="AW548" t="str">
            <v>WDP</v>
          </cell>
          <cell r="BB548" t="str">
            <v>WDP</v>
          </cell>
          <cell r="BI548" t="str">
            <v>TMP</v>
          </cell>
          <cell r="BN548" t="str">
            <v>TMP</v>
          </cell>
          <cell r="BS548" t="str">
            <v>TMP</v>
          </cell>
          <cell r="BX548" t="str">
            <v>TMP</v>
          </cell>
          <cell r="CC548" t="str">
            <v>TMP</v>
          </cell>
          <cell r="CH548" t="str">
            <v>TMP</v>
          </cell>
          <cell r="CK548" t="str">
            <v>WDP</v>
          </cell>
          <cell r="CP548" t="str">
            <v>WDP</v>
          </cell>
        </row>
        <row r="549">
          <cell r="P549" t="str">
            <v>TMP</v>
          </cell>
          <cell r="S549" t="str">
            <v>WDP</v>
          </cell>
          <cell r="W549" t="str">
            <v>WTP</v>
          </cell>
          <cell r="AB549" t="str">
            <v>WTP</v>
          </cell>
          <cell r="AG549" t="str">
            <v>WTP</v>
          </cell>
          <cell r="AM549" t="str">
            <v>WDP</v>
          </cell>
          <cell r="AR549" t="str">
            <v>WDP</v>
          </cell>
          <cell r="AW549" t="str">
            <v>WDP</v>
          </cell>
          <cell r="BB549" t="str">
            <v>WDP</v>
          </cell>
          <cell r="BI549" t="str">
            <v>TMP</v>
          </cell>
          <cell r="BN549" t="str">
            <v>TMP</v>
          </cell>
          <cell r="BS549" t="str">
            <v>TMP</v>
          </cell>
          <cell r="BX549" t="str">
            <v>TMP</v>
          </cell>
          <cell r="CC549" t="str">
            <v>TMP</v>
          </cell>
          <cell r="CF549" t="str">
            <v>WDP</v>
          </cell>
          <cell r="CM549" t="str">
            <v>TMP</v>
          </cell>
          <cell r="CP549" t="str">
            <v>WDP</v>
          </cell>
        </row>
        <row r="550">
          <cell r="P550" t="str">
            <v>TMP</v>
          </cell>
          <cell r="S550" t="str">
            <v>WDP</v>
          </cell>
          <cell r="X550" t="str">
            <v>WDP</v>
          </cell>
          <cell r="AC550" t="str">
            <v>WDP</v>
          </cell>
          <cell r="AH550" t="str">
            <v>WDP</v>
          </cell>
          <cell r="AO550" t="str">
            <v>TMP</v>
          </cell>
          <cell r="AT550" t="str">
            <v>TMP</v>
          </cell>
          <cell r="AY550" t="str">
            <v>TMP</v>
          </cell>
          <cell r="BD550" t="str">
            <v>TMP</v>
          </cell>
          <cell r="BI550" t="str">
            <v>TMP</v>
          </cell>
          <cell r="BN550" t="str">
            <v>TMP</v>
          </cell>
          <cell r="BS550" t="str">
            <v>TMP</v>
          </cell>
          <cell r="BX550" t="str">
            <v>TMP</v>
          </cell>
          <cell r="CC550" t="str">
            <v>TMP</v>
          </cell>
          <cell r="CH550" t="str">
            <v>TMP</v>
          </cell>
          <cell r="CM550" t="str">
            <v>TMP</v>
          </cell>
        </row>
        <row r="551">
          <cell r="N551" t="str">
            <v>WDP</v>
          </cell>
          <cell r="S551" t="str">
            <v>WDP</v>
          </cell>
          <cell r="X551" t="str">
            <v>WDP</v>
          </cell>
          <cell r="AC551" t="str">
            <v>WDP</v>
          </cell>
          <cell r="AH551" t="str">
            <v>WDP</v>
          </cell>
          <cell r="AM551" t="str">
            <v>WDP</v>
          </cell>
          <cell r="AR551" t="str">
            <v>WDP</v>
          </cell>
          <cell r="AY551" t="str">
            <v>TMP</v>
          </cell>
          <cell r="BD551" t="str">
            <v>TMP</v>
          </cell>
          <cell r="BI551" t="str">
            <v>TMP</v>
          </cell>
          <cell r="BN551" t="str">
            <v>TMP</v>
          </cell>
          <cell r="BS551" t="str">
            <v>TMP</v>
          </cell>
          <cell r="BX551" t="str">
            <v>TMP</v>
          </cell>
          <cell r="CC551" t="str">
            <v>TMP</v>
          </cell>
          <cell r="CM551" t="str">
            <v>TMP</v>
          </cell>
        </row>
        <row r="552">
          <cell r="N552" t="str">
            <v>WDP</v>
          </cell>
          <cell r="S552" t="str">
            <v>WDP</v>
          </cell>
          <cell r="X552" t="str">
            <v xml:space="preserve"> </v>
          </cell>
          <cell r="Z552" t="str">
            <v>TMP</v>
          </cell>
          <cell r="AE552" t="str">
            <v>TMP</v>
          </cell>
          <cell r="AH552" t="str">
            <v>WDP</v>
          </cell>
          <cell r="AO552" t="str">
            <v>TMP</v>
          </cell>
          <cell r="AT552" t="str">
            <v>TMP</v>
          </cell>
          <cell r="AY552" t="str">
            <v>TMP</v>
          </cell>
          <cell r="BD552" t="str">
            <v>TMP</v>
          </cell>
          <cell r="BI552" t="str">
            <v>TMP</v>
          </cell>
          <cell r="BN552" t="str">
            <v>TMP</v>
          </cell>
          <cell r="BS552" t="str">
            <v>TMP</v>
          </cell>
          <cell r="BX552" t="str">
            <v>TMP</v>
          </cell>
          <cell r="CC552" t="str">
            <v>TMP</v>
          </cell>
          <cell r="CM552" t="str">
            <v>TMP</v>
          </cell>
        </row>
        <row r="553">
          <cell r="M553" t="str">
            <v>WTP</v>
          </cell>
          <cell r="R553" t="str">
            <v>WTP</v>
          </cell>
          <cell r="W553" t="str">
            <v>WTP</v>
          </cell>
          <cell r="AC553" t="str">
            <v>WDP</v>
          </cell>
          <cell r="AH553" t="str">
            <v>WDP</v>
          </cell>
          <cell r="AM553" t="str">
            <v>WDP</v>
          </cell>
          <cell r="AR553" t="str">
            <v>WDP</v>
          </cell>
          <cell r="AW553" t="str">
            <v>WDP</v>
          </cell>
          <cell r="BD553" t="str">
            <v>TMP</v>
          </cell>
          <cell r="BI553" t="str">
            <v>TMP</v>
          </cell>
          <cell r="BN553" t="str">
            <v>TMP</v>
          </cell>
          <cell r="BS553" t="str">
            <v>TMP</v>
          </cell>
          <cell r="BX553" t="str">
            <v>TMP</v>
          </cell>
        </row>
        <row r="554">
          <cell r="M554" t="str">
            <v>WTP</v>
          </cell>
          <cell r="R554" t="str">
            <v>WTP</v>
          </cell>
          <cell r="W554" t="str">
            <v>WTP</v>
          </cell>
          <cell r="AB554" t="str">
            <v>WTP</v>
          </cell>
          <cell r="AH554" t="str">
            <v>WDP</v>
          </cell>
          <cell r="AM554" t="str">
            <v>WDP</v>
          </cell>
          <cell r="AR554" t="str">
            <v>WDP</v>
          </cell>
          <cell r="AW554" t="str">
            <v>WDP</v>
          </cell>
          <cell r="BB554" t="str">
            <v>WDP</v>
          </cell>
          <cell r="BI554" t="str">
            <v>TMP</v>
          </cell>
          <cell r="BN554" t="str">
            <v>TMP</v>
          </cell>
          <cell r="BS554" t="str">
            <v>TMP</v>
          </cell>
          <cell r="BX554" t="str">
            <v>TMP</v>
          </cell>
        </row>
        <row r="555">
          <cell r="N555" t="str">
            <v>WDP</v>
          </cell>
          <cell r="S555" t="str">
            <v>WDP</v>
          </cell>
          <cell r="X555" t="str">
            <v>WDP</v>
          </cell>
          <cell r="AC555" t="str">
            <v>WDP</v>
          </cell>
          <cell r="AH555" t="str">
            <v>WDP</v>
          </cell>
          <cell r="AO555" t="str">
            <v>TMP</v>
          </cell>
          <cell r="AT555" t="str">
            <v>TMP</v>
          </cell>
          <cell r="AY555" t="str">
            <v>TMP</v>
          </cell>
          <cell r="BD555" t="str">
            <v>TMP</v>
          </cell>
          <cell r="BI555" t="str">
            <v>TMP</v>
          </cell>
          <cell r="BN555" t="str">
            <v>TMP</v>
          </cell>
          <cell r="BS555" t="str">
            <v>TMP</v>
          </cell>
          <cell r="BX555" t="str">
            <v>TMP</v>
          </cell>
        </row>
        <row r="558">
          <cell r="M558" t="str">
            <v>WTP</v>
          </cell>
          <cell r="R558" t="str">
            <v>WTP</v>
          </cell>
          <cell r="W558" t="str">
            <v>WTP</v>
          </cell>
          <cell r="AB558" t="str">
            <v>WTP</v>
          </cell>
          <cell r="AH558" t="str">
            <v>WDP</v>
          </cell>
          <cell r="AL558" t="str">
            <v>WTP</v>
          </cell>
          <cell r="AR558" t="str">
            <v>WDP</v>
          </cell>
          <cell r="AW558" t="str">
            <v>WDP</v>
          </cell>
          <cell r="BD558" t="str">
            <v>TMP</v>
          </cell>
          <cell r="BI558" t="str">
            <v>TMP</v>
          </cell>
          <cell r="BN558" t="str">
            <v>TMP</v>
          </cell>
          <cell r="BS558" t="str">
            <v>TMP</v>
          </cell>
          <cell r="BW558" t="str">
            <v>TW</v>
          </cell>
          <cell r="CC558" t="str">
            <v>TMP</v>
          </cell>
          <cell r="CH558" t="str">
            <v>TMP</v>
          </cell>
          <cell r="CK558" t="str">
            <v>WDP</v>
          </cell>
        </row>
        <row r="559">
          <cell r="M559" t="str">
            <v>WTP</v>
          </cell>
          <cell r="R559" t="str">
            <v>WTP</v>
          </cell>
          <cell r="W559" t="str">
            <v>WTP</v>
          </cell>
          <cell r="AB559" t="str">
            <v>WTP</v>
          </cell>
          <cell r="AH559" t="str">
            <v>WDP</v>
          </cell>
          <cell r="AM559" t="str">
            <v>WDP</v>
          </cell>
          <cell r="AR559" t="str">
            <v>WDP</v>
          </cell>
          <cell r="AW559" t="str">
            <v>WDP</v>
          </cell>
          <cell r="BC559" t="str">
            <v>TW</v>
          </cell>
          <cell r="BG559" t="str">
            <v>WDP</v>
          </cell>
          <cell r="BN559" t="str">
            <v>TMP</v>
          </cell>
          <cell r="BS559" t="str">
            <v>TMP</v>
          </cell>
          <cell r="BW559" t="str">
            <v>TW</v>
          </cell>
          <cell r="CC559" t="str">
            <v>TMP</v>
          </cell>
          <cell r="CF559" t="str">
            <v>WDP</v>
          </cell>
          <cell r="CM559" t="str">
            <v>TMP</v>
          </cell>
        </row>
        <row r="560">
          <cell r="M560" t="str">
            <v>WTP</v>
          </cell>
          <cell r="R560" t="str">
            <v>WTP</v>
          </cell>
          <cell r="W560" t="str">
            <v>WTP</v>
          </cell>
          <cell r="AB560" t="str">
            <v>WTP</v>
          </cell>
          <cell r="AG560" t="str">
            <v>WTP</v>
          </cell>
          <cell r="AM560" t="str">
            <v>WDP</v>
          </cell>
          <cell r="AR560" t="str">
            <v>WDP</v>
          </cell>
          <cell r="AW560" t="str">
            <v>WDP</v>
          </cell>
          <cell r="BB560" t="str">
            <v>WDP</v>
          </cell>
          <cell r="BG560" t="str">
            <v>WDP</v>
          </cell>
          <cell r="BN560" t="str">
            <v>TMP</v>
          </cell>
          <cell r="BS560" t="str">
            <v>TMP</v>
          </cell>
          <cell r="BW560" t="str">
            <v>TW</v>
          </cell>
          <cell r="CC560" t="str">
            <v>TMP</v>
          </cell>
          <cell r="CF560" t="str">
            <v>WDP</v>
          </cell>
          <cell r="CM560" t="str">
            <v>TMP</v>
          </cell>
        </row>
        <row r="561">
          <cell r="M561" t="str">
            <v>WTP</v>
          </cell>
          <cell r="R561" t="str">
            <v>WTP</v>
          </cell>
          <cell r="W561" t="str">
            <v>WTP</v>
          </cell>
          <cell r="AB561" t="str">
            <v>WTP</v>
          </cell>
          <cell r="AG561" t="str">
            <v>WTP</v>
          </cell>
          <cell r="AL561" t="str">
            <v>WTP</v>
          </cell>
          <cell r="AQ561" t="str">
            <v>WTP</v>
          </cell>
          <cell r="AV561" t="str">
            <v>WTP</v>
          </cell>
          <cell r="BB561" t="str">
            <v>WDP</v>
          </cell>
          <cell r="BG561" t="str">
            <v>WDP</v>
          </cell>
          <cell r="BL561" t="str">
            <v>WDP</v>
          </cell>
          <cell r="BS561" t="str">
            <v>TMP</v>
          </cell>
          <cell r="BW561" t="str">
            <v>TW</v>
          </cell>
          <cell r="CC561" t="str">
            <v>TMP</v>
          </cell>
          <cell r="CF561" t="str">
            <v>WDP</v>
          </cell>
          <cell r="CK561" t="str">
            <v>WDP</v>
          </cell>
          <cell r="CP561" t="str">
            <v>WDP</v>
          </cell>
        </row>
        <row r="562">
          <cell r="M562" t="str">
            <v>WTP</v>
          </cell>
          <cell r="R562" t="str">
            <v>WTP</v>
          </cell>
          <cell r="W562" t="str">
            <v>WTP</v>
          </cell>
          <cell r="AB562" t="str">
            <v>WTP</v>
          </cell>
          <cell r="AG562" t="str">
            <v>WTP</v>
          </cell>
          <cell r="AL562" t="str">
            <v>WTP</v>
          </cell>
          <cell r="AR562" t="str">
            <v>WDP</v>
          </cell>
          <cell r="AW562" t="str">
            <v>WDP</v>
          </cell>
          <cell r="BB562" t="str">
            <v>WDP</v>
          </cell>
          <cell r="BG562" t="str">
            <v>WDP</v>
          </cell>
          <cell r="BN562" t="str">
            <v>TMP</v>
          </cell>
          <cell r="BS562" t="str">
            <v>TMP</v>
          </cell>
          <cell r="BW562" t="str">
            <v>TW</v>
          </cell>
          <cell r="CC562" t="str">
            <v>TMP</v>
          </cell>
          <cell r="CF562" t="str">
            <v>WDP</v>
          </cell>
          <cell r="CK562" t="str">
            <v>WDP</v>
          </cell>
        </row>
        <row r="563">
          <cell r="M563" t="str">
            <v>WTP</v>
          </cell>
          <cell r="R563" t="str">
            <v>WTP</v>
          </cell>
          <cell r="W563" t="str">
            <v>WTP</v>
          </cell>
          <cell r="AB563" t="str">
            <v>WTP</v>
          </cell>
          <cell r="AG563" t="str">
            <v>WTP</v>
          </cell>
          <cell r="AL563" t="str">
            <v>WTP</v>
          </cell>
          <cell r="AQ563" t="str">
            <v>WTP</v>
          </cell>
          <cell r="AV563" t="str">
            <v>WTP</v>
          </cell>
          <cell r="BB563" t="str">
            <v>WDP</v>
          </cell>
          <cell r="BG563" t="str">
            <v>WDP</v>
          </cell>
          <cell r="BL563" t="str">
            <v>WDP</v>
          </cell>
          <cell r="BQ563" t="str">
            <v>WDP</v>
          </cell>
          <cell r="BV563" t="str">
            <v>WDP</v>
          </cell>
          <cell r="CC563" t="str">
            <v>TMP</v>
          </cell>
          <cell r="CF563" t="str">
            <v>WDP</v>
          </cell>
          <cell r="CK563" t="str">
            <v>WDP</v>
          </cell>
        </row>
        <row r="564">
          <cell r="M564" t="str">
            <v>WTP</v>
          </cell>
          <cell r="R564" t="str">
            <v>WTP</v>
          </cell>
          <cell r="W564" t="str">
            <v>WTP</v>
          </cell>
          <cell r="AC564" t="str">
            <v>WDP</v>
          </cell>
          <cell r="AH564" t="str">
            <v>WDP</v>
          </cell>
          <cell r="AM564" t="str">
            <v>WDP</v>
          </cell>
          <cell r="AT564" t="str">
            <v>TMP</v>
          </cell>
          <cell r="AW564" t="str">
            <v>WDP</v>
          </cell>
          <cell r="BD564" t="str">
            <v>TMP</v>
          </cell>
          <cell r="BI564" t="str">
            <v>TMP</v>
          </cell>
          <cell r="BN564" t="str">
            <v>TMP</v>
          </cell>
          <cell r="BS564" t="str">
            <v>TMP</v>
          </cell>
          <cell r="BW564" t="str">
            <v>TW</v>
          </cell>
          <cell r="CC564" t="str">
            <v>TMP</v>
          </cell>
          <cell r="CH564" t="str">
            <v>TMP</v>
          </cell>
          <cell r="CM564" t="str">
            <v>TMP</v>
          </cell>
        </row>
        <row r="565">
          <cell r="M565" t="str">
            <v>WTP</v>
          </cell>
          <cell r="R565" t="str">
            <v>WTP</v>
          </cell>
          <cell r="W565" t="str">
            <v>WTP</v>
          </cell>
          <cell r="Y565" t="str">
            <v xml:space="preserve"> </v>
          </cell>
          <cell r="AB565" t="str">
            <v>WTP</v>
          </cell>
          <cell r="AG565" t="str">
            <v>WTP</v>
          </cell>
          <cell r="AL565" t="str">
            <v>WTP</v>
          </cell>
          <cell r="AQ565" t="str">
            <v>WTP</v>
          </cell>
          <cell r="AV565" t="str">
            <v>WTP</v>
          </cell>
          <cell r="BB565" t="str">
            <v>WDP</v>
          </cell>
          <cell r="BG565" t="str">
            <v>WDP</v>
          </cell>
          <cell r="BL565" t="str">
            <v>WDP</v>
          </cell>
          <cell r="BS565" t="str">
            <v>TMP</v>
          </cell>
          <cell r="BW565" t="str">
            <v>TW</v>
          </cell>
          <cell r="CC565" t="str">
            <v>TMP</v>
          </cell>
          <cell r="CF565" t="str">
            <v>WDP</v>
          </cell>
          <cell r="CM565" t="str">
            <v>TMP</v>
          </cell>
        </row>
        <row r="566">
          <cell r="M566" t="str">
            <v>WTP</v>
          </cell>
          <cell r="R566" t="str">
            <v>WTP</v>
          </cell>
          <cell r="W566" t="str">
            <v>WTP</v>
          </cell>
          <cell r="AB566" t="str">
            <v>WTP</v>
          </cell>
          <cell r="AG566" t="str">
            <v>WTP</v>
          </cell>
          <cell r="AL566" t="str">
            <v>WTP</v>
          </cell>
          <cell r="AR566" t="str">
            <v>WDP</v>
          </cell>
          <cell r="AW566" t="str">
            <v>WDP</v>
          </cell>
          <cell r="BB566" t="str">
            <v>WDP</v>
          </cell>
          <cell r="BG566" t="str">
            <v>WDP</v>
          </cell>
          <cell r="BN566" t="str">
            <v>TMP</v>
          </cell>
          <cell r="BS566" t="str">
            <v>TMP</v>
          </cell>
          <cell r="BW566" t="str">
            <v>TW</v>
          </cell>
          <cell r="CC566" t="str">
            <v>TMP</v>
          </cell>
          <cell r="CH566" t="str">
            <v>TMP</v>
          </cell>
          <cell r="CM566" t="str">
            <v>TMP</v>
          </cell>
        </row>
        <row r="567">
          <cell r="M567" t="str">
            <v>WTP</v>
          </cell>
          <cell r="R567" t="str">
            <v>WTP</v>
          </cell>
          <cell r="W567" t="str">
            <v>WTP</v>
          </cell>
          <cell r="AB567" t="str">
            <v>WTP</v>
          </cell>
          <cell r="AG567" t="str">
            <v>WTP</v>
          </cell>
          <cell r="AM567" t="str">
            <v>WDP</v>
          </cell>
          <cell r="AR567" t="str">
            <v>WDP</v>
          </cell>
          <cell r="AW567" t="str">
            <v>WDP</v>
          </cell>
          <cell r="BB567" t="str">
            <v>WDP</v>
          </cell>
          <cell r="BI567" t="str">
            <v>TMP</v>
          </cell>
          <cell r="BN567" t="str">
            <v>TMP</v>
          </cell>
          <cell r="BS567" t="str">
            <v>TMP</v>
          </cell>
        </row>
        <row r="568">
          <cell r="P568" t="str">
            <v>TMP</v>
          </cell>
          <cell r="U568" t="str">
            <v>TMP</v>
          </cell>
          <cell r="Z568" t="str">
            <v>TMP</v>
          </cell>
          <cell r="AC568" t="str">
            <v>WDP</v>
          </cell>
          <cell r="AH568" t="str">
            <v>WDP</v>
          </cell>
          <cell r="AO568" t="str">
            <v>TMP</v>
          </cell>
          <cell r="AS568" t="str">
            <v>TW</v>
          </cell>
          <cell r="AX568" t="str">
            <v>TW</v>
          </cell>
        </row>
        <row r="571">
          <cell r="M571" t="str">
            <v>WTP</v>
          </cell>
          <cell r="R571" t="str">
            <v>WTP</v>
          </cell>
          <cell r="W571" t="str">
            <v>WTP</v>
          </cell>
          <cell r="AB571" t="str">
            <v>WTP</v>
          </cell>
          <cell r="AG571" t="str">
            <v>WTP</v>
          </cell>
          <cell r="AL571" t="str">
            <v>WTP</v>
          </cell>
          <cell r="AQ571" t="str">
            <v>WTP</v>
          </cell>
          <cell r="AV571" t="str">
            <v>WTP</v>
          </cell>
          <cell r="BB571" t="str">
            <v>WDP</v>
          </cell>
          <cell r="BI571" t="str">
            <v>TMP</v>
          </cell>
          <cell r="BN571" t="str">
            <v>TMP</v>
          </cell>
          <cell r="BS571" t="str">
            <v>TMP</v>
          </cell>
          <cell r="BV571" t="str">
            <v>WDP</v>
          </cell>
          <cell r="CA571" t="str">
            <v>WDP</v>
          </cell>
          <cell r="CF571" t="str">
            <v>WDP</v>
          </cell>
          <cell r="CL571" t="str">
            <v>TW</v>
          </cell>
          <cell r="CQ571" t="str">
            <v>TW</v>
          </cell>
        </row>
        <row r="572">
          <cell r="M572" t="str">
            <v>WTP</v>
          </cell>
          <cell r="R572" t="str">
            <v>WTP</v>
          </cell>
          <cell r="X572" t="str">
            <v>WDP</v>
          </cell>
          <cell r="AB572" t="str">
            <v xml:space="preserve"> </v>
          </cell>
          <cell r="AE572" t="str">
            <v>TMP</v>
          </cell>
          <cell r="AJ572" t="str">
            <v>TMP</v>
          </cell>
          <cell r="AO572" t="str">
            <v>TMP</v>
          </cell>
          <cell r="AT572" t="str">
            <v>TMP</v>
          </cell>
          <cell r="AX572" t="str">
            <v>TW</v>
          </cell>
          <cell r="BB572" t="str">
            <v>WDP</v>
          </cell>
          <cell r="BG572" t="str">
            <v>WDP</v>
          </cell>
          <cell r="BN572" t="str">
            <v>TMP</v>
          </cell>
          <cell r="BS572" t="str">
            <v>TMP</v>
          </cell>
          <cell r="BV572" t="str">
            <v>WDP</v>
          </cell>
          <cell r="CC572" t="str">
            <v>TMP</v>
          </cell>
          <cell r="CH572" t="str">
            <v>TMP</v>
          </cell>
          <cell r="CL572" t="str">
            <v>TW</v>
          </cell>
          <cell r="CP572" t="str">
            <v>WDP</v>
          </cell>
        </row>
        <row r="573">
          <cell r="M573" t="str">
            <v>WTP</v>
          </cell>
          <cell r="R573" t="str">
            <v>WTP</v>
          </cell>
          <cell r="W573" t="str">
            <v>WTP</v>
          </cell>
          <cell r="AB573" t="str">
            <v>WTP</v>
          </cell>
          <cell r="AG573" t="str">
            <v>WTP</v>
          </cell>
          <cell r="AL573" t="str">
            <v>WTP</v>
          </cell>
          <cell r="AQ573" t="str">
            <v>WTP</v>
          </cell>
          <cell r="AV573" t="str">
            <v>WTP</v>
          </cell>
          <cell r="BB573" t="str">
            <v>WDP</v>
          </cell>
          <cell r="BG573" t="str">
            <v>WDP</v>
          </cell>
          <cell r="BL573" t="str">
            <v>WDP</v>
          </cell>
          <cell r="BQ573" t="str">
            <v>WDP</v>
          </cell>
          <cell r="BV573" t="str">
            <v>WDP</v>
          </cell>
          <cell r="CA573" t="str">
            <v>WDP</v>
          </cell>
          <cell r="CH573" t="str">
            <v>TMP</v>
          </cell>
          <cell r="CL573" t="str">
            <v>TW</v>
          </cell>
          <cell r="CP573" t="str">
            <v>WDP</v>
          </cell>
        </row>
        <row r="574">
          <cell r="M574" t="str">
            <v>WTP</v>
          </cell>
          <cell r="R574" t="str">
            <v>WTP</v>
          </cell>
          <cell r="W574" t="str">
            <v>WTP</v>
          </cell>
          <cell r="AB574" t="str">
            <v>WTP</v>
          </cell>
          <cell r="AG574" t="str">
            <v>WTP</v>
          </cell>
          <cell r="AL574" t="str">
            <v>WTP</v>
          </cell>
          <cell r="AQ574" t="str">
            <v>WTP</v>
          </cell>
          <cell r="AW574" t="str">
            <v>WDP</v>
          </cell>
          <cell r="BB574" t="str">
            <v>WDP</v>
          </cell>
          <cell r="BG574" t="str">
            <v>WDP</v>
          </cell>
          <cell r="BL574" t="str">
            <v>WDP</v>
          </cell>
          <cell r="BQ574" t="str">
            <v>WDP</v>
          </cell>
          <cell r="BX574" t="str">
            <v>TMP</v>
          </cell>
          <cell r="CC574" t="str">
            <v>TMP</v>
          </cell>
          <cell r="CH574" t="str">
            <v>TMP</v>
          </cell>
          <cell r="CM574" t="str">
            <v>TMP</v>
          </cell>
        </row>
        <row r="575">
          <cell r="M575" t="str">
            <v>WTP</v>
          </cell>
          <cell r="R575" t="str">
            <v>WTP</v>
          </cell>
          <cell r="W575" t="str">
            <v>WTP</v>
          </cell>
          <cell r="AB575" t="str">
            <v>WTP</v>
          </cell>
          <cell r="AG575" t="str">
            <v>WTP</v>
          </cell>
          <cell r="AL575" t="str">
            <v>WTP</v>
          </cell>
          <cell r="AQ575" t="str">
            <v>WTP</v>
          </cell>
          <cell r="AW575" t="str">
            <v>WDP</v>
          </cell>
          <cell r="BB575" t="str">
            <v>WDP</v>
          </cell>
          <cell r="BI575" t="str">
            <v>TMP</v>
          </cell>
          <cell r="BN575" t="str">
            <v>TMP</v>
          </cell>
          <cell r="BS575" t="str">
            <v>TMP</v>
          </cell>
          <cell r="BX575" t="str">
            <v>TMP</v>
          </cell>
          <cell r="CC575" t="str">
            <v>TMP</v>
          </cell>
          <cell r="CH575" t="str">
            <v>TMP</v>
          </cell>
          <cell r="CL575" t="str">
            <v>TW</v>
          </cell>
          <cell r="CP575" t="str">
            <v>WDP</v>
          </cell>
        </row>
        <row r="576">
          <cell r="M576" t="str">
            <v>WTP</v>
          </cell>
          <cell r="R576" t="str">
            <v>WTP</v>
          </cell>
          <cell r="W576" t="str">
            <v>WTP</v>
          </cell>
          <cell r="AB576" t="str">
            <v>WTP</v>
          </cell>
          <cell r="AG576" t="str">
            <v>WTP</v>
          </cell>
          <cell r="AL576" t="str">
            <v>WTP</v>
          </cell>
          <cell r="AQ576" t="str">
            <v>WTP</v>
          </cell>
          <cell r="AW576" t="str">
            <v>WDP</v>
          </cell>
          <cell r="BB576" t="str">
            <v>WDP</v>
          </cell>
          <cell r="BG576" t="str">
            <v>WDP</v>
          </cell>
          <cell r="BL576" t="str">
            <v>WDP</v>
          </cell>
          <cell r="BQ576" t="str">
            <v>WDP</v>
          </cell>
          <cell r="BV576" t="str">
            <v>WDP</v>
          </cell>
          <cell r="CC576" t="str">
            <v>TMP</v>
          </cell>
          <cell r="CH576" t="str">
            <v>TMP</v>
          </cell>
          <cell r="CL576" t="str">
            <v>TW</v>
          </cell>
        </row>
        <row r="577">
          <cell r="M577" t="str">
            <v>WTP</v>
          </cell>
          <cell r="R577" t="str">
            <v>WTP</v>
          </cell>
          <cell r="W577" t="str">
            <v>WTP</v>
          </cell>
          <cell r="AB577" t="str">
            <v>WTP</v>
          </cell>
          <cell r="AG577" t="str">
            <v>WTP</v>
          </cell>
          <cell r="AL577" t="str">
            <v>WTP</v>
          </cell>
          <cell r="AR577" t="str">
            <v>WDP</v>
          </cell>
          <cell r="AW577" t="str">
            <v>WDP</v>
          </cell>
          <cell r="BB577" t="str">
            <v>WDP</v>
          </cell>
          <cell r="BH577" t="str">
            <v>TW</v>
          </cell>
          <cell r="BM577" t="str">
            <v>TW</v>
          </cell>
          <cell r="BS577" t="str">
            <v>TMP</v>
          </cell>
          <cell r="BX577" t="str">
            <v>TMP</v>
          </cell>
          <cell r="CC577" t="str">
            <v>TMP</v>
          </cell>
          <cell r="CH577" t="str">
            <v>TMP</v>
          </cell>
          <cell r="CM577" t="str">
            <v>TMP</v>
          </cell>
          <cell r="CP577" t="str">
            <v>WDP</v>
          </cell>
        </row>
        <row r="578">
          <cell r="M578" t="str">
            <v>WTP</v>
          </cell>
          <cell r="R578" t="str">
            <v>WTP</v>
          </cell>
          <cell r="W578" t="str">
            <v>WTP</v>
          </cell>
          <cell r="AC578" t="str">
            <v>WDP</v>
          </cell>
          <cell r="AH578" t="str">
            <v>WDP</v>
          </cell>
          <cell r="AM578" t="str">
            <v>WDP</v>
          </cell>
          <cell r="AR578" t="str">
            <v>WDP</v>
          </cell>
          <cell r="AY578" t="str">
            <v>TMP</v>
          </cell>
          <cell r="BD578" t="str">
            <v>TMP</v>
          </cell>
          <cell r="BI578" t="str">
            <v>TMP</v>
          </cell>
          <cell r="BN578" t="str">
            <v>TMP</v>
          </cell>
          <cell r="BS578" t="str">
            <v>TMP</v>
          </cell>
          <cell r="BX578" t="str">
            <v>TMP</v>
          </cell>
          <cell r="CC578" t="str">
            <v>TMP</v>
          </cell>
          <cell r="CH578" t="str">
            <v>TMP</v>
          </cell>
          <cell r="CM578" t="str">
            <v>TMP</v>
          </cell>
        </row>
        <row r="579">
          <cell r="M579" t="str">
            <v>WTP</v>
          </cell>
          <cell r="R579" t="str">
            <v>WTP</v>
          </cell>
          <cell r="W579" t="str">
            <v>WTP</v>
          </cell>
          <cell r="AC579" t="str">
            <v>WDP</v>
          </cell>
          <cell r="AH579" t="str">
            <v>WDP</v>
          </cell>
          <cell r="AM579" t="str">
            <v>WDP</v>
          </cell>
          <cell r="AR579" t="str">
            <v>WDP</v>
          </cell>
          <cell r="AW579" t="str">
            <v>WDP</v>
          </cell>
          <cell r="BC579" t="str">
            <v>TW</v>
          </cell>
          <cell r="BI579" t="str">
            <v>TMP</v>
          </cell>
          <cell r="BL579" t="str">
            <v>WDP</v>
          </cell>
          <cell r="BS579" t="str">
            <v>TMP</v>
          </cell>
          <cell r="BX579" t="str">
            <v>TMP</v>
          </cell>
          <cell r="CC579" t="str">
            <v>TMP</v>
          </cell>
          <cell r="CH579" t="str">
            <v>TMP</v>
          </cell>
          <cell r="CM579" t="str">
            <v>TMP</v>
          </cell>
        </row>
        <row r="580">
          <cell r="M580" t="str">
            <v>WTP</v>
          </cell>
          <cell r="R580" t="str">
            <v>WTP</v>
          </cell>
          <cell r="W580" t="str">
            <v>WTP</v>
          </cell>
          <cell r="AB580" t="str">
            <v>WTP</v>
          </cell>
          <cell r="AG580" t="str">
            <v>WTP</v>
          </cell>
          <cell r="AL580" t="str">
            <v>WTP</v>
          </cell>
          <cell r="AQ580" t="str">
            <v>WTP</v>
          </cell>
          <cell r="AW580" t="str">
            <v>WDP</v>
          </cell>
          <cell r="BB580" t="str">
            <v>WDP</v>
          </cell>
          <cell r="BG580" t="str">
            <v>WDP</v>
          </cell>
          <cell r="BL580" t="str">
            <v>WDP</v>
          </cell>
          <cell r="BS580" t="str">
            <v>TMP</v>
          </cell>
          <cell r="BX580" t="str">
            <v>TMP</v>
          </cell>
          <cell r="CC580" t="str">
            <v>TMP</v>
          </cell>
          <cell r="CH580" t="str">
            <v>TMP</v>
          </cell>
        </row>
        <row r="581">
          <cell r="M581" t="str">
            <v>WTP</v>
          </cell>
          <cell r="R581" t="str">
            <v>WTP</v>
          </cell>
          <cell r="W581" t="str">
            <v>WTP</v>
          </cell>
          <cell r="AB581" t="str">
            <v>WTP</v>
          </cell>
          <cell r="AG581" t="str">
            <v>WTP</v>
          </cell>
          <cell r="AL581" t="str">
            <v>WTP</v>
          </cell>
          <cell r="AQ581" t="str">
            <v>WTP</v>
          </cell>
          <cell r="AV581" t="str">
            <v>WTP</v>
          </cell>
          <cell r="BA581" t="str">
            <v>WTP</v>
          </cell>
          <cell r="BG581" t="str">
            <v>WDP</v>
          </cell>
          <cell r="BL581" t="str">
            <v>WDP</v>
          </cell>
          <cell r="BQ581" t="str">
            <v>WDP</v>
          </cell>
          <cell r="BV581" t="str">
            <v>WDP</v>
          </cell>
          <cell r="CA581" t="str">
            <v>WDP</v>
          </cell>
          <cell r="CH581" t="str">
            <v>TMP</v>
          </cell>
          <cell r="CL581" t="str">
            <v>TW</v>
          </cell>
          <cell r="CP581" t="str">
            <v>WDP</v>
          </cell>
        </row>
        <row r="582">
          <cell r="N582" t="str">
            <v>WDP</v>
          </cell>
          <cell r="S582" t="str">
            <v>WDP</v>
          </cell>
          <cell r="X582" t="str">
            <v>WDP</v>
          </cell>
          <cell r="AB582" t="str">
            <v xml:space="preserve"> </v>
          </cell>
          <cell r="AE582" t="str">
            <v>TMP</v>
          </cell>
          <cell r="AJ582" t="str">
            <v>TMP</v>
          </cell>
          <cell r="AO582" t="str">
            <v>TMP</v>
          </cell>
          <cell r="AT582" t="str">
            <v>TMP</v>
          </cell>
          <cell r="AY582" t="str">
            <v>TMP</v>
          </cell>
          <cell r="BD582" t="str">
            <v>TMP</v>
          </cell>
          <cell r="BI582" t="str">
            <v>TMP</v>
          </cell>
          <cell r="BN582" t="str">
            <v>TMP</v>
          </cell>
          <cell r="BS582" t="str">
            <v>TMP</v>
          </cell>
          <cell r="BX582" t="str">
            <v>TMP</v>
          </cell>
          <cell r="CA582" t="str">
            <v>WDP</v>
          </cell>
          <cell r="CH582" t="str">
            <v>TMP</v>
          </cell>
          <cell r="CL582" t="str">
            <v>TW</v>
          </cell>
        </row>
        <row r="583">
          <cell r="M583" t="str">
            <v>WTP</v>
          </cell>
          <cell r="R583" t="str">
            <v>WTP</v>
          </cell>
          <cell r="W583" t="str">
            <v>WTP</v>
          </cell>
          <cell r="AB583" t="str">
            <v>WTP</v>
          </cell>
          <cell r="AH583" t="str">
            <v>WDP</v>
          </cell>
          <cell r="AM583" t="str">
            <v>WDP</v>
          </cell>
          <cell r="AT583" t="str">
            <v>TMP</v>
          </cell>
          <cell r="AY583" t="str">
            <v>TMP</v>
          </cell>
          <cell r="BD583" t="str">
            <v>TMP</v>
          </cell>
          <cell r="BI583" t="str">
            <v>TMP</v>
          </cell>
          <cell r="BN583" t="str">
            <v>TMP</v>
          </cell>
          <cell r="BS583" t="str">
            <v>TMP</v>
          </cell>
          <cell r="BX583" t="str">
            <v>TMP</v>
          </cell>
          <cell r="CC583" t="str">
            <v>TMP</v>
          </cell>
          <cell r="CH583" t="str">
            <v>TMP</v>
          </cell>
          <cell r="CM583" t="str">
            <v>TMP</v>
          </cell>
        </row>
        <row r="584">
          <cell r="M584" t="str">
            <v>WTP</v>
          </cell>
          <cell r="R584" t="str">
            <v>WTP</v>
          </cell>
          <cell r="W584" t="str">
            <v>WTP</v>
          </cell>
          <cell r="AC584" t="str">
            <v>WDP</v>
          </cell>
          <cell r="AH584" t="str">
            <v>WDP</v>
          </cell>
          <cell r="AM584" t="str">
            <v>WDP</v>
          </cell>
          <cell r="AR584" t="str">
            <v>WDP</v>
          </cell>
          <cell r="AW584" t="str">
            <v>WDP</v>
          </cell>
          <cell r="BB584" t="str">
            <v>WDP</v>
          </cell>
          <cell r="BI584" t="str">
            <v>TMP</v>
          </cell>
          <cell r="BN584" t="str">
            <v>TMP</v>
          </cell>
          <cell r="BS584" t="str">
            <v>TMP</v>
          </cell>
          <cell r="BX584" t="str">
            <v>TMP</v>
          </cell>
          <cell r="CC584" t="str">
            <v>TMP</v>
          </cell>
          <cell r="CM584" t="str">
            <v>TMP</v>
          </cell>
        </row>
        <row r="585">
          <cell r="N585" t="str">
            <v>WDP</v>
          </cell>
          <cell r="U585" t="str">
            <v>TMP</v>
          </cell>
          <cell r="W585" t="str">
            <v>WTP</v>
          </cell>
          <cell r="AC585" t="str">
            <v>WDP</v>
          </cell>
          <cell r="AH585" t="str">
            <v>WDP</v>
          </cell>
          <cell r="AM585" t="str">
            <v>WDP</v>
          </cell>
          <cell r="AR585" t="str">
            <v>WDP</v>
          </cell>
          <cell r="AW585" t="str">
            <v>WDP</v>
          </cell>
          <cell r="BB585" t="str">
            <v>WDP</v>
          </cell>
          <cell r="BG585" t="str">
            <v>WDP</v>
          </cell>
          <cell r="BM585" t="str">
            <v>TW</v>
          </cell>
          <cell r="BS585" t="str">
            <v>TMP</v>
          </cell>
          <cell r="BV585" t="str">
            <v>WDP</v>
          </cell>
          <cell r="CA585" t="str">
            <v>WDP</v>
          </cell>
          <cell r="CH585" t="str">
            <v>TMP</v>
          </cell>
          <cell r="CM585" t="str">
            <v>TMP</v>
          </cell>
        </row>
        <row r="586">
          <cell r="M586" t="str">
            <v>WTP</v>
          </cell>
          <cell r="S586" t="str">
            <v>WDP</v>
          </cell>
          <cell r="X586" t="str">
            <v>WDP</v>
          </cell>
          <cell r="AB586" t="str">
            <v xml:space="preserve"> </v>
          </cell>
          <cell r="AE586" t="str">
            <v>TMP</v>
          </cell>
          <cell r="AJ586" t="str">
            <v>TMP</v>
          </cell>
          <cell r="AO586" t="str">
            <v>TMP</v>
          </cell>
          <cell r="AT586" t="str">
            <v>TMP</v>
          </cell>
          <cell r="AY586" t="str">
            <v>TMP</v>
          </cell>
          <cell r="BD586" t="str">
            <v>TMP</v>
          </cell>
          <cell r="BI586" t="str">
            <v>TMP</v>
          </cell>
          <cell r="BN586" t="str">
            <v>TMP</v>
          </cell>
          <cell r="BS586" t="str">
            <v>TMP</v>
          </cell>
          <cell r="BX586" t="str">
            <v>TMP</v>
          </cell>
          <cell r="CC586" t="str">
            <v>TMP</v>
          </cell>
          <cell r="CH586" t="str">
            <v>TMP</v>
          </cell>
          <cell r="CM586" t="str">
            <v>TMP</v>
          </cell>
        </row>
        <row r="587">
          <cell r="N587" t="str">
            <v>WDP</v>
          </cell>
          <cell r="S587" t="str">
            <v>WDP</v>
          </cell>
          <cell r="Z587" t="str">
            <v>TMP</v>
          </cell>
          <cell r="AB587" t="str">
            <v xml:space="preserve"> </v>
          </cell>
          <cell r="AE587" t="str">
            <v>TMP</v>
          </cell>
          <cell r="AJ587" t="str">
            <v>TMP</v>
          </cell>
          <cell r="AO587" t="str">
            <v>TMP</v>
          </cell>
          <cell r="AT587" t="str">
            <v>TMP</v>
          </cell>
          <cell r="AY587" t="str">
            <v>TMP</v>
          </cell>
          <cell r="BD587" t="str">
            <v>TMP</v>
          </cell>
          <cell r="BI587" t="str">
            <v>TMP</v>
          </cell>
          <cell r="BN587" t="str">
            <v>TMP</v>
          </cell>
          <cell r="BS587" t="str">
            <v>TMP</v>
          </cell>
          <cell r="BX587" t="str">
            <v>TMP</v>
          </cell>
          <cell r="CC587" t="str">
            <v>TMP</v>
          </cell>
          <cell r="CH587" t="str">
            <v>TMP</v>
          </cell>
          <cell r="CM587" t="str">
            <v>TMP</v>
          </cell>
        </row>
        <row r="588">
          <cell r="N588" t="str">
            <v>WDP</v>
          </cell>
          <cell r="S588" t="str">
            <v>WDP</v>
          </cell>
          <cell r="X588" t="str">
            <v>WDP</v>
          </cell>
          <cell r="AB588" t="str">
            <v xml:space="preserve"> </v>
          </cell>
          <cell r="AE588" t="str">
            <v>TMP</v>
          </cell>
          <cell r="AJ588" t="str">
            <v>TMP</v>
          </cell>
          <cell r="AO588" t="str">
            <v>TMP</v>
          </cell>
          <cell r="AT588" t="str">
            <v>TMP</v>
          </cell>
          <cell r="AY588" t="str">
            <v>TMP</v>
          </cell>
          <cell r="BD588" t="str">
            <v>TMP</v>
          </cell>
          <cell r="BI588" t="str">
            <v>TMP</v>
          </cell>
          <cell r="BN588" t="str">
            <v>TMP</v>
          </cell>
          <cell r="BS588" t="str">
            <v>TMP</v>
          </cell>
          <cell r="BX588" t="str">
            <v>TMP</v>
          </cell>
          <cell r="CC588" t="str">
            <v>TMP</v>
          </cell>
          <cell r="CH588" t="str">
            <v>TMP</v>
          </cell>
        </row>
        <row r="589">
          <cell r="M589" t="str">
            <v>WTP</v>
          </cell>
          <cell r="R589" t="str">
            <v>WTP</v>
          </cell>
          <cell r="W589" t="str">
            <v>WTP</v>
          </cell>
          <cell r="AB589" t="str">
            <v>WTP</v>
          </cell>
          <cell r="AG589" t="str">
            <v>WTP</v>
          </cell>
          <cell r="AL589" t="str">
            <v>WTP</v>
          </cell>
          <cell r="AQ589" t="str">
            <v>WTP</v>
          </cell>
          <cell r="AV589" t="str">
            <v>WTP</v>
          </cell>
          <cell r="BA589" t="str">
            <v>WTP</v>
          </cell>
          <cell r="BG589" t="str">
            <v>WDP</v>
          </cell>
          <cell r="BL589" t="str">
            <v>WDP</v>
          </cell>
          <cell r="BQ589" t="str">
            <v>WDP</v>
          </cell>
          <cell r="BV589" t="str">
            <v>WDP</v>
          </cell>
          <cell r="CC589" t="str">
            <v>TMP</v>
          </cell>
          <cell r="CH589" t="str">
            <v>TMP</v>
          </cell>
          <cell r="CM589" t="str">
            <v>TMP</v>
          </cell>
        </row>
        <row r="590">
          <cell r="P590" t="str">
            <v>TMP</v>
          </cell>
          <cell r="Z590" t="str">
            <v xml:space="preserve"> </v>
          </cell>
          <cell r="AB590" t="str">
            <v xml:space="preserve"> </v>
          </cell>
          <cell r="AE590" t="str">
            <v>TMP</v>
          </cell>
          <cell r="AJ590" t="str">
            <v>TMP</v>
          </cell>
          <cell r="AO590" t="str">
            <v>TMP</v>
          </cell>
          <cell r="AT590" t="str">
            <v>TMP</v>
          </cell>
          <cell r="AY590" t="str">
            <v>TMP</v>
          </cell>
          <cell r="BD590" t="str">
            <v>TMP</v>
          </cell>
          <cell r="BI590" t="str">
            <v>TMP</v>
          </cell>
          <cell r="BN590" t="str">
            <v>TMP</v>
          </cell>
          <cell r="BS590" t="str">
            <v>TMP</v>
          </cell>
          <cell r="BX590" t="str">
            <v>TMP</v>
          </cell>
          <cell r="CC590" t="str">
            <v>TMP</v>
          </cell>
          <cell r="CH590" t="str">
            <v>TMP</v>
          </cell>
        </row>
        <row r="591">
          <cell r="M591" t="str">
            <v>WTP</v>
          </cell>
          <cell r="R591" t="str">
            <v>WTP</v>
          </cell>
          <cell r="W591" t="str">
            <v>WTP</v>
          </cell>
          <cell r="AC591" t="str">
            <v>WDP</v>
          </cell>
          <cell r="AH591" t="str">
            <v>WDP</v>
          </cell>
          <cell r="AM591" t="str">
            <v>WDP</v>
          </cell>
          <cell r="AR591" t="str">
            <v>WDP</v>
          </cell>
          <cell r="AW591" t="str">
            <v>WDP</v>
          </cell>
          <cell r="BB591" t="str">
            <v>WDP</v>
          </cell>
          <cell r="BI591" t="str">
            <v>TMP</v>
          </cell>
          <cell r="BN591" t="str">
            <v>TMP</v>
          </cell>
          <cell r="BS591" t="str">
            <v>TMP</v>
          </cell>
          <cell r="BX591" t="str">
            <v>TMP</v>
          </cell>
          <cell r="CC591" t="str">
            <v>TMP</v>
          </cell>
          <cell r="CH591" t="str">
            <v>TMP</v>
          </cell>
          <cell r="CM591" t="str">
            <v>TMP</v>
          </cell>
        </row>
        <row r="592">
          <cell r="N592" t="str">
            <v>WDP</v>
          </cell>
          <cell r="U592" t="str">
            <v>TMP</v>
          </cell>
          <cell r="Z592" t="str">
            <v>TMP</v>
          </cell>
          <cell r="AB592" t="str">
            <v xml:space="preserve"> </v>
          </cell>
          <cell r="AE592" t="str">
            <v>TMP</v>
          </cell>
          <cell r="AJ592" t="str">
            <v>TMP</v>
          </cell>
          <cell r="AO592" t="str">
            <v>TMP</v>
          </cell>
          <cell r="AT592" t="str">
            <v>TMP</v>
          </cell>
          <cell r="AY592" t="str">
            <v>TMP</v>
          </cell>
          <cell r="BD592" t="str">
            <v>TMP</v>
          </cell>
          <cell r="BI592" t="str">
            <v>TMP</v>
          </cell>
          <cell r="BN592" t="str">
            <v>TMP</v>
          </cell>
          <cell r="BS592" t="str">
            <v>TMP</v>
          </cell>
          <cell r="BX592" t="str">
            <v>TMP</v>
          </cell>
        </row>
        <row r="593">
          <cell r="N593" t="str">
            <v>WDP</v>
          </cell>
          <cell r="S593" t="str">
            <v>WDP</v>
          </cell>
          <cell r="Z593" t="str">
            <v>TMP</v>
          </cell>
          <cell r="AB593" t="str">
            <v xml:space="preserve"> </v>
          </cell>
          <cell r="AE593" t="str">
            <v>TMP</v>
          </cell>
          <cell r="AJ593" t="str">
            <v>TMP</v>
          </cell>
          <cell r="AO593" t="str">
            <v>TMP</v>
          </cell>
          <cell r="AT593" t="str">
            <v>TMP</v>
          </cell>
          <cell r="AY593" t="str">
            <v>TMP</v>
          </cell>
          <cell r="BD593" t="str">
            <v>TMP</v>
          </cell>
          <cell r="BI593" t="str">
            <v>TMP</v>
          </cell>
          <cell r="BN593" t="str">
            <v>TMP</v>
          </cell>
          <cell r="BS593" t="str">
            <v>TMP</v>
          </cell>
        </row>
        <row r="594">
          <cell r="M594" t="str">
            <v>WTP</v>
          </cell>
          <cell r="R594" t="str">
            <v>WTP</v>
          </cell>
          <cell r="W594" t="str">
            <v>WTP</v>
          </cell>
          <cell r="AB594" t="str">
            <v>WTP</v>
          </cell>
          <cell r="AH594" t="str">
            <v>WDP</v>
          </cell>
          <cell r="AM594" t="str">
            <v>WDP</v>
          </cell>
          <cell r="AR594" t="str">
            <v>WDP</v>
          </cell>
          <cell r="AW594" t="str">
            <v>WDP</v>
          </cell>
          <cell r="BB594" t="str">
            <v>WDP</v>
          </cell>
          <cell r="BI594" t="str">
            <v>TMP</v>
          </cell>
          <cell r="BN594" t="str">
            <v>TMP</v>
          </cell>
          <cell r="BS594" t="str">
            <v>TMP</v>
          </cell>
        </row>
        <row r="595">
          <cell r="M595" t="str">
            <v>WTP</v>
          </cell>
          <cell r="R595" t="str">
            <v>WTP</v>
          </cell>
          <cell r="W595" t="str">
            <v>WTP</v>
          </cell>
          <cell r="AC595" t="str">
            <v>WDP</v>
          </cell>
          <cell r="AH595" t="str">
            <v>WDP</v>
          </cell>
          <cell r="AM595" t="str">
            <v>WDP</v>
          </cell>
          <cell r="AR595" t="str">
            <v>WDP</v>
          </cell>
          <cell r="AX595" t="str">
            <v>TW</v>
          </cell>
          <cell r="BD595" t="str">
            <v>TMP</v>
          </cell>
          <cell r="BI595" t="str">
            <v>TMP</v>
          </cell>
          <cell r="BN595" t="str">
            <v>TMP</v>
          </cell>
          <cell r="BS595" t="str">
            <v>TMP</v>
          </cell>
        </row>
        <row r="596">
          <cell r="M596" t="str">
            <v>WTP</v>
          </cell>
          <cell r="N596" t="str">
            <v xml:space="preserve"> </v>
          </cell>
          <cell r="S596" t="str">
            <v>WDP</v>
          </cell>
          <cell r="X596" t="str">
            <v>WDP</v>
          </cell>
          <cell r="AC596" t="str">
            <v>WDP</v>
          </cell>
          <cell r="AH596" t="str">
            <v>WDP</v>
          </cell>
          <cell r="AO596" t="str">
            <v>TMP</v>
          </cell>
          <cell r="AR596" t="str">
            <v>WDP</v>
          </cell>
          <cell r="AW596" t="str">
            <v>WDP</v>
          </cell>
          <cell r="BD596" t="str">
            <v>TMP</v>
          </cell>
          <cell r="BI596" t="str">
            <v>TMP</v>
          </cell>
          <cell r="BN596" t="str">
            <v>TMP</v>
          </cell>
          <cell r="BS596" t="str">
            <v>TMP</v>
          </cell>
        </row>
        <row r="597">
          <cell r="N597" t="str">
            <v>WDP</v>
          </cell>
          <cell r="S597" t="str">
            <v>WDP</v>
          </cell>
          <cell r="X597" t="str">
            <v>WDP</v>
          </cell>
          <cell r="AC597" t="str">
            <v>WDP</v>
          </cell>
          <cell r="AJ597" t="str">
            <v>TMP</v>
          </cell>
          <cell r="AO597" t="str">
            <v>TMP</v>
          </cell>
          <cell r="AT597" t="str">
            <v>TMP</v>
          </cell>
          <cell r="AY597" t="str">
            <v>TMP</v>
          </cell>
          <cell r="BD597" t="str">
            <v>TMP</v>
          </cell>
          <cell r="BI597" t="str">
            <v>TMP</v>
          </cell>
          <cell r="BN597" t="str">
            <v>TMP</v>
          </cell>
          <cell r="BS597" t="str">
            <v>TMP</v>
          </cell>
          <cell r="BX597" t="str">
            <v>TMP</v>
          </cell>
          <cell r="CC597" t="str">
            <v>TMP</v>
          </cell>
        </row>
        <row r="598">
          <cell r="M598" t="str">
            <v>WTP</v>
          </cell>
          <cell r="R598" t="str">
            <v>WTP</v>
          </cell>
          <cell r="W598" t="str">
            <v>WTP</v>
          </cell>
          <cell r="AC598" t="str">
            <v>WDP</v>
          </cell>
          <cell r="AJ598" t="str">
            <v>TMP</v>
          </cell>
          <cell r="AO598" t="str">
            <v>TMP</v>
          </cell>
          <cell r="AT598" t="str">
            <v>TMP</v>
          </cell>
          <cell r="AY598" t="str">
            <v>TMP</v>
          </cell>
          <cell r="BD598" t="str">
            <v>TMP</v>
          </cell>
          <cell r="BI598" t="str">
            <v>TMP</v>
          </cell>
          <cell r="BN598" t="str">
            <v>TMP</v>
          </cell>
          <cell r="BS598" t="str">
            <v>TMP</v>
          </cell>
        </row>
        <row r="599">
          <cell r="N599" t="str">
            <v>WDP</v>
          </cell>
          <cell r="S599" t="str">
            <v>WDP</v>
          </cell>
          <cell r="X599" t="str">
            <v>WDP</v>
          </cell>
          <cell r="AC599" t="str">
            <v>WDP</v>
          </cell>
          <cell r="AH599" t="str">
            <v>WDP</v>
          </cell>
          <cell r="AM599" t="str">
            <v>WDP</v>
          </cell>
          <cell r="AR599" t="str">
            <v>WDP</v>
          </cell>
          <cell r="AY599" t="str">
            <v>TMP</v>
          </cell>
          <cell r="BD599" t="str">
            <v>TMP</v>
          </cell>
          <cell r="BI599" t="str">
            <v>TMP</v>
          </cell>
          <cell r="BN599" t="str">
            <v>TMP</v>
          </cell>
        </row>
        <row r="600">
          <cell r="N600" t="str">
            <v>WDP</v>
          </cell>
          <cell r="S600" t="str">
            <v>WDP</v>
          </cell>
          <cell r="X600" t="str">
            <v>WDP</v>
          </cell>
          <cell r="AC600" t="str">
            <v>WDP</v>
          </cell>
          <cell r="AH600" t="str">
            <v>WDP</v>
          </cell>
          <cell r="AO600" t="str">
            <v>TMP</v>
          </cell>
          <cell r="AT600" t="str">
            <v>TMP</v>
          </cell>
          <cell r="AY600" t="str">
            <v>TMP</v>
          </cell>
          <cell r="BD600" t="str">
            <v>TMP</v>
          </cell>
          <cell r="BI600" t="str">
            <v>TMP</v>
          </cell>
          <cell r="BN600" t="str">
            <v>TMP</v>
          </cell>
        </row>
        <row r="603">
          <cell r="M603" t="str">
            <v>WTP</v>
          </cell>
          <cell r="R603" t="str">
            <v>WTP</v>
          </cell>
          <cell r="W603" t="str">
            <v>WTP</v>
          </cell>
          <cell r="AB603" t="str">
            <v>WTP</v>
          </cell>
          <cell r="AG603" t="str">
            <v>WTP</v>
          </cell>
          <cell r="AL603" t="str">
            <v>WTP</v>
          </cell>
          <cell r="AQ603" t="str">
            <v>WTP</v>
          </cell>
          <cell r="AV603" t="str">
            <v>WTP</v>
          </cell>
          <cell r="BB603" t="str">
            <v>WDP</v>
          </cell>
          <cell r="BI603" t="str">
            <v>TMP</v>
          </cell>
          <cell r="BN603" t="str">
            <v>TMP</v>
          </cell>
          <cell r="BS603" t="str">
            <v>TMP</v>
          </cell>
          <cell r="BX603" t="str">
            <v>TMP</v>
          </cell>
          <cell r="CC603" t="str">
            <v>TMP</v>
          </cell>
          <cell r="CH603" t="str">
            <v>TMP</v>
          </cell>
          <cell r="CM603" t="str">
            <v>TMP</v>
          </cell>
          <cell r="CP603" t="str">
            <v>WDP</v>
          </cell>
        </row>
        <row r="604">
          <cell r="M604" t="str">
            <v>WTP</v>
          </cell>
          <cell r="R604" t="str">
            <v>WTP</v>
          </cell>
          <cell r="W604" t="str">
            <v>WTP</v>
          </cell>
          <cell r="AB604" t="str">
            <v>WTP</v>
          </cell>
          <cell r="AG604" t="str">
            <v>WTP</v>
          </cell>
          <cell r="AL604" t="str">
            <v>WTP</v>
          </cell>
          <cell r="AQ604" t="str">
            <v>WTP</v>
          </cell>
          <cell r="AV604" t="str">
            <v>WTP</v>
          </cell>
          <cell r="BA604" t="str">
            <v>WTP</v>
          </cell>
          <cell r="BG604" t="str">
            <v>WDP</v>
          </cell>
          <cell r="BN604" t="str">
            <v>TMP</v>
          </cell>
          <cell r="BS604" t="str">
            <v>TMP</v>
          </cell>
          <cell r="BX604" t="str">
            <v>TMP</v>
          </cell>
          <cell r="CC604" t="str">
            <v>TMP</v>
          </cell>
          <cell r="CH604" t="str">
            <v>TMP</v>
          </cell>
          <cell r="CM604" t="str">
            <v>TMP</v>
          </cell>
        </row>
        <row r="605">
          <cell r="M605" t="str">
            <v>WTP</v>
          </cell>
          <cell r="R605" t="str">
            <v>WTP</v>
          </cell>
          <cell r="W605" t="str">
            <v>WTP</v>
          </cell>
          <cell r="AC605" t="str">
            <v>WDP</v>
          </cell>
          <cell r="AH605" t="str">
            <v>WDP</v>
          </cell>
          <cell r="AM605" t="str">
            <v>WDP</v>
          </cell>
          <cell r="AR605" t="str">
            <v>WDP</v>
          </cell>
          <cell r="AY605" t="str">
            <v>TMP</v>
          </cell>
          <cell r="BD605" t="str">
            <v>TMP</v>
          </cell>
          <cell r="BI605" t="str">
            <v>TMP</v>
          </cell>
          <cell r="BN605" t="str">
            <v>TMP</v>
          </cell>
          <cell r="BS605" t="str">
            <v>TMP</v>
          </cell>
          <cell r="BV605" t="str">
            <v>WDP</v>
          </cell>
          <cell r="CC605" t="str">
            <v>TMP</v>
          </cell>
          <cell r="CH605" t="str">
            <v>TMP</v>
          </cell>
          <cell r="CM605" t="str">
            <v>TMP</v>
          </cell>
        </row>
        <row r="606">
          <cell r="M606" t="str">
            <v>WTP</v>
          </cell>
          <cell r="R606" t="str">
            <v>WTP</v>
          </cell>
          <cell r="W606" t="str">
            <v>WTP</v>
          </cell>
          <cell r="AB606" t="str">
            <v>WTP</v>
          </cell>
          <cell r="AG606" t="str">
            <v>WTP</v>
          </cell>
          <cell r="AL606" t="str">
            <v>WTP</v>
          </cell>
          <cell r="AQ606" t="str">
            <v>WTP</v>
          </cell>
          <cell r="AW606" t="str">
            <v>WDP</v>
          </cell>
          <cell r="BD606" t="str">
            <v>TMP</v>
          </cell>
          <cell r="BI606" t="str">
            <v>TMP</v>
          </cell>
          <cell r="BN606" t="str">
            <v>TMP</v>
          </cell>
          <cell r="BS606" t="str">
            <v>TMP</v>
          </cell>
          <cell r="BX606" t="str">
            <v>TMP</v>
          </cell>
          <cell r="CA606" t="str">
            <v>WDP</v>
          </cell>
          <cell r="CH606" t="str">
            <v>TMP</v>
          </cell>
          <cell r="CM606" t="str">
            <v>TMP</v>
          </cell>
        </row>
        <row r="607">
          <cell r="M607" t="str">
            <v>WTP</v>
          </cell>
          <cell r="R607" t="str">
            <v>WTP</v>
          </cell>
          <cell r="W607" t="str">
            <v>WTP</v>
          </cell>
          <cell r="AC607" t="str">
            <v>WDP</v>
          </cell>
          <cell r="AH607" t="str">
            <v>WDP</v>
          </cell>
          <cell r="AM607" t="str">
            <v>WDP</v>
          </cell>
          <cell r="AQ607" t="str">
            <v>WTP</v>
          </cell>
          <cell r="AV607" t="str">
            <v>WTP</v>
          </cell>
          <cell r="BB607" t="str">
            <v>WDP</v>
          </cell>
          <cell r="BI607" t="str">
            <v>TMP</v>
          </cell>
          <cell r="BN607" t="str">
            <v>TMP</v>
          </cell>
          <cell r="BR607" t="str">
            <v>TW</v>
          </cell>
          <cell r="BV607" t="str">
            <v>WDP</v>
          </cell>
          <cell r="CA607" t="str">
            <v>WDP</v>
          </cell>
          <cell r="CF607" t="str">
            <v>WDP</v>
          </cell>
          <cell r="CK607" t="str">
            <v>WDP</v>
          </cell>
          <cell r="CP607" t="str">
            <v>WDP</v>
          </cell>
        </row>
        <row r="608">
          <cell r="M608" t="str">
            <v>WTP</v>
          </cell>
          <cell r="R608" t="str">
            <v>WTP</v>
          </cell>
          <cell r="W608" t="str">
            <v>WTP</v>
          </cell>
          <cell r="AB608" t="str">
            <v>WTP</v>
          </cell>
          <cell r="AG608" t="str">
            <v>WTP</v>
          </cell>
          <cell r="AL608" t="str">
            <v>WTP</v>
          </cell>
          <cell r="AQ608" t="str">
            <v>WTP</v>
          </cell>
          <cell r="AV608" t="str">
            <v>WTP</v>
          </cell>
          <cell r="BA608" t="str">
            <v>WTP</v>
          </cell>
          <cell r="BG608" t="str">
            <v>WDP</v>
          </cell>
          <cell r="BL608" t="str">
            <v>WDP</v>
          </cell>
          <cell r="BQ608" t="str">
            <v>WDP</v>
          </cell>
          <cell r="BX608" t="str">
            <v>TMP</v>
          </cell>
          <cell r="CC608" t="str">
            <v>TMP</v>
          </cell>
          <cell r="CH608" t="str">
            <v>TMP</v>
          </cell>
          <cell r="CM608" t="str">
            <v>TMP</v>
          </cell>
        </row>
        <row r="609">
          <cell r="M609" t="str">
            <v>WTP</v>
          </cell>
          <cell r="R609" t="str">
            <v>WTP</v>
          </cell>
          <cell r="W609" t="str">
            <v>WTP</v>
          </cell>
          <cell r="AB609" t="str">
            <v>WTP</v>
          </cell>
          <cell r="AG609" t="str">
            <v>WTP</v>
          </cell>
          <cell r="AL609" t="str">
            <v>WTP</v>
          </cell>
          <cell r="AQ609" t="str">
            <v>WTP</v>
          </cell>
          <cell r="AV609" t="str">
            <v>WTP</v>
          </cell>
          <cell r="BB609" t="str">
            <v>WDP</v>
          </cell>
          <cell r="BG609" t="str">
            <v>WDP</v>
          </cell>
          <cell r="BN609" t="str">
            <v>TMP</v>
          </cell>
          <cell r="BQ609" t="str">
            <v>WDP</v>
          </cell>
          <cell r="BX609" t="str">
            <v>TMP</v>
          </cell>
          <cell r="CC609" t="str">
            <v>TMP</v>
          </cell>
          <cell r="CH609" t="str">
            <v>TMP</v>
          </cell>
          <cell r="CM609" t="str">
            <v>TMP</v>
          </cell>
        </row>
        <row r="610">
          <cell r="M610" t="str">
            <v>WTP</v>
          </cell>
          <cell r="R610" t="str">
            <v>WTP</v>
          </cell>
          <cell r="W610" t="str">
            <v>WTP</v>
          </cell>
          <cell r="AB610" t="str">
            <v>WTP</v>
          </cell>
          <cell r="AG610" t="str">
            <v>WTP</v>
          </cell>
          <cell r="AL610" t="str">
            <v>WTP</v>
          </cell>
          <cell r="AQ610" t="str">
            <v>WTP</v>
          </cell>
          <cell r="AV610" t="str">
            <v>WTP</v>
          </cell>
          <cell r="BA610" t="str">
            <v>WTP</v>
          </cell>
          <cell r="BG610" t="str">
            <v>WDP</v>
          </cell>
          <cell r="BL610" t="str">
            <v>WDP</v>
          </cell>
          <cell r="BS610" t="str">
            <v>TMP</v>
          </cell>
          <cell r="BX610" t="str">
            <v>TMP</v>
          </cell>
          <cell r="CC610" t="str">
            <v>TMP</v>
          </cell>
          <cell r="CH610" t="str">
            <v>TMP</v>
          </cell>
          <cell r="CM610" t="str">
            <v>TMP</v>
          </cell>
        </row>
        <row r="611">
          <cell r="M611" t="str">
            <v>WTP</v>
          </cell>
          <cell r="R611" t="str">
            <v>WTP</v>
          </cell>
          <cell r="W611" t="str">
            <v>WTP</v>
          </cell>
          <cell r="AB611" t="str">
            <v>WTP</v>
          </cell>
          <cell r="AG611" t="str">
            <v>WTP</v>
          </cell>
          <cell r="AM611" t="str">
            <v>WDP</v>
          </cell>
          <cell r="AR611" t="str">
            <v>WDP</v>
          </cell>
          <cell r="AW611" t="str">
            <v>WDP</v>
          </cell>
          <cell r="BD611" t="str">
            <v>TMP</v>
          </cell>
          <cell r="BI611" t="str">
            <v>TMP</v>
          </cell>
          <cell r="BN611" t="str">
            <v>TMP</v>
          </cell>
          <cell r="BS611" t="str">
            <v>TMP</v>
          </cell>
          <cell r="BX611" t="str">
            <v>TMP</v>
          </cell>
          <cell r="CC611" t="str">
            <v>TMP</v>
          </cell>
          <cell r="CH611" t="str">
            <v>TMP</v>
          </cell>
        </row>
        <row r="612">
          <cell r="M612" t="str">
            <v>WTP</v>
          </cell>
          <cell r="R612" t="str">
            <v>WTP</v>
          </cell>
          <cell r="W612" t="str">
            <v>WTP</v>
          </cell>
          <cell r="AB612" t="str">
            <v>WTP</v>
          </cell>
          <cell r="AG612" t="str">
            <v>WTP</v>
          </cell>
          <cell r="AL612" t="str">
            <v>WTP</v>
          </cell>
          <cell r="AQ612" t="str">
            <v>WTP</v>
          </cell>
          <cell r="AV612" t="str">
            <v>WTP</v>
          </cell>
          <cell r="BA612" t="str">
            <v>WTP</v>
          </cell>
          <cell r="BG612" t="str">
            <v>WDP</v>
          </cell>
          <cell r="BN612" t="str">
            <v>TMP</v>
          </cell>
          <cell r="BQ612" t="str">
            <v>WDP</v>
          </cell>
          <cell r="BX612" t="str">
            <v>TMP</v>
          </cell>
          <cell r="CC612" t="str">
            <v>TMP</v>
          </cell>
          <cell r="CH612" t="str">
            <v>TMP</v>
          </cell>
          <cell r="CM612" t="str">
            <v>TMP</v>
          </cell>
        </row>
        <row r="613">
          <cell r="M613" t="str">
            <v>WTP</v>
          </cell>
          <cell r="R613" t="str">
            <v>WTP</v>
          </cell>
          <cell r="W613" t="str">
            <v>WTP</v>
          </cell>
          <cell r="AB613" t="str">
            <v>WTP</v>
          </cell>
          <cell r="AG613" t="str">
            <v>WTP</v>
          </cell>
          <cell r="AL613" t="str">
            <v>WTP</v>
          </cell>
          <cell r="AQ613" t="str">
            <v>WTP</v>
          </cell>
          <cell r="AW613" t="str">
            <v>WDP</v>
          </cell>
          <cell r="BB613" t="str">
            <v>WDP</v>
          </cell>
          <cell r="BI613" t="str">
            <v>TMP</v>
          </cell>
          <cell r="BN613" t="str">
            <v>TMP</v>
          </cell>
          <cell r="BS613" t="str">
            <v>TMP</v>
          </cell>
        </row>
        <row r="614">
          <cell r="M614" t="str">
            <v>WTP</v>
          </cell>
          <cell r="R614" t="str">
            <v>WTP</v>
          </cell>
          <cell r="W614" t="str">
            <v>WTP</v>
          </cell>
          <cell r="AB614" t="str">
            <v>WTP</v>
          </cell>
          <cell r="AG614" t="str">
            <v>WTP</v>
          </cell>
          <cell r="AL614" t="str">
            <v>WTP</v>
          </cell>
          <cell r="AQ614" t="str">
            <v>WTP</v>
          </cell>
          <cell r="AV614" t="str">
            <v>WTP</v>
          </cell>
          <cell r="BB614" t="str">
            <v>WDP</v>
          </cell>
          <cell r="BI614" t="str">
            <v>TMP</v>
          </cell>
          <cell r="BN614" t="str">
            <v>TMP</v>
          </cell>
          <cell r="BS614" t="str">
            <v>TMP</v>
          </cell>
        </row>
        <row r="615">
          <cell r="M615" t="str">
            <v>WTP</v>
          </cell>
          <cell r="R615" t="str">
            <v>WTP</v>
          </cell>
          <cell r="W615" t="str">
            <v>WTP</v>
          </cell>
          <cell r="AC615" t="str">
            <v>WDP</v>
          </cell>
          <cell r="AH615" t="str">
            <v>WDP</v>
          </cell>
          <cell r="AM615" t="str">
            <v>WDP</v>
          </cell>
          <cell r="AR615" t="str">
            <v>WDP</v>
          </cell>
          <cell r="AW615" t="str">
            <v>WDP</v>
          </cell>
        </row>
        <row r="616">
          <cell r="M616" t="str">
            <v>WTP</v>
          </cell>
          <cell r="R616" t="str">
            <v>WTP</v>
          </cell>
          <cell r="X616" t="str">
            <v>WDP</v>
          </cell>
          <cell r="AC616" t="str">
            <v>WDP</v>
          </cell>
          <cell r="AH616" t="str">
            <v>WDP</v>
          </cell>
          <cell r="AM616" t="str">
            <v>WDP</v>
          </cell>
          <cell r="AR616" t="str">
            <v>WDP</v>
          </cell>
          <cell r="AW616" t="str">
            <v>WDP</v>
          </cell>
        </row>
      </sheetData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tabColor rgb="FFFF0000"/>
  </sheetPr>
  <dimension ref="A1:AW595"/>
  <sheetViews>
    <sheetView view="pageBreakPreview" zoomScale="84" zoomScaleNormal="80" zoomScaleSheetLayoutView="84" workbookViewId="0">
      <pane xSplit="9" ySplit="5" topLeftCell="M419" activePane="bottomRight" state="frozen"/>
      <selection pane="topRight" activeCell="J1" sqref="J1"/>
      <selection pane="bottomLeft" activeCell="A5" sqref="A5"/>
      <selection pane="bottomRight" activeCell="BC445" sqref="BC445"/>
    </sheetView>
  </sheetViews>
  <sheetFormatPr defaultColWidth="9.140625" defaultRowHeight="12.75" x14ac:dyDescent="0.25"/>
  <cols>
    <col min="1" max="1" width="4.85546875" style="1" customWidth="1"/>
    <col min="2" max="2" width="4.42578125" style="62" customWidth="1"/>
    <col min="3" max="3" width="3.7109375" style="62" customWidth="1"/>
    <col min="4" max="4" width="3.42578125" style="63" customWidth="1"/>
    <col min="5" max="5" width="2.85546875" style="62" customWidth="1"/>
    <col min="6" max="6" width="2.7109375" style="62" customWidth="1"/>
    <col min="7" max="7" width="33.7109375" style="62" bestFit="1" customWidth="1"/>
    <col min="8" max="8" width="5.7109375" style="25" hidden="1" customWidth="1"/>
    <col min="9" max="9" width="6" style="3" hidden="1" customWidth="1"/>
    <col min="10" max="10" width="8" style="3" hidden="1" customWidth="1"/>
    <col min="11" max="11" width="7.140625" style="3" hidden="1" customWidth="1"/>
    <col min="12" max="12" width="11" style="3" hidden="1" customWidth="1"/>
    <col min="13" max="17" width="6" style="3" customWidth="1"/>
    <col min="18" max="18" width="6" style="3" hidden="1" customWidth="1"/>
    <col min="19" max="19" width="5.28515625" style="1" hidden="1" customWidth="1"/>
    <col min="20" max="20" width="5.7109375" style="1" hidden="1" customWidth="1"/>
    <col min="21" max="21" width="4.140625" style="1" hidden="1" customWidth="1"/>
    <col min="22" max="22" width="5.7109375" style="1" hidden="1" customWidth="1"/>
    <col min="23" max="23" width="5.140625" style="1" hidden="1" customWidth="1"/>
    <col min="24" max="24" width="5.28515625" style="1" hidden="1" customWidth="1"/>
    <col min="25" max="25" width="4.140625" style="1" hidden="1" customWidth="1"/>
    <col min="26" max="26" width="6.42578125" style="1" hidden="1" customWidth="1"/>
    <col min="27" max="27" width="5.140625" style="1" hidden="1" customWidth="1"/>
    <col min="28" max="28" width="5.7109375" style="1" hidden="1" customWidth="1"/>
    <col min="29" max="29" width="5.7109375" style="3" hidden="1" customWidth="1"/>
    <col min="30" max="30" width="5.5703125" style="1" hidden="1" customWidth="1"/>
    <col min="31" max="31" width="5.7109375" style="1" hidden="1" customWidth="1"/>
    <col min="32" max="32" width="4.85546875" style="1" hidden="1" customWidth="1"/>
    <col min="33" max="34" width="5.7109375" style="1" hidden="1" customWidth="1"/>
    <col min="35" max="35" width="7.140625" style="1" hidden="1" customWidth="1"/>
    <col min="36" max="36" width="7.28515625" style="1" hidden="1" customWidth="1"/>
    <col min="37" max="37" width="6.140625" style="1" hidden="1" customWidth="1"/>
    <col min="38" max="39" width="5.7109375" style="1" hidden="1" customWidth="1"/>
    <col min="40" max="40" width="7.140625" style="1" hidden="1" customWidth="1"/>
    <col min="41" max="41" width="7.28515625" style="1" hidden="1" customWidth="1"/>
    <col min="42" max="42" width="6.140625" style="1" hidden="1" customWidth="1"/>
    <col min="43" max="43" width="5.7109375" style="1" hidden="1" customWidth="1"/>
    <col min="44" max="44" width="6.5703125" style="1" hidden="1" customWidth="1"/>
    <col min="45" max="45" width="7.140625" style="1" hidden="1" customWidth="1"/>
    <col min="46" max="46" width="7.28515625" style="1" hidden="1" customWidth="1"/>
    <col min="47" max="47" width="6.140625" style="1" hidden="1" customWidth="1"/>
    <col min="48" max="48" width="5.7109375" style="1" hidden="1" customWidth="1"/>
    <col min="49" max="49" width="5.7109375" style="1" customWidth="1"/>
    <col min="50" max="16384" width="9.140625" style="1"/>
  </cols>
  <sheetData>
    <row r="1" spans="1:49" ht="18" x14ac:dyDescent="0.25">
      <c r="B1" s="54" t="s">
        <v>620</v>
      </c>
      <c r="C1" s="54"/>
      <c r="D1" s="55"/>
      <c r="E1" s="54"/>
      <c r="F1" s="54"/>
      <c r="G1" s="5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49" ht="18" x14ac:dyDescent="0.25">
      <c r="B2" s="263" t="s">
        <v>631</v>
      </c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41"/>
    </row>
    <row r="3" spans="1:49" ht="9" customHeight="1" x14ac:dyDescent="0.25"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</row>
    <row r="4" spans="1:49" x14ac:dyDescent="0.25">
      <c r="B4" s="265" t="s">
        <v>4</v>
      </c>
      <c r="C4" s="266"/>
      <c r="D4" s="267"/>
      <c r="E4" s="265" t="s">
        <v>5</v>
      </c>
      <c r="F4" s="266"/>
      <c r="G4" s="267"/>
      <c r="H4" s="66"/>
      <c r="I4" s="67"/>
      <c r="J4" s="67"/>
      <c r="K4" s="67"/>
      <c r="L4" s="67"/>
      <c r="M4" s="68" t="s">
        <v>0</v>
      </c>
      <c r="N4" s="68" t="s">
        <v>1</v>
      </c>
      <c r="O4" s="68" t="s">
        <v>2</v>
      </c>
      <c r="P4" s="68" t="s">
        <v>3</v>
      </c>
      <c r="Q4" s="271" t="s">
        <v>629</v>
      </c>
      <c r="R4" s="68"/>
      <c r="S4" s="68" t="s">
        <v>0</v>
      </c>
      <c r="T4" s="68"/>
      <c r="U4" s="68"/>
      <c r="V4" s="68" t="s">
        <v>1</v>
      </c>
      <c r="W4" s="68"/>
      <c r="X4" s="68" t="s">
        <v>2</v>
      </c>
      <c r="Y4" s="68"/>
      <c r="Z4" s="68" t="s">
        <v>3</v>
      </c>
      <c r="AA4" s="67"/>
      <c r="AB4" s="271" t="s">
        <v>629</v>
      </c>
      <c r="AD4" s="68" t="s">
        <v>0</v>
      </c>
      <c r="AE4" s="68" t="s">
        <v>1</v>
      </c>
      <c r="AF4" s="68" t="s">
        <v>2</v>
      </c>
      <c r="AG4" s="68" t="s">
        <v>3</v>
      </c>
      <c r="AH4" s="271" t="s">
        <v>629</v>
      </c>
      <c r="AI4" s="68" t="s">
        <v>0</v>
      </c>
      <c r="AJ4" s="68" t="s">
        <v>1</v>
      </c>
      <c r="AK4" s="68" t="s">
        <v>2</v>
      </c>
      <c r="AL4" s="68" t="s">
        <v>3</v>
      </c>
      <c r="AM4" s="271" t="s">
        <v>629</v>
      </c>
      <c r="AN4" s="34" t="s">
        <v>0</v>
      </c>
      <c r="AO4" s="34" t="s">
        <v>1</v>
      </c>
      <c r="AP4" s="34" t="s">
        <v>2</v>
      </c>
      <c r="AQ4" s="34" t="s">
        <v>3</v>
      </c>
      <c r="AS4" s="34" t="s">
        <v>0</v>
      </c>
      <c r="AT4" s="34" t="s">
        <v>1</v>
      </c>
      <c r="AU4" s="34" t="s">
        <v>2</v>
      </c>
      <c r="AV4" s="34" t="s">
        <v>3</v>
      </c>
    </row>
    <row r="5" spans="1:49" ht="17.25" customHeight="1" x14ac:dyDescent="0.25">
      <c r="B5" s="268"/>
      <c r="C5" s="269"/>
      <c r="D5" s="270"/>
      <c r="E5" s="268"/>
      <c r="F5" s="269"/>
      <c r="G5" s="270"/>
      <c r="H5" s="69" t="s">
        <v>6</v>
      </c>
      <c r="I5" s="70" t="s">
        <v>7</v>
      </c>
      <c r="J5" s="70" t="s">
        <v>627</v>
      </c>
      <c r="K5" s="70" t="s">
        <v>628</v>
      </c>
      <c r="L5" s="70" t="s">
        <v>626</v>
      </c>
      <c r="M5" s="264">
        <v>2010</v>
      </c>
      <c r="N5" s="264"/>
      <c r="O5" s="264"/>
      <c r="P5" s="264"/>
      <c r="Q5" s="272"/>
      <c r="R5" s="71"/>
      <c r="S5" s="264">
        <v>2009</v>
      </c>
      <c r="T5" s="264"/>
      <c r="U5" s="264"/>
      <c r="V5" s="264"/>
      <c r="W5" s="264"/>
      <c r="X5" s="264"/>
      <c r="Y5" s="264"/>
      <c r="Z5" s="264"/>
      <c r="AA5" s="72"/>
      <c r="AB5" s="272"/>
      <c r="AC5" s="4" t="s">
        <v>7</v>
      </c>
      <c r="AD5" s="264">
        <v>2008</v>
      </c>
      <c r="AE5" s="264"/>
      <c r="AF5" s="264"/>
      <c r="AG5" s="264"/>
      <c r="AH5" s="272"/>
      <c r="AI5" s="264">
        <v>2007</v>
      </c>
      <c r="AJ5" s="264"/>
      <c r="AK5" s="264"/>
      <c r="AL5" s="264"/>
      <c r="AM5" s="272"/>
      <c r="AN5" s="259">
        <v>2006</v>
      </c>
      <c r="AO5" s="259"/>
      <c r="AP5" s="259"/>
      <c r="AQ5" s="259"/>
      <c r="AS5" s="259">
        <v>2005</v>
      </c>
      <c r="AT5" s="259"/>
      <c r="AU5" s="259"/>
      <c r="AV5" s="259"/>
    </row>
    <row r="6" spans="1:49" s="5" customFormat="1" ht="14.1" customHeight="1" x14ac:dyDescent="0.25">
      <c r="B6" s="88" t="s">
        <v>8</v>
      </c>
      <c r="C6" s="89"/>
      <c r="D6" s="90"/>
      <c r="E6" s="91" t="s">
        <v>9</v>
      </c>
      <c r="F6" s="89"/>
      <c r="G6" s="92"/>
      <c r="H6" s="93"/>
      <c r="I6" s="94"/>
      <c r="J6" s="94"/>
      <c r="K6" s="94"/>
      <c r="L6" s="94"/>
      <c r="M6" s="95">
        <f>M7</f>
        <v>2</v>
      </c>
      <c r="N6" s="95">
        <f>N7</f>
        <v>0</v>
      </c>
      <c r="O6" s="95">
        <f>O7</f>
        <v>0</v>
      </c>
      <c r="P6" s="95">
        <f>P7</f>
        <v>0</v>
      </c>
      <c r="Q6" s="95"/>
      <c r="R6" s="6"/>
      <c r="S6" s="6">
        <f>S7</f>
        <v>6</v>
      </c>
      <c r="T6" s="6"/>
      <c r="U6" s="6"/>
      <c r="V6" s="6">
        <f>V7</f>
        <v>15</v>
      </c>
      <c r="W6" s="6"/>
      <c r="X6" s="6">
        <f>X7</f>
        <v>1</v>
      </c>
      <c r="Y6" s="6"/>
      <c r="Z6" s="6">
        <f>Z7</f>
        <v>2</v>
      </c>
      <c r="AA6" s="36"/>
      <c r="AB6" s="73"/>
      <c r="AC6" s="74"/>
      <c r="AD6" s="75">
        <f>AD7</f>
        <v>7</v>
      </c>
      <c r="AE6" s="75">
        <f>AE7</f>
        <v>15</v>
      </c>
      <c r="AF6" s="75">
        <f>AF7</f>
        <v>1</v>
      </c>
      <c r="AG6" s="75">
        <f>AG7</f>
        <v>1</v>
      </c>
      <c r="AH6" s="76"/>
      <c r="AI6" s="75">
        <f>AI7</f>
        <v>1</v>
      </c>
      <c r="AJ6" s="75">
        <f>AJ7</f>
        <v>18</v>
      </c>
      <c r="AK6" s="75">
        <f>AK7</f>
        <v>0</v>
      </c>
      <c r="AL6" s="75">
        <f>AL7</f>
        <v>3</v>
      </c>
      <c r="AM6" s="77"/>
      <c r="AN6" s="8">
        <f>AN7</f>
        <v>0</v>
      </c>
      <c r="AO6" s="8">
        <f>AO7</f>
        <v>19</v>
      </c>
      <c r="AP6" s="8">
        <f>AP7</f>
        <v>0</v>
      </c>
      <c r="AQ6" s="8">
        <f>AQ7</f>
        <v>3</v>
      </c>
      <c r="AS6" s="8">
        <f>AS7</f>
        <v>0</v>
      </c>
      <c r="AT6" s="8">
        <f>AT7</f>
        <v>17</v>
      </c>
      <c r="AU6" s="8">
        <f>AU7</f>
        <v>1</v>
      </c>
      <c r="AV6" s="8">
        <f>AV7</f>
        <v>0</v>
      </c>
    </row>
    <row r="7" spans="1:49" s="9" customFormat="1" ht="14.1" customHeight="1" x14ac:dyDescent="0.25">
      <c r="B7" s="96" t="s">
        <v>8</v>
      </c>
      <c r="C7" s="97" t="s">
        <v>8</v>
      </c>
      <c r="D7" s="98"/>
      <c r="E7" s="99"/>
      <c r="F7" s="100" t="s">
        <v>10</v>
      </c>
      <c r="G7" s="101"/>
      <c r="H7" s="102"/>
      <c r="I7" s="103"/>
      <c r="J7" s="103"/>
      <c r="K7" s="103"/>
      <c r="L7" s="103"/>
      <c r="M7" s="104">
        <f>COUNTIF(M8:M31,"WTP")</f>
        <v>2</v>
      </c>
      <c r="N7" s="104">
        <f>COUNTIF(N8:N31,"WDP")</f>
        <v>0</v>
      </c>
      <c r="O7" s="104">
        <f>COUNTIF(O8:O31,"TW")</f>
        <v>0</v>
      </c>
      <c r="P7" s="104">
        <f>COUNTIF(P8:P31,"TMP")</f>
        <v>0</v>
      </c>
      <c r="Q7" s="105">
        <f>SUM(H7:P7)</f>
        <v>2</v>
      </c>
      <c r="R7" s="10"/>
      <c r="S7" s="10">
        <f>COUNTIF(S8:S31,"WTP")</f>
        <v>6</v>
      </c>
      <c r="T7" s="10"/>
      <c r="U7" s="10"/>
      <c r="V7" s="10">
        <f>COUNTIF(V8:V31,"WDP")</f>
        <v>15</v>
      </c>
      <c r="W7" s="10"/>
      <c r="X7" s="10">
        <f>COUNTIF(X8:X31,"TW")</f>
        <v>1</v>
      </c>
      <c r="Y7" s="10"/>
      <c r="Z7" s="10">
        <f>COUNTIF(Z8:Z31,"TMP")</f>
        <v>2</v>
      </c>
      <c r="AA7" s="43"/>
      <c r="AB7" s="78">
        <f>SUM(S7:Z7)</f>
        <v>24</v>
      </c>
      <c r="AC7" s="12"/>
      <c r="AD7" s="13">
        <f>COUNTIF(AD8:AD31,"WTP")</f>
        <v>7</v>
      </c>
      <c r="AE7" s="13">
        <f>COUNTIF(AE8:AE31,"WDP")</f>
        <v>15</v>
      </c>
      <c r="AF7" s="13">
        <f>COUNTIF(AF8:AF31,"TW")</f>
        <v>1</v>
      </c>
      <c r="AG7" s="13">
        <f>COUNTIF(AG8:AG31,"TMP")</f>
        <v>1</v>
      </c>
      <c r="AH7" s="79">
        <f>SUM(AD7:AG7)</f>
        <v>24</v>
      </c>
      <c r="AI7" s="13">
        <f>COUNTIF(AI8:AI31,"WTP")</f>
        <v>1</v>
      </c>
      <c r="AJ7" s="13">
        <f>COUNTIF(AJ8:AJ31,"WDP")</f>
        <v>18</v>
      </c>
      <c r="AK7" s="13">
        <f>COUNTIF(AK8:AK31,"TW")</f>
        <v>0</v>
      </c>
      <c r="AL7" s="13">
        <f>COUNTIF(AL8:AL31,"TMP")</f>
        <v>3</v>
      </c>
      <c r="AM7" s="47">
        <f>SUM(AI7:AL7)</f>
        <v>22</v>
      </c>
      <c r="AN7" s="13">
        <f>COUNTIF(AN8:AN31,"WTP")</f>
        <v>0</v>
      </c>
      <c r="AO7" s="13">
        <f>COUNTIF(AO8:AO31,"WDP")</f>
        <v>19</v>
      </c>
      <c r="AP7" s="13">
        <f>COUNTIF(AP8:AP31,"TW")</f>
        <v>0</v>
      </c>
      <c r="AQ7" s="13">
        <f>COUNTIF(AQ8:AQ31,"TMP")</f>
        <v>3</v>
      </c>
      <c r="AR7" s="11">
        <f>SUM(AN7:AQ7)</f>
        <v>22</v>
      </c>
      <c r="AS7" s="13">
        <f>COUNTIF(AS8:AS31,"WTP")</f>
        <v>0</v>
      </c>
      <c r="AT7" s="13">
        <f>COUNTIF(AT8:AT31,"WDP")</f>
        <v>17</v>
      </c>
      <c r="AU7" s="13">
        <f>COUNTIF(AU8:AU31,"TW")</f>
        <v>1</v>
      </c>
      <c r="AV7" s="13">
        <f>COUNTIF(AV8:AV31,"TMP")</f>
        <v>0</v>
      </c>
      <c r="AW7" s="11">
        <f>SUM(AS7:AV7)</f>
        <v>18</v>
      </c>
    </row>
    <row r="8" spans="1:49" s="9" customFormat="1" ht="14.1" hidden="1" customHeight="1" x14ac:dyDescent="0.2">
      <c r="A8" s="14">
        <v>1</v>
      </c>
      <c r="B8" s="106" t="s">
        <v>8</v>
      </c>
      <c r="C8" s="107" t="s">
        <v>8</v>
      </c>
      <c r="D8" s="108" t="s">
        <v>8</v>
      </c>
      <c r="E8" s="109"/>
      <c r="F8" s="110"/>
      <c r="G8" s="111" t="s">
        <v>11</v>
      </c>
      <c r="H8" s="112">
        <v>1</v>
      </c>
      <c r="I8" s="113"/>
      <c r="J8" s="113"/>
      <c r="K8" s="113"/>
      <c r="L8" s="113"/>
      <c r="M8" s="114"/>
      <c r="N8" s="114"/>
      <c r="O8" s="114"/>
      <c r="P8" s="114"/>
      <c r="Q8" s="115"/>
      <c r="R8" s="15"/>
      <c r="S8" s="15"/>
      <c r="T8" s="15"/>
      <c r="U8" s="15"/>
      <c r="V8" s="15" t="s">
        <v>1</v>
      </c>
      <c r="W8" s="15">
        <v>1</v>
      </c>
      <c r="X8" s="15"/>
      <c r="Y8" s="15"/>
      <c r="Z8" s="15"/>
      <c r="AA8" s="37"/>
      <c r="AB8" s="80"/>
      <c r="AC8" s="16"/>
      <c r="AD8" s="15"/>
      <c r="AE8" s="15" t="s">
        <v>1</v>
      </c>
      <c r="AF8" s="15"/>
      <c r="AG8" s="15"/>
      <c r="AH8" s="81"/>
      <c r="AI8" s="15"/>
      <c r="AJ8" s="15" t="s">
        <v>1</v>
      </c>
      <c r="AK8" s="15"/>
      <c r="AL8" s="15"/>
      <c r="AM8" s="44"/>
      <c r="AN8" s="15"/>
      <c r="AO8" s="15" t="s">
        <v>1</v>
      </c>
      <c r="AP8" s="15"/>
      <c r="AQ8" s="15"/>
      <c r="AS8" s="15"/>
      <c r="AT8" s="15" t="s">
        <v>1</v>
      </c>
      <c r="AU8" s="15"/>
      <c r="AV8" s="15"/>
    </row>
    <row r="9" spans="1:49" s="5" customFormat="1" ht="14.1" hidden="1" customHeight="1" x14ac:dyDescent="0.2">
      <c r="A9" s="14">
        <v>2</v>
      </c>
      <c r="B9" s="106" t="s">
        <v>8</v>
      </c>
      <c r="C9" s="107" t="s">
        <v>8</v>
      </c>
      <c r="D9" s="108" t="s">
        <v>12</v>
      </c>
      <c r="E9" s="116"/>
      <c r="F9" s="117"/>
      <c r="G9" s="111" t="s">
        <v>13</v>
      </c>
      <c r="H9" s="112">
        <v>1</v>
      </c>
      <c r="I9" s="113"/>
      <c r="J9" s="113"/>
      <c r="K9" s="113"/>
      <c r="L9" s="113"/>
      <c r="M9" s="114"/>
      <c r="N9" s="114"/>
      <c r="O9" s="114"/>
      <c r="P9" s="114"/>
      <c r="Q9" s="118"/>
      <c r="R9" s="15"/>
      <c r="S9" s="15"/>
      <c r="T9" s="15"/>
      <c r="U9" s="15"/>
      <c r="V9" s="15" t="s">
        <v>1</v>
      </c>
      <c r="W9" s="15">
        <v>1</v>
      </c>
      <c r="X9" s="15"/>
      <c r="Y9" s="15"/>
      <c r="Z9" s="15"/>
      <c r="AA9" s="37"/>
      <c r="AB9" s="82"/>
      <c r="AC9" s="7"/>
      <c r="AD9" s="15"/>
      <c r="AE9" s="15" t="s">
        <v>1</v>
      </c>
      <c r="AF9" s="15"/>
      <c r="AG9" s="15"/>
      <c r="AH9" s="30"/>
      <c r="AI9" s="15"/>
      <c r="AJ9" s="15" t="s">
        <v>1</v>
      </c>
      <c r="AK9" s="15"/>
      <c r="AL9" s="15"/>
      <c r="AM9" s="45"/>
      <c r="AN9" s="15"/>
      <c r="AO9" s="15"/>
      <c r="AP9" s="15"/>
      <c r="AQ9" s="15" t="s">
        <v>3</v>
      </c>
      <c r="AS9" s="15"/>
      <c r="AT9" s="15" t="s">
        <v>1</v>
      </c>
      <c r="AU9" s="15"/>
      <c r="AV9" s="15"/>
    </row>
    <row r="10" spans="1:49" s="5" customFormat="1" ht="14.1" hidden="1" customHeight="1" x14ac:dyDescent="0.2">
      <c r="A10" s="14">
        <v>3</v>
      </c>
      <c r="B10" s="106" t="s">
        <v>8</v>
      </c>
      <c r="C10" s="107" t="s">
        <v>8</v>
      </c>
      <c r="D10" s="108" t="s">
        <v>14</v>
      </c>
      <c r="E10" s="116"/>
      <c r="F10" s="117"/>
      <c r="G10" s="111" t="s">
        <v>15</v>
      </c>
      <c r="H10" s="112">
        <v>1</v>
      </c>
      <c r="I10" s="113"/>
      <c r="J10" s="113"/>
      <c r="K10" s="113"/>
      <c r="L10" s="113"/>
      <c r="M10" s="114"/>
      <c r="N10" s="114"/>
      <c r="O10" s="114"/>
      <c r="P10" s="114"/>
      <c r="Q10" s="118"/>
      <c r="R10" s="15"/>
      <c r="S10" s="15"/>
      <c r="T10" s="15"/>
      <c r="U10" s="15"/>
      <c r="V10" s="15" t="s">
        <v>1</v>
      </c>
      <c r="W10" s="15">
        <v>1</v>
      </c>
      <c r="X10" s="15"/>
      <c r="Y10" s="15"/>
      <c r="Z10" s="15"/>
      <c r="AA10" s="37"/>
      <c r="AB10" s="82"/>
      <c r="AC10" s="7"/>
      <c r="AD10" s="15"/>
      <c r="AE10" s="15" t="s">
        <v>1</v>
      </c>
      <c r="AF10" s="15"/>
      <c r="AG10" s="15"/>
      <c r="AH10" s="30"/>
      <c r="AI10" s="15"/>
      <c r="AJ10" s="15" t="s">
        <v>1</v>
      </c>
      <c r="AK10" s="15"/>
      <c r="AL10" s="15"/>
      <c r="AM10" s="45"/>
      <c r="AN10" s="15"/>
      <c r="AO10" s="15" t="s">
        <v>1</v>
      </c>
      <c r="AP10" s="15"/>
      <c r="AQ10" s="15"/>
      <c r="AS10" s="15"/>
      <c r="AT10" s="15" t="s">
        <v>1</v>
      </c>
      <c r="AU10" s="15"/>
      <c r="AV10" s="15"/>
    </row>
    <row r="11" spans="1:49" s="5" customFormat="1" ht="14.1" hidden="1" customHeight="1" x14ac:dyDescent="0.2">
      <c r="A11" s="14">
        <v>4</v>
      </c>
      <c r="B11" s="106" t="s">
        <v>8</v>
      </c>
      <c r="C11" s="107" t="s">
        <v>8</v>
      </c>
      <c r="D11" s="108" t="s">
        <v>16</v>
      </c>
      <c r="E11" s="116"/>
      <c r="F11" s="117"/>
      <c r="G11" s="111" t="s">
        <v>17</v>
      </c>
      <c r="H11" s="112"/>
      <c r="I11" s="113"/>
      <c r="J11" s="113"/>
      <c r="K11" s="113"/>
      <c r="L11" s="113"/>
      <c r="M11" s="114"/>
      <c r="N11" s="114"/>
      <c r="O11" s="114"/>
      <c r="P11" s="114"/>
      <c r="Q11" s="118"/>
      <c r="R11" s="15"/>
      <c r="S11" s="15"/>
      <c r="T11" s="15"/>
      <c r="U11" s="15"/>
      <c r="V11" s="15" t="s">
        <v>1</v>
      </c>
      <c r="W11" s="15"/>
      <c r="X11" s="15"/>
      <c r="Y11" s="15"/>
      <c r="Z11" s="15"/>
      <c r="AA11" s="37"/>
      <c r="AB11" s="82"/>
      <c r="AC11" s="7"/>
      <c r="AD11" s="15"/>
      <c r="AE11" s="15" t="s">
        <v>1</v>
      </c>
      <c r="AF11" s="15"/>
      <c r="AG11" s="15"/>
      <c r="AH11" s="30"/>
      <c r="AI11" s="15"/>
      <c r="AJ11" s="15" t="s">
        <v>1</v>
      </c>
      <c r="AK11" s="15"/>
      <c r="AL11" s="15"/>
      <c r="AM11" s="45"/>
      <c r="AN11" s="15"/>
      <c r="AO11" s="15" t="s">
        <v>1</v>
      </c>
      <c r="AP11" s="15"/>
      <c r="AQ11" s="15"/>
      <c r="AS11" s="15"/>
      <c r="AT11" s="15" t="s">
        <v>1</v>
      </c>
      <c r="AU11" s="15"/>
      <c r="AV11" s="15"/>
    </row>
    <row r="12" spans="1:49" s="5" customFormat="1" ht="14.1" hidden="1" customHeight="1" x14ac:dyDescent="0.2">
      <c r="A12" s="14">
        <v>5</v>
      </c>
      <c r="B12" s="106" t="s">
        <v>8</v>
      </c>
      <c r="C12" s="107" t="s">
        <v>8</v>
      </c>
      <c r="D12" s="108" t="s">
        <v>18</v>
      </c>
      <c r="E12" s="116"/>
      <c r="F12" s="117"/>
      <c r="G12" s="111" t="s">
        <v>19</v>
      </c>
      <c r="H12" s="112">
        <v>1</v>
      </c>
      <c r="I12" s="113"/>
      <c r="J12" s="113"/>
      <c r="K12" s="113"/>
      <c r="L12" s="113"/>
      <c r="M12" s="114"/>
      <c r="N12" s="114"/>
      <c r="O12" s="114"/>
      <c r="P12" s="114"/>
      <c r="Q12" s="118"/>
      <c r="R12" s="15"/>
      <c r="S12" s="15"/>
      <c r="T12" s="15"/>
      <c r="U12" s="15"/>
      <c r="V12" s="15" t="s">
        <v>1</v>
      </c>
      <c r="W12" s="15">
        <v>1</v>
      </c>
      <c r="X12" s="15"/>
      <c r="Y12" s="15"/>
      <c r="Z12" s="15"/>
      <c r="AA12" s="37"/>
      <c r="AB12" s="82"/>
      <c r="AC12" s="7"/>
      <c r="AD12" s="15"/>
      <c r="AE12" s="15" t="s">
        <v>1</v>
      </c>
      <c r="AF12" s="15"/>
      <c r="AG12" s="15"/>
      <c r="AH12" s="30"/>
      <c r="AI12" s="15"/>
      <c r="AJ12" s="15" t="s">
        <v>1</v>
      </c>
      <c r="AK12" s="15"/>
      <c r="AL12" s="15"/>
      <c r="AM12" s="45"/>
      <c r="AN12" s="15"/>
      <c r="AO12" s="15" t="s">
        <v>1</v>
      </c>
      <c r="AP12" s="15"/>
      <c r="AQ12" s="15"/>
      <c r="AS12" s="15"/>
      <c r="AT12" s="15" t="s">
        <v>1</v>
      </c>
      <c r="AU12" s="15"/>
      <c r="AV12" s="15"/>
    </row>
    <row r="13" spans="1:49" s="5" customFormat="1" ht="14.1" hidden="1" customHeight="1" x14ac:dyDescent="0.2">
      <c r="A13" s="14">
        <v>6</v>
      </c>
      <c r="B13" s="106" t="s">
        <v>8</v>
      </c>
      <c r="C13" s="107" t="s">
        <v>8</v>
      </c>
      <c r="D13" s="108" t="s">
        <v>20</v>
      </c>
      <c r="E13" s="116"/>
      <c r="F13" s="117"/>
      <c r="G13" s="111" t="s">
        <v>21</v>
      </c>
      <c r="H13" s="112">
        <v>1</v>
      </c>
      <c r="I13" s="113">
        <v>1</v>
      </c>
      <c r="J13" s="113"/>
      <c r="K13" s="113"/>
      <c r="L13" s="113"/>
      <c r="M13" s="114"/>
      <c r="N13" s="114"/>
      <c r="O13" s="114"/>
      <c r="P13" s="114"/>
      <c r="Q13" s="118"/>
      <c r="R13" s="15"/>
      <c r="S13" s="15" t="s">
        <v>0</v>
      </c>
      <c r="T13" s="15"/>
      <c r="U13" s="15"/>
      <c r="V13" s="15"/>
      <c r="W13" s="15"/>
      <c r="X13" s="15"/>
      <c r="Y13" s="15"/>
      <c r="Z13" s="15"/>
      <c r="AA13" s="37"/>
      <c r="AB13" s="82"/>
      <c r="AC13" s="7"/>
      <c r="AD13" s="15" t="s">
        <v>0</v>
      </c>
      <c r="AE13" s="15"/>
      <c r="AF13" s="15"/>
      <c r="AG13" s="15"/>
      <c r="AH13" s="30"/>
      <c r="AI13" s="15" t="s">
        <v>0</v>
      </c>
      <c r="AJ13" s="15"/>
      <c r="AK13" s="15"/>
      <c r="AL13" s="15"/>
      <c r="AM13" s="45"/>
      <c r="AN13" s="15"/>
      <c r="AO13" s="15" t="s">
        <v>1</v>
      </c>
      <c r="AP13" s="15"/>
      <c r="AQ13" s="15"/>
      <c r="AS13" s="15"/>
      <c r="AT13" s="15" t="s">
        <v>1</v>
      </c>
      <c r="AU13" s="15"/>
      <c r="AV13" s="15"/>
    </row>
    <row r="14" spans="1:49" s="5" customFormat="1" ht="14.1" hidden="1" customHeight="1" x14ac:dyDescent="0.2">
      <c r="A14" s="14">
        <v>7</v>
      </c>
      <c r="B14" s="106" t="s">
        <v>8</v>
      </c>
      <c r="C14" s="107" t="s">
        <v>8</v>
      </c>
      <c r="D14" s="108" t="s">
        <v>22</v>
      </c>
      <c r="E14" s="116"/>
      <c r="F14" s="117"/>
      <c r="G14" s="111" t="s">
        <v>23</v>
      </c>
      <c r="H14" s="112">
        <v>1</v>
      </c>
      <c r="I14" s="113"/>
      <c r="J14" s="113"/>
      <c r="K14" s="113"/>
      <c r="L14" s="113"/>
      <c r="M14" s="114"/>
      <c r="N14" s="114"/>
      <c r="O14" s="114"/>
      <c r="P14" s="114"/>
      <c r="Q14" s="118"/>
      <c r="R14" s="15"/>
      <c r="S14" s="15"/>
      <c r="T14" s="15"/>
      <c r="U14" s="15"/>
      <c r="V14" s="15" t="s">
        <v>1</v>
      </c>
      <c r="W14" s="15">
        <v>1</v>
      </c>
      <c r="X14" s="15"/>
      <c r="Y14" s="15"/>
      <c r="Z14" s="15"/>
      <c r="AA14" s="37"/>
      <c r="AB14" s="82"/>
      <c r="AC14" s="7"/>
      <c r="AD14" s="15"/>
      <c r="AE14" s="15" t="s">
        <v>1</v>
      </c>
      <c r="AF14" s="15"/>
      <c r="AG14" s="15"/>
      <c r="AH14" s="30"/>
      <c r="AI14" s="15"/>
      <c r="AJ14" s="15"/>
      <c r="AK14" s="15"/>
      <c r="AL14" s="15" t="s">
        <v>3</v>
      </c>
      <c r="AM14" s="45"/>
      <c r="AN14" s="15"/>
      <c r="AO14" s="15" t="s">
        <v>1</v>
      </c>
      <c r="AP14" s="15"/>
      <c r="AQ14" s="15"/>
      <c r="AS14" s="15"/>
      <c r="AT14" s="15"/>
      <c r="AU14" s="15"/>
      <c r="AV14" s="15"/>
    </row>
    <row r="15" spans="1:49" s="5" customFormat="1" ht="14.1" hidden="1" customHeight="1" x14ac:dyDescent="0.2">
      <c r="A15" s="14">
        <v>8</v>
      </c>
      <c r="B15" s="106" t="s">
        <v>8</v>
      </c>
      <c r="C15" s="107" t="s">
        <v>8</v>
      </c>
      <c r="D15" s="108" t="s">
        <v>24</v>
      </c>
      <c r="E15" s="116"/>
      <c r="F15" s="117"/>
      <c r="G15" s="111" t="s">
        <v>25</v>
      </c>
      <c r="H15" s="112">
        <v>1</v>
      </c>
      <c r="I15" s="113"/>
      <c r="J15" s="113"/>
      <c r="K15" s="113"/>
      <c r="L15" s="113"/>
      <c r="M15" s="114"/>
      <c r="N15" s="114"/>
      <c r="O15" s="114"/>
      <c r="P15" s="114"/>
      <c r="Q15" s="118"/>
      <c r="R15" s="15"/>
      <c r="S15" s="15"/>
      <c r="T15" s="15"/>
      <c r="U15" s="15"/>
      <c r="V15" s="15" t="s">
        <v>1</v>
      </c>
      <c r="W15" s="15">
        <v>1</v>
      </c>
      <c r="X15" s="15"/>
      <c r="Y15" s="15"/>
      <c r="Z15" s="15"/>
      <c r="AA15" s="37"/>
      <c r="AB15" s="82"/>
      <c r="AC15" s="7"/>
      <c r="AD15" s="15"/>
      <c r="AE15" s="15" t="s">
        <v>1</v>
      </c>
      <c r="AF15" s="15"/>
      <c r="AG15" s="15"/>
      <c r="AH15" s="30"/>
      <c r="AI15" s="15"/>
      <c r="AJ15" s="15"/>
      <c r="AK15" s="15"/>
      <c r="AL15" s="15" t="s">
        <v>3</v>
      </c>
      <c r="AM15" s="45"/>
      <c r="AN15" s="15"/>
      <c r="AO15" s="15"/>
      <c r="AP15" s="15"/>
      <c r="AQ15" s="15" t="s">
        <v>3</v>
      </c>
      <c r="AS15" s="15"/>
      <c r="AT15" s="15"/>
      <c r="AU15" s="15" t="s">
        <v>2</v>
      </c>
      <c r="AV15" s="15"/>
    </row>
    <row r="16" spans="1:49" s="5" customFormat="1" ht="14.1" hidden="1" customHeight="1" x14ac:dyDescent="0.2">
      <c r="A16" s="14">
        <v>9</v>
      </c>
      <c r="B16" s="106" t="s">
        <v>8</v>
      </c>
      <c r="C16" s="107" t="s">
        <v>8</v>
      </c>
      <c r="D16" s="108" t="s">
        <v>26</v>
      </c>
      <c r="E16" s="116"/>
      <c r="F16" s="117"/>
      <c r="G16" s="111" t="s">
        <v>27</v>
      </c>
      <c r="H16" s="112">
        <v>1</v>
      </c>
      <c r="I16" s="113"/>
      <c r="J16" s="113"/>
      <c r="K16" s="113"/>
      <c r="L16" s="113"/>
      <c r="M16" s="114"/>
      <c r="N16" s="114"/>
      <c r="O16" s="114"/>
      <c r="P16" s="114"/>
      <c r="Q16" s="118"/>
      <c r="R16" s="17"/>
      <c r="S16" s="15"/>
      <c r="T16" s="15"/>
      <c r="U16" s="15"/>
      <c r="V16" s="15"/>
      <c r="W16" s="15"/>
      <c r="X16" s="15"/>
      <c r="Y16" s="15"/>
      <c r="Z16" s="15" t="s">
        <v>3</v>
      </c>
      <c r="AA16" s="37">
        <v>1</v>
      </c>
      <c r="AB16" s="82"/>
      <c r="AC16" s="7"/>
      <c r="AD16" s="15"/>
      <c r="AE16" s="15" t="s">
        <v>1</v>
      </c>
      <c r="AF16" s="15"/>
      <c r="AG16" s="15"/>
      <c r="AH16" s="30"/>
      <c r="AI16" s="15"/>
      <c r="AJ16" s="15" t="s">
        <v>1</v>
      </c>
      <c r="AK16" s="15"/>
      <c r="AL16" s="15"/>
      <c r="AM16" s="45"/>
      <c r="AN16" s="15"/>
      <c r="AO16" s="15" t="s">
        <v>1</v>
      </c>
      <c r="AP16" s="15"/>
      <c r="AQ16" s="15"/>
      <c r="AS16" s="15"/>
      <c r="AT16" s="15" t="s">
        <v>1</v>
      </c>
      <c r="AU16" s="15"/>
      <c r="AV16" s="15"/>
    </row>
    <row r="17" spans="1:48" s="5" customFormat="1" ht="14.1" hidden="1" customHeight="1" x14ac:dyDescent="0.2">
      <c r="A17" s="14">
        <v>10</v>
      </c>
      <c r="B17" s="106" t="s">
        <v>8</v>
      </c>
      <c r="C17" s="107" t="s">
        <v>8</v>
      </c>
      <c r="D17" s="108" t="s">
        <v>28</v>
      </c>
      <c r="E17" s="116"/>
      <c r="F17" s="117"/>
      <c r="G17" s="111" t="s">
        <v>29</v>
      </c>
      <c r="H17" s="112"/>
      <c r="I17" s="113"/>
      <c r="J17" s="113"/>
      <c r="K17" s="113"/>
      <c r="L17" s="113"/>
      <c r="M17" s="114"/>
      <c r="N17" s="114"/>
      <c r="O17" s="114"/>
      <c r="P17" s="114"/>
      <c r="Q17" s="118"/>
      <c r="R17" s="15"/>
      <c r="S17" s="15"/>
      <c r="T17" s="15"/>
      <c r="U17" s="15"/>
      <c r="V17" s="15"/>
      <c r="W17" s="15"/>
      <c r="X17" s="15"/>
      <c r="Y17" s="15"/>
      <c r="Z17" s="15" t="s">
        <v>3</v>
      </c>
      <c r="AA17" s="37"/>
      <c r="AB17" s="82"/>
      <c r="AC17" s="7"/>
      <c r="AD17" s="15"/>
      <c r="AE17" s="15"/>
      <c r="AF17" s="15"/>
      <c r="AG17" s="15" t="s">
        <v>3</v>
      </c>
      <c r="AH17" s="30"/>
      <c r="AI17" s="15"/>
      <c r="AJ17" s="15" t="s">
        <v>1</v>
      </c>
      <c r="AK17" s="15"/>
      <c r="AL17" s="15"/>
      <c r="AM17" s="45"/>
      <c r="AN17" s="15"/>
      <c r="AO17" s="15" t="s">
        <v>1</v>
      </c>
      <c r="AP17" s="15"/>
      <c r="AQ17" s="15"/>
      <c r="AS17" s="15"/>
      <c r="AT17" s="15" t="s">
        <v>1</v>
      </c>
      <c r="AU17" s="15"/>
      <c r="AV17" s="15"/>
    </row>
    <row r="18" spans="1:48" s="5" customFormat="1" ht="14.1" hidden="1" customHeight="1" x14ac:dyDescent="0.2">
      <c r="A18" s="14">
        <v>11</v>
      </c>
      <c r="B18" s="106" t="s">
        <v>8</v>
      </c>
      <c r="C18" s="107" t="s">
        <v>8</v>
      </c>
      <c r="D18" s="108" t="s">
        <v>30</v>
      </c>
      <c r="E18" s="116"/>
      <c r="F18" s="117"/>
      <c r="G18" s="111" t="s">
        <v>31</v>
      </c>
      <c r="H18" s="112">
        <v>1</v>
      </c>
      <c r="I18" s="113"/>
      <c r="J18" s="113"/>
      <c r="K18" s="113"/>
      <c r="L18" s="113"/>
      <c r="M18" s="114"/>
      <c r="N18" s="114"/>
      <c r="O18" s="114"/>
      <c r="P18" s="114"/>
      <c r="Q18" s="118"/>
      <c r="R18" s="15"/>
      <c r="S18" s="15"/>
      <c r="T18" s="15"/>
      <c r="U18" s="15"/>
      <c r="V18" s="15" t="s">
        <v>1</v>
      </c>
      <c r="W18" s="15">
        <v>1</v>
      </c>
      <c r="X18" s="15"/>
      <c r="Y18" s="15"/>
      <c r="Z18" s="15"/>
      <c r="AA18" s="37"/>
      <c r="AB18" s="82"/>
      <c r="AC18" s="7"/>
      <c r="AD18" s="15"/>
      <c r="AE18" s="15" t="s">
        <v>1</v>
      </c>
      <c r="AF18" s="15"/>
      <c r="AG18" s="15"/>
      <c r="AH18" s="30"/>
      <c r="AI18" s="15"/>
      <c r="AJ18" s="15" t="s">
        <v>1</v>
      </c>
      <c r="AK18" s="15"/>
      <c r="AL18" s="15"/>
      <c r="AM18" s="45"/>
      <c r="AN18" s="15"/>
      <c r="AO18" s="15" t="s">
        <v>1</v>
      </c>
      <c r="AP18" s="15"/>
      <c r="AQ18" s="15"/>
      <c r="AS18" s="15"/>
      <c r="AT18" s="15"/>
      <c r="AU18" s="15"/>
      <c r="AV18" s="15"/>
    </row>
    <row r="19" spans="1:48" s="5" customFormat="1" ht="14.1" hidden="1" customHeight="1" x14ac:dyDescent="0.2">
      <c r="A19" s="14">
        <v>12</v>
      </c>
      <c r="B19" s="106" t="s">
        <v>8</v>
      </c>
      <c r="C19" s="107" t="s">
        <v>8</v>
      </c>
      <c r="D19" s="108" t="s">
        <v>32</v>
      </c>
      <c r="E19" s="116"/>
      <c r="F19" s="117"/>
      <c r="G19" s="111" t="s">
        <v>33</v>
      </c>
      <c r="H19" s="112">
        <v>1</v>
      </c>
      <c r="I19" s="113"/>
      <c r="J19" s="113"/>
      <c r="K19" s="113"/>
      <c r="L19" s="113"/>
      <c r="M19" s="114"/>
      <c r="N19" s="114"/>
      <c r="O19" s="114"/>
      <c r="P19" s="114"/>
      <c r="Q19" s="118"/>
      <c r="R19" s="15"/>
      <c r="S19" s="15"/>
      <c r="T19" s="15"/>
      <c r="U19" s="15"/>
      <c r="V19" s="15"/>
      <c r="W19" s="15"/>
      <c r="X19" s="15" t="s">
        <v>2</v>
      </c>
      <c r="Y19" s="15">
        <v>1</v>
      </c>
      <c r="Z19" s="15"/>
      <c r="AA19" s="37"/>
      <c r="AB19" s="82"/>
      <c r="AC19" s="7"/>
      <c r="AD19" s="15"/>
      <c r="AE19" s="15" t="s">
        <v>1</v>
      </c>
      <c r="AF19" s="15"/>
      <c r="AG19" s="15"/>
      <c r="AH19" s="30"/>
      <c r="AI19" s="15"/>
      <c r="AJ19" s="15" t="s">
        <v>1</v>
      </c>
      <c r="AK19" s="15"/>
      <c r="AL19" s="15"/>
      <c r="AM19" s="45"/>
      <c r="AN19" s="15"/>
      <c r="AO19" s="15" t="s">
        <v>1</v>
      </c>
      <c r="AP19" s="15"/>
      <c r="AQ19" s="15"/>
      <c r="AS19" s="15"/>
      <c r="AT19" s="15"/>
      <c r="AU19" s="15"/>
      <c r="AV19" s="15"/>
    </row>
    <row r="20" spans="1:48" s="5" customFormat="1" ht="14.1" customHeight="1" x14ac:dyDescent="0.2">
      <c r="A20" s="14">
        <v>13</v>
      </c>
      <c r="B20" s="106" t="s">
        <v>8</v>
      </c>
      <c r="C20" s="107" t="s">
        <v>8</v>
      </c>
      <c r="D20" s="108" t="s">
        <v>34</v>
      </c>
      <c r="E20" s="116"/>
      <c r="F20" s="117"/>
      <c r="G20" s="111" t="s">
        <v>35</v>
      </c>
      <c r="H20" s="112">
        <v>1</v>
      </c>
      <c r="I20" s="113">
        <v>1</v>
      </c>
      <c r="J20" s="113"/>
      <c r="K20" s="113"/>
      <c r="L20" s="113"/>
      <c r="M20" s="114" t="s">
        <v>0</v>
      </c>
      <c r="N20" s="114"/>
      <c r="O20" s="114"/>
      <c r="P20" s="114"/>
      <c r="Q20" s="118"/>
      <c r="R20" s="15"/>
      <c r="S20" s="15" t="s">
        <v>0</v>
      </c>
      <c r="T20" s="15"/>
      <c r="U20" s="15">
        <v>1</v>
      </c>
      <c r="V20" s="15"/>
      <c r="W20" s="15"/>
      <c r="X20" s="15"/>
      <c r="Y20" s="15"/>
      <c r="Z20" s="15"/>
      <c r="AA20" s="37"/>
      <c r="AB20" s="82"/>
      <c r="AC20" s="7">
        <v>1</v>
      </c>
      <c r="AD20" s="15" t="s">
        <v>0</v>
      </c>
      <c r="AE20" s="15"/>
      <c r="AF20" s="15"/>
      <c r="AG20" s="15"/>
      <c r="AH20" s="30"/>
      <c r="AI20" s="15"/>
      <c r="AJ20" s="15" t="s">
        <v>1</v>
      </c>
      <c r="AK20" s="15"/>
      <c r="AL20" s="15"/>
      <c r="AM20" s="45"/>
      <c r="AN20" s="15"/>
      <c r="AO20" s="15" t="s">
        <v>1</v>
      </c>
      <c r="AP20" s="15"/>
      <c r="AQ20" s="15"/>
      <c r="AS20" s="15"/>
      <c r="AT20" s="15" t="s">
        <v>1</v>
      </c>
      <c r="AU20" s="15"/>
      <c r="AV20" s="15"/>
    </row>
    <row r="21" spans="1:48" s="5" customFormat="1" ht="14.1" customHeight="1" x14ac:dyDescent="0.2">
      <c r="A21" s="14">
        <v>14</v>
      </c>
      <c r="B21" s="106" t="s">
        <v>8</v>
      </c>
      <c r="C21" s="107" t="s">
        <v>8</v>
      </c>
      <c r="D21" s="108" t="s">
        <v>36</v>
      </c>
      <c r="E21" s="116"/>
      <c r="F21" s="117"/>
      <c r="G21" s="111" t="s">
        <v>37</v>
      </c>
      <c r="H21" s="112">
        <v>1</v>
      </c>
      <c r="I21" s="113">
        <v>1</v>
      </c>
      <c r="J21" s="113"/>
      <c r="K21" s="113"/>
      <c r="L21" s="113"/>
      <c r="M21" s="114" t="s">
        <v>0</v>
      </c>
      <c r="N21" s="114"/>
      <c r="O21" s="114"/>
      <c r="P21" s="114"/>
      <c r="Q21" s="118"/>
      <c r="R21" s="15"/>
      <c r="S21" s="15" t="s">
        <v>0</v>
      </c>
      <c r="T21" s="15"/>
      <c r="U21" s="15">
        <v>1</v>
      </c>
      <c r="V21" s="15"/>
      <c r="W21" s="15"/>
      <c r="X21" s="15"/>
      <c r="Y21" s="15"/>
      <c r="Z21" s="15"/>
      <c r="AA21" s="37"/>
      <c r="AB21" s="82"/>
      <c r="AC21" s="7">
        <v>1</v>
      </c>
      <c r="AD21" s="15" t="s">
        <v>0</v>
      </c>
      <c r="AE21" s="15"/>
      <c r="AF21" s="15"/>
      <c r="AG21" s="15"/>
      <c r="AH21" s="30"/>
      <c r="AI21" s="15"/>
      <c r="AJ21" s="15" t="s">
        <v>1</v>
      </c>
      <c r="AK21" s="15"/>
      <c r="AL21" s="15"/>
      <c r="AM21" s="45"/>
      <c r="AN21" s="15"/>
      <c r="AO21" s="15" t="s">
        <v>1</v>
      </c>
      <c r="AP21" s="15"/>
      <c r="AQ21" s="15"/>
      <c r="AS21" s="15"/>
      <c r="AT21" s="15" t="s">
        <v>1</v>
      </c>
      <c r="AU21" s="15"/>
      <c r="AV21" s="15"/>
    </row>
    <row r="22" spans="1:48" s="5" customFormat="1" ht="14.1" hidden="1" customHeight="1" x14ac:dyDescent="0.2">
      <c r="A22" s="14">
        <v>15</v>
      </c>
      <c r="B22" s="106" t="s">
        <v>8</v>
      </c>
      <c r="C22" s="107" t="s">
        <v>8</v>
      </c>
      <c r="D22" s="108" t="s">
        <v>38</v>
      </c>
      <c r="E22" s="116"/>
      <c r="F22" s="117"/>
      <c r="G22" s="111" t="s">
        <v>39</v>
      </c>
      <c r="H22" s="112">
        <v>1</v>
      </c>
      <c r="I22" s="113">
        <v>1</v>
      </c>
      <c r="J22" s="113"/>
      <c r="K22" s="113"/>
      <c r="L22" s="113"/>
      <c r="M22" s="114"/>
      <c r="N22" s="114"/>
      <c r="O22" s="114"/>
      <c r="P22" s="114"/>
      <c r="Q22" s="118"/>
      <c r="R22" s="15"/>
      <c r="S22" s="15" t="s">
        <v>0</v>
      </c>
      <c r="T22" s="15"/>
      <c r="U22" s="15">
        <v>1</v>
      </c>
      <c r="V22" s="15"/>
      <c r="W22" s="15"/>
      <c r="X22" s="15"/>
      <c r="Y22" s="15"/>
      <c r="Z22" s="15"/>
      <c r="AA22" s="37"/>
      <c r="AB22" s="82"/>
      <c r="AC22" s="7">
        <v>1</v>
      </c>
      <c r="AD22" s="15" t="s">
        <v>0</v>
      </c>
      <c r="AE22" s="15"/>
      <c r="AF22" s="15"/>
      <c r="AG22" s="15"/>
      <c r="AH22" s="30"/>
      <c r="AI22" s="15"/>
      <c r="AJ22" s="15" t="s">
        <v>1</v>
      </c>
      <c r="AK22" s="15"/>
      <c r="AL22" s="15"/>
      <c r="AM22" s="45"/>
      <c r="AN22" s="15"/>
      <c r="AO22" s="15" t="s">
        <v>1</v>
      </c>
      <c r="AP22" s="15"/>
      <c r="AQ22" s="15"/>
      <c r="AS22" s="15"/>
      <c r="AT22" s="15" t="s">
        <v>1</v>
      </c>
      <c r="AU22" s="15"/>
      <c r="AV22" s="15"/>
    </row>
    <row r="23" spans="1:48" s="5" customFormat="1" ht="14.1" hidden="1" customHeight="1" x14ac:dyDescent="0.2">
      <c r="A23" s="14">
        <v>16</v>
      </c>
      <c r="B23" s="106" t="s">
        <v>8</v>
      </c>
      <c r="C23" s="107" t="s">
        <v>8</v>
      </c>
      <c r="D23" s="108" t="s">
        <v>40</v>
      </c>
      <c r="E23" s="116"/>
      <c r="F23" s="117"/>
      <c r="G23" s="111" t="s">
        <v>41</v>
      </c>
      <c r="H23" s="112">
        <v>1</v>
      </c>
      <c r="I23" s="113">
        <v>1</v>
      </c>
      <c r="J23" s="113"/>
      <c r="K23" s="113"/>
      <c r="L23" s="113"/>
      <c r="M23" s="114"/>
      <c r="N23" s="114"/>
      <c r="O23" s="114"/>
      <c r="P23" s="114"/>
      <c r="Q23" s="118"/>
      <c r="R23" s="15"/>
      <c r="S23" s="15" t="s">
        <v>0</v>
      </c>
      <c r="T23" s="15"/>
      <c r="U23" s="15">
        <v>1</v>
      </c>
      <c r="V23" s="15"/>
      <c r="W23" s="15"/>
      <c r="X23" s="15"/>
      <c r="Y23" s="15"/>
      <c r="Z23" s="15"/>
      <c r="AA23" s="37"/>
      <c r="AB23" s="82"/>
      <c r="AC23" s="7">
        <v>1</v>
      </c>
      <c r="AD23" s="15" t="s">
        <v>0</v>
      </c>
      <c r="AE23" s="15"/>
      <c r="AF23" s="15"/>
      <c r="AG23" s="15"/>
      <c r="AH23" s="30"/>
      <c r="AI23" s="15"/>
      <c r="AJ23" s="15" t="s">
        <v>1</v>
      </c>
      <c r="AK23" s="15"/>
      <c r="AL23" s="15"/>
      <c r="AM23" s="45"/>
      <c r="AN23" s="15"/>
      <c r="AO23" s="15" t="s">
        <v>1</v>
      </c>
      <c r="AP23" s="15"/>
      <c r="AQ23" s="15"/>
      <c r="AS23" s="15"/>
      <c r="AT23" s="15" t="s">
        <v>1</v>
      </c>
      <c r="AU23" s="15"/>
      <c r="AV23" s="15"/>
    </row>
    <row r="24" spans="1:48" s="5" customFormat="1" ht="14.1" hidden="1" customHeight="1" x14ac:dyDescent="0.2">
      <c r="A24" s="14">
        <v>17</v>
      </c>
      <c r="B24" s="106" t="s">
        <v>8</v>
      </c>
      <c r="C24" s="107" t="s">
        <v>8</v>
      </c>
      <c r="D24" s="108" t="s">
        <v>42</v>
      </c>
      <c r="E24" s="116"/>
      <c r="F24" s="117"/>
      <c r="G24" s="111" t="s">
        <v>43</v>
      </c>
      <c r="H24" s="112">
        <v>1</v>
      </c>
      <c r="I24" s="113"/>
      <c r="J24" s="113"/>
      <c r="K24" s="113"/>
      <c r="L24" s="113"/>
      <c r="M24" s="114"/>
      <c r="N24" s="114"/>
      <c r="O24" s="114"/>
      <c r="P24" s="114"/>
      <c r="Q24" s="118"/>
      <c r="R24" s="15"/>
      <c r="S24" s="15" t="s">
        <v>0</v>
      </c>
      <c r="T24" s="15"/>
      <c r="U24" s="15">
        <v>1</v>
      </c>
      <c r="V24" s="15"/>
      <c r="W24" s="15"/>
      <c r="X24" s="15"/>
      <c r="Y24" s="15"/>
      <c r="Z24" s="15"/>
      <c r="AA24" s="37"/>
      <c r="AB24" s="82"/>
      <c r="AC24" s="7">
        <v>1</v>
      </c>
      <c r="AD24" s="15" t="s">
        <v>0</v>
      </c>
      <c r="AE24" s="15"/>
      <c r="AF24" s="15"/>
      <c r="AG24" s="15"/>
      <c r="AH24" s="30"/>
      <c r="AI24" s="15"/>
      <c r="AJ24" s="15" t="s">
        <v>1</v>
      </c>
      <c r="AK24" s="15"/>
      <c r="AL24" s="15"/>
      <c r="AM24" s="45"/>
      <c r="AN24" s="15"/>
      <c r="AO24" s="15" t="s">
        <v>1</v>
      </c>
      <c r="AP24" s="15"/>
      <c r="AQ24" s="15"/>
      <c r="AS24" s="15"/>
      <c r="AT24" s="15" t="s">
        <v>1</v>
      </c>
      <c r="AU24" s="15"/>
      <c r="AV24" s="15"/>
    </row>
    <row r="25" spans="1:48" s="5" customFormat="1" ht="14.1" hidden="1" customHeight="1" x14ac:dyDescent="0.2">
      <c r="A25" s="14">
        <v>18</v>
      </c>
      <c r="B25" s="106" t="s">
        <v>8</v>
      </c>
      <c r="C25" s="107" t="s">
        <v>8</v>
      </c>
      <c r="D25" s="108" t="s">
        <v>44</v>
      </c>
      <c r="E25" s="116"/>
      <c r="F25" s="117"/>
      <c r="G25" s="111" t="s">
        <v>45</v>
      </c>
      <c r="H25" s="112">
        <v>1</v>
      </c>
      <c r="I25" s="113"/>
      <c r="J25" s="113"/>
      <c r="K25" s="113"/>
      <c r="L25" s="113"/>
      <c r="M25" s="114"/>
      <c r="N25" s="114"/>
      <c r="O25" s="114"/>
      <c r="P25" s="114"/>
      <c r="Q25" s="118"/>
      <c r="R25" s="15"/>
      <c r="S25" s="15"/>
      <c r="T25" s="15"/>
      <c r="U25" s="15"/>
      <c r="V25" s="15" t="s">
        <v>1</v>
      </c>
      <c r="W25" s="15">
        <v>1</v>
      </c>
      <c r="X25" s="15"/>
      <c r="Y25" s="15"/>
      <c r="Z25" s="15"/>
      <c r="AA25" s="37"/>
      <c r="AB25" s="82"/>
      <c r="AC25" s="7"/>
      <c r="AD25" s="15"/>
      <c r="AE25" s="15"/>
      <c r="AF25" s="15" t="s">
        <v>2</v>
      </c>
      <c r="AG25" s="15"/>
      <c r="AH25" s="30"/>
      <c r="AI25" s="15"/>
      <c r="AJ25" s="15" t="s">
        <v>1</v>
      </c>
      <c r="AK25" s="15"/>
      <c r="AL25" s="15"/>
      <c r="AM25" s="45"/>
      <c r="AN25" s="15"/>
      <c r="AO25" s="15" t="s">
        <v>1</v>
      </c>
      <c r="AP25" s="15"/>
      <c r="AQ25" s="15"/>
      <c r="AS25" s="15"/>
      <c r="AT25" s="15"/>
      <c r="AU25" s="15"/>
      <c r="AV25" s="15"/>
    </row>
    <row r="26" spans="1:48" s="5" customFormat="1" ht="14.1" hidden="1" customHeight="1" x14ac:dyDescent="0.2">
      <c r="A26" s="14">
        <v>19</v>
      </c>
      <c r="B26" s="106" t="s">
        <v>8</v>
      </c>
      <c r="C26" s="107" t="s">
        <v>8</v>
      </c>
      <c r="D26" s="108" t="s">
        <v>46</v>
      </c>
      <c r="E26" s="116"/>
      <c r="F26" s="117"/>
      <c r="G26" s="111" t="s">
        <v>47</v>
      </c>
      <c r="H26" s="112">
        <v>1</v>
      </c>
      <c r="I26" s="113"/>
      <c r="J26" s="113"/>
      <c r="K26" s="113"/>
      <c r="L26" s="113"/>
      <c r="M26" s="114"/>
      <c r="N26" s="114"/>
      <c r="O26" s="114"/>
      <c r="P26" s="114"/>
      <c r="Q26" s="118"/>
      <c r="R26" s="15"/>
      <c r="S26" s="15"/>
      <c r="T26" s="15"/>
      <c r="U26" s="15"/>
      <c r="V26" s="15" t="s">
        <v>1</v>
      </c>
      <c r="W26" s="15">
        <v>1</v>
      </c>
      <c r="X26" s="15"/>
      <c r="Y26" s="15"/>
      <c r="Z26" s="15"/>
      <c r="AA26" s="37"/>
      <c r="AB26" s="82"/>
      <c r="AC26" s="7"/>
      <c r="AD26" s="15"/>
      <c r="AE26" s="15" t="s">
        <v>1</v>
      </c>
      <c r="AF26" s="15"/>
      <c r="AG26" s="15"/>
      <c r="AH26" s="30"/>
      <c r="AI26" s="15"/>
      <c r="AJ26" s="15" t="s">
        <v>1</v>
      </c>
      <c r="AK26" s="15"/>
      <c r="AL26" s="15"/>
      <c r="AM26" s="45"/>
      <c r="AN26" s="15"/>
      <c r="AO26" s="15" t="s">
        <v>1</v>
      </c>
      <c r="AP26" s="15"/>
      <c r="AQ26" s="15"/>
      <c r="AS26" s="15"/>
      <c r="AT26" s="15" t="s">
        <v>1</v>
      </c>
      <c r="AU26" s="15"/>
      <c r="AV26" s="15"/>
    </row>
    <row r="27" spans="1:48" s="5" customFormat="1" ht="14.1" hidden="1" customHeight="1" x14ac:dyDescent="0.2">
      <c r="A27" s="14">
        <v>20</v>
      </c>
      <c r="B27" s="106" t="s">
        <v>8</v>
      </c>
      <c r="C27" s="107" t="s">
        <v>8</v>
      </c>
      <c r="D27" s="108" t="s">
        <v>48</v>
      </c>
      <c r="E27" s="116"/>
      <c r="F27" s="117"/>
      <c r="G27" s="111" t="s">
        <v>49</v>
      </c>
      <c r="H27" s="112">
        <v>1</v>
      </c>
      <c r="I27" s="113"/>
      <c r="J27" s="113"/>
      <c r="K27" s="113"/>
      <c r="L27" s="113"/>
      <c r="M27" s="114"/>
      <c r="N27" s="114"/>
      <c r="O27" s="114"/>
      <c r="P27" s="114"/>
      <c r="Q27" s="118"/>
      <c r="R27" s="15"/>
      <c r="S27" s="15"/>
      <c r="T27" s="15"/>
      <c r="U27" s="15"/>
      <c r="V27" s="15" t="s">
        <v>1</v>
      </c>
      <c r="W27" s="15">
        <v>1</v>
      </c>
      <c r="X27" s="15"/>
      <c r="Y27" s="15"/>
      <c r="Z27" s="15"/>
      <c r="AA27" s="37"/>
      <c r="AB27" s="82"/>
      <c r="AC27" s="7"/>
      <c r="AD27" s="15"/>
      <c r="AE27" s="15" t="s">
        <v>1</v>
      </c>
      <c r="AF27" s="15"/>
      <c r="AG27" s="15"/>
      <c r="AH27" s="30"/>
      <c r="AI27" s="15"/>
      <c r="AJ27" s="15" t="s">
        <v>1</v>
      </c>
      <c r="AK27" s="15"/>
      <c r="AL27" s="15"/>
      <c r="AM27" s="45"/>
      <c r="AN27" s="15"/>
      <c r="AO27" s="15" t="s">
        <v>1</v>
      </c>
      <c r="AP27" s="15"/>
      <c r="AQ27" s="15"/>
      <c r="AS27" s="15"/>
      <c r="AT27" s="15" t="s">
        <v>1</v>
      </c>
      <c r="AU27" s="15"/>
      <c r="AV27" s="15"/>
    </row>
    <row r="28" spans="1:48" s="5" customFormat="1" ht="14.1" hidden="1" customHeight="1" x14ac:dyDescent="0.2">
      <c r="A28" s="14">
        <v>21</v>
      </c>
      <c r="B28" s="106" t="s">
        <v>8</v>
      </c>
      <c r="C28" s="107" t="s">
        <v>8</v>
      </c>
      <c r="D28" s="108" t="s">
        <v>50</v>
      </c>
      <c r="E28" s="116"/>
      <c r="F28" s="117"/>
      <c r="G28" s="111" t="s">
        <v>51</v>
      </c>
      <c r="H28" s="112">
        <v>1</v>
      </c>
      <c r="I28" s="113"/>
      <c r="J28" s="113"/>
      <c r="K28" s="113"/>
      <c r="L28" s="113"/>
      <c r="M28" s="114"/>
      <c r="N28" s="114"/>
      <c r="O28" s="114"/>
      <c r="P28" s="114"/>
      <c r="Q28" s="118"/>
      <c r="R28" s="15"/>
      <c r="S28" s="15"/>
      <c r="T28" s="15"/>
      <c r="U28" s="15"/>
      <c r="V28" s="15" t="s">
        <v>1</v>
      </c>
      <c r="W28" s="15">
        <v>1</v>
      </c>
      <c r="X28" s="15"/>
      <c r="Y28" s="15"/>
      <c r="Z28" s="15"/>
      <c r="AA28" s="37"/>
      <c r="AB28" s="82"/>
      <c r="AC28" s="7"/>
      <c r="AD28" s="15"/>
      <c r="AE28" s="15" t="s">
        <v>1</v>
      </c>
      <c r="AF28" s="15"/>
      <c r="AG28" s="15"/>
      <c r="AH28" s="30"/>
      <c r="AI28" s="15"/>
      <c r="AJ28" s="15"/>
      <c r="AK28" s="15"/>
      <c r="AL28" s="15" t="s">
        <v>3</v>
      </c>
      <c r="AM28" s="45"/>
      <c r="AN28" s="15"/>
      <c r="AO28" s="15"/>
      <c r="AP28" s="15"/>
      <c r="AQ28" s="15" t="s">
        <v>3</v>
      </c>
      <c r="AS28" s="15"/>
      <c r="AT28" s="15" t="s">
        <v>1</v>
      </c>
      <c r="AU28" s="15"/>
      <c r="AV28" s="15"/>
    </row>
    <row r="29" spans="1:48" s="5" customFormat="1" ht="14.1" hidden="1" customHeight="1" x14ac:dyDescent="0.2">
      <c r="A29" s="14">
        <v>22</v>
      </c>
      <c r="B29" s="106" t="s">
        <v>8</v>
      </c>
      <c r="C29" s="107" t="s">
        <v>8</v>
      </c>
      <c r="D29" s="108" t="s">
        <v>52</v>
      </c>
      <c r="E29" s="116"/>
      <c r="F29" s="117"/>
      <c r="G29" s="111" t="s">
        <v>53</v>
      </c>
      <c r="H29" s="112">
        <v>1</v>
      </c>
      <c r="I29" s="113"/>
      <c r="J29" s="113"/>
      <c r="K29" s="113"/>
      <c r="L29" s="113"/>
      <c r="M29" s="114"/>
      <c r="N29" s="114"/>
      <c r="O29" s="114"/>
      <c r="P29" s="114"/>
      <c r="Q29" s="118"/>
      <c r="R29" s="15"/>
      <c r="S29" s="15"/>
      <c r="T29" s="15"/>
      <c r="U29" s="15"/>
      <c r="V29" s="15" t="s">
        <v>1</v>
      </c>
      <c r="W29" s="15">
        <v>1</v>
      </c>
      <c r="X29" s="15"/>
      <c r="Y29" s="15"/>
      <c r="Z29" s="15"/>
      <c r="AA29" s="37"/>
      <c r="AB29" s="82"/>
      <c r="AC29" s="7"/>
      <c r="AD29" s="15"/>
      <c r="AE29" s="15" t="s">
        <v>1</v>
      </c>
      <c r="AF29" s="15"/>
      <c r="AG29" s="15"/>
      <c r="AH29" s="30"/>
      <c r="AI29" s="15"/>
      <c r="AJ29" s="15" t="s">
        <v>1</v>
      </c>
      <c r="AK29" s="15"/>
      <c r="AL29" s="15"/>
      <c r="AM29" s="45"/>
      <c r="AN29" s="15"/>
      <c r="AO29" s="15" t="s">
        <v>1</v>
      </c>
      <c r="AP29" s="15"/>
      <c r="AQ29" s="15"/>
      <c r="AS29" s="15"/>
      <c r="AT29" s="15" t="s">
        <v>1</v>
      </c>
      <c r="AU29" s="15"/>
      <c r="AV29" s="15"/>
    </row>
    <row r="30" spans="1:48" s="5" customFormat="1" ht="14.1" hidden="1" customHeight="1" x14ac:dyDescent="0.2">
      <c r="A30" s="14">
        <v>23</v>
      </c>
      <c r="B30" s="106" t="s">
        <v>8</v>
      </c>
      <c r="C30" s="107" t="s">
        <v>8</v>
      </c>
      <c r="D30" s="108" t="s">
        <v>54</v>
      </c>
      <c r="E30" s="116"/>
      <c r="F30" s="117"/>
      <c r="G30" s="111" t="s">
        <v>55</v>
      </c>
      <c r="H30" s="112">
        <v>1</v>
      </c>
      <c r="I30" s="113"/>
      <c r="J30" s="113"/>
      <c r="K30" s="113"/>
      <c r="L30" s="113"/>
      <c r="M30" s="114"/>
      <c r="N30" s="114"/>
      <c r="O30" s="114"/>
      <c r="P30" s="114"/>
      <c r="Q30" s="118"/>
      <c r="R30" s="15"/>
      <c r="S30" s="15"/>
      <c r="T30" s="15"/>
      <c r="U30" s="15"/>
      <c r="V30" s="15" t="s">
        <v>1</v>
      </c>
      <c r="W30" s="15">
        <v>1</v>
      </c>
      <c r="X30" s="15"/>
      <c r="Y30" s="15"/>
      <c r="Z30" s="15"/>
      <c r="AA30" s="37"/>
      <c r="AB30" s="82"/>
      <c r="AC30" s="7"/>
      <c r="AD30" s="15"/>
      <c r="AE30" s="15" t="s">
        <v>1</v>
      </c>
      <c r="AF30" s="15"/>
      <c r="AG30" s="15"/>
      <c r="AH30" s="30"/>
      <c r="AI30" s="15"/>
      <c r="AJ30" s="15"/>
      <c r="AK30" s="15"/>
      <c r="AL30" s="15"/>
      <c r="AM30" s="45"/>
      <c r="AN30" s="15"/>
      <c r="AO30" s="15"/>
      <c r="AP30" s="15"/>
      <c r="AQ30" s="15"/>
      <c r="AS30" s="15"/>
      <c r="AT30" s="15"/>
      <c r="AU30" s="15"/>
      <c r="AV30" s="15"/>
    </row>
    <row r="31" spans="1:48" s="5" customFormat="1" ht="14.1" hidden="1" customHeight="1" x14ac:dyDescent="0.2">
      <c r="A31" s="14">
        <v>24</v>
      </c>
      <c r="B31" s="106" t="s">
        <v>8</v>
      </c>
      <c r="C31" s="107" t="s">
        <v>8</v>
      </c>
      <c r="D31" s="108" t="s">
        <v>56</v>
      </c>
      <c r="E31" s="116"/>
      <c r="F31" s="117"/>
      <c r="G31" s="111" t="s">
        <v>57</v>
      </c>
      <c r="H31" s="112">
        <v>1</v>
      </c>
      <c r="I31" s="113"/>
      <c r="J31" s="113"/>
      <c r="K31" s="113"/>
      <c r="L31" s="113"/>
      <c r="M31" s="114"/>
      <c r="N31" s="114"/>
      <c r="O31" s="114"/>
      <c r="P31" s="114"/>
      <c r="Q31" s="118"/>
      <c r="R31" s="15"/>
      <c r="S31" s="15"/>
      <c r="T31" s="15"/>
      <c r="U31" s="15"/>
      <c r="V31" s="15" t="s">
        <v>1</v>
      </c>
      <c r="W31" s="15">
        <v>1</v>
      </c>
      <c r="X31" s="15"/>
      <c r="Y31" s="15"/>
      <c r="Z31" s="15"/>
      <c r="AA31" s="37"/>
      <c r="AB31" s="82"/>
      <c r="AC31" s="7">
        <v>1</v>
      </c>
      <c r="AD31" s="15" t="s">
        <v>0</v>
      </c>
      <c r="AE31" s="15"/>
      <c r="AF31" s="15"/>
      <c r="AG31" s="15"/>
      <c r="AH31" s="30"/>
      <c r="AI31" s="15"/>
      <c r="AJ31" s="15"/>
      <c r="AK31" s="15"/>
      <c r="AL31" s="15"/>
      <c r="AM31" s="45"/>
      <c r="AN31" s="15"/>
      <c r="AO31" s="15"/>
      <c r="AP31" s="15"/>
      <c r="AQ31" s="15"/>
      <c r="AS31" s="15"/>
      <c r="AT31" s="15"/>
      <c r="AU31" s="15"/>
      <c r="AV31" s="15"/>
    </row>
    <row r="32" spans="1:48" s="9" customFormat="1" ht="14.1" customHeight="1" x14ac:dyDescent="0.25">
      <c r="A32" s="14"/>
      <c r="B32" s="96" t="s">
        <v>12</v>
      </c>
      <c r="C32" s="100"/>
      <c r="D32" s="98"/>
      <c r="E32" s="99" t="s">
        <v>58</v>
      </c>
      <c r="F32" s="100"/>
      <c r="G32" s="101"/>
      <c r="H32" s="102"/>
      <c r="I32" s="103"/>
      <c r="J32" s="103"/>
      <c r="K32" s="103"/>
      <c r="L32" s="103"/>
      <c r="M32" s="104">
        <f>M33</f>
        <v>0</v>
      </c>
      <c r="N32" s="104">
        <f>N33</f>
        <v>19</v>
      </c>
      <c r="O32" s="104">
        <f>O33</f>
        <v>0</v>
      </c>
      <c r="P32" s="104">
        <f>P33</f>
        <v>8</v>
      </c>
      <c r="Q32" s="115"/>
      <c r="R32" s="10"/>
      <c r="S32" s="10">
        <f>S33</f>
        <v>0</v>
      </c>
      <c r="T32" s="10"/>
      <c r="U32" s="10"/>
      <c r="V32" s="10">
        <f>V33</f>
        <v>18</v>
      </c>
      <c r="W32" s="10"/>
      <c r="X32" s="10">
        <f>X33</f>
        <v>2</v>
      </c>
      <c r="Y32" s="10"/>
      <c r="Z32" s="10">
        <f>Z33</f>
        <v>9</v>
      </c>
      <c r="AA32" s="46"/>
      <c r="AB32" s="80"/>
      <c r="AC32" s="16"/>
      <c r="AD32" s="13">
        <f>AD33</f>
        <v>0</v>
      </c>
      <c r="AE32" s="13">
        <f>AE33</f>
        <v>14</v>
      </c>
      <c r="AF32" s="13">
        <f>AF33</f>
        <v>0</v>
      </c>
      <c r="AG32" s="13">
        <f>AG33</f>
        <v>13</v>
      </c>
      <c r="AH32" s="81"/>
      <c r="AI32" s="13">
        <f>AI33</f>
        <v>0</v>
      </c>
      <c r="AJ32" s="13">
        <f>AJ33</f>
        <v>12</v>
      </c>
      <c r="AK32" s="13">
        <f>AK33</f>
        <v>0</v>
      </c>
      <c r="AL32" s="13">
        <f>AL33</f>
        <v>15</v>
      </c>
      <c r="AM32" s="44"/>
      <c r="AN32" s="13">
        <f>AN33</f>
        <v>0</v>
      </c>
      <c r="AO32" s="13">
        <f>AO33</f>
        <v>8</v>
      </c>
      <c r="AP32" s="13">
        <f>AP33</f>
        <v>2</v>
      </c>
      <c r="AQ32" s="13">
        <f>AQ33</f>
        <v>16</v>
      </c>
      <c r="AS32" s="13">
        <f>AS33</f>
        <v>0</v>
      </c>
      <c r="AT32" s="13">
        <f>AT33</f>
        <v>17</v>
      </c>
      <c r="AU32" s="13">
        <f>AU33</f>
        <v>3</v>
      </c>
      <c r="AV32" s="13">
        <f>AV33</f>
        <v>0</v>
      </c>
    </row>
    <row r="33" spans="1:49" s="9" customFormat="1" ht="14.1" customHeight="1" x14ac:dyDescent="0.25">
      <c r="A33" s="14"/>
      <c r="B33" s="96" t="s">
        <v>12</v>
      </c>
      <c r="C33" s="97" t="s">
        <v>12</v>
      </c>
      <c r="D33" s="98"/>
      <c r="E33" s="99"/>
      <c r="F33" s="100" t="s">
        <v>59</v>
      </c>
      <c r="G33" s="101"/>
      <c r="H33" s="102"/>
      <c r="I33" s="103"/>
      <c r="J33" s="103"/>
      <c r="K33" s="103"/>
      <c r="L33" s="103"/>
      <c r="M33" s="104">
        <f>COUNTIF(M34:M64,"WTP")</f>
        <v>0</v>
      </c>
      <c r="N33" s="104">
        <f>COUNTIF(N34:N64,"WDP")</f>
        <v>19</v>
      </c>
      <c r="O33" s="104">
        <f>COUNTIF(O34:O64,"TW")</f>
        <v>0</v>
      </c>
      <c r="P33" s="104">
        <f>COUNTIF(P34:P64,"TMP")</f>
        <v>8</v>
      </c>
      <c r="Q33" s="105">
        <f>SUM(H33:P33)</f>
        <v>27</v>
      </c>
      <c r="R33" s="10"/>
      <c r="S33" s="10">
        <f>COUNTIF(S34:S64,"WTP")</f>
        <v>0</v>
      </c>
      <c r="T33" s="10"/>
      <c r="U33" s="10"/>
      <c r="V33" s="10">
        <f>COUNTIF(V34:V64,"WDP")</f>
        <v>18</v>
      </c>
      <c r="W33" s="10"/>
      <c r="X33" s="10">
        <f>COUNTIF(X34:X64,"TW")</f>
        <v>2</v>
      </c>
      <c r="Y33" s="10"/>
      <c r="Z33" s="10">
        <f>COUNTIF(Z34:Z64,"TMP")</f>
        <v>9</v>
      </c>
      <c r="AA33" s="46"/>
      <c r="AB33" s="78">
        <f>SUM(S33:Z33)</f>
        <v>29</v>
      </c>
      <c r="AC33" s="12"/>
      <c r="AD33" s="13">
        <f>COUNTIF(AD34:AD64,"WTP")</f>
        <v>0</v>
      </c>
      <c r="AE33" s="13">
        <f>COUNTIF(AE34:AE64,"WDP")</f>
        <v>14</v>
      </c>
      <c r="AF33" s="13">
        <f>COUNTIF(AF34:AF64,"TW")</f>
        <v>0</v>
      </c>
      <c r="AG33" s="13">
        <f>COUNTIF(AG34:AG64,"TMP")</f>
        <v>13</v>
      </c>
      <c r="AH33" s="79">
        <f>SUM(AD33:AG33)</f>
        <v>27</v>
      </c>
      <c r="AI33" s="13">
        <f>COUNTIF(AI34:AI64,"WTP")</f>
        <v>0</v>
      </c>
      <c r="AJ33" s="13">
        <f>COUNTIF(AJ34:AJ64,"WDP")</f>
        <v>12</v>
      </c>
      <c r="AK33" s="13">
        <f>COUNTIF(AK34:AK64,"TW")</f>
        <v>0</v>
      </c>
      <c r="AL33" s="13">
        <f>COUNTIF(AL34:AL64,"TMP")</f>
        <v>15</v>
      </c>
      <c r="AM33" s="47">
        <f>SUM(AI33:AL33)</f>
        <v>27</v>
      </c>
      <c r="AN33" s="13">
        <f>COUNTIF(AN34:AN64,"WTP")</f>
        <v>0</v>
      </c>
      <c r="AO33" s="13">
        <f>COUNTIF(AO34:AO64,"WDP")</f>
        <v>8</v>
      </c>
      <c r="AP33" s="13">
        <f>COUNTIF(AP34:AP64,"TW")</f>
        <v>2</v>
      </c>
      <c r="AQ33" s="13">
        <f>COUNTIF(AQ34:AQ64,"TMP")</f>
        <v>16</v>
      </c>
      <c r="AR33" s="11">
        <f>SUM(AN33:AQ33)</f>
        <v>26</v>
      </c>
      <c r="AS33" s="13">
        <f>COUNTIF(AS34:AS64,"WTP")</f>
        <v>0</v>
      </c>
      <c r="AT33" s="13">
        <f>COUNTIF(AT34:AT64,"WDP")</f>
        <v>17</v>
      </c>
      <c r="AU33" s="13">
        <f>COUNTIF(AU34:AU64,"TW")</f>
        <v>3</v>
      </c>
      <c r="AV33" s="13">
        <f>COUNTIF(AV34:AV64,"TMP")</f>
        <v>0</v>
      </c>
      <c r="AW33" s="11">
        <f>SUM(AS33:AV33)</f>
        <v>20</v>
      </c>
    </row>
    <row r="34" spans="1:49" s="5" customFormat="1" ht="14.1" customHeight="1" x14ac:dyDescent="0.2">
      <c r="A34" s="14">
        <v>25</v>
      </c>
      <c r="B34" s="106" t="s">
        <v>12</v>
      </c>
      <c r="C34" s="107" t="s">
        <v>12</v>
      </c>
      <c r="D34" s="108" t="s">
        <v>8</v>
      </c>
      <c r="E34" s="109"/>
      <c r="F34" s="110"/>
      <c r="G34" s="111" t="s">
        <v>60</v>
      </c>
      <c r="H34" s="112">
        <v>1</v>
      </c>
      <c r="I34" s="113"/>
      <c r="J34" s="113"/>
      <c r="K34" s="113"/>
      <c r="L34" s="113"/>
      <c r="M34" s="114"/>
      <c r="N34" s="114" t="s">
        <v>1</v>
      </c>
      <c r="O34" s="114"/>
      <c r="P34" s="114"/>
      <c r="Q34" s="118"/>
      <c r="R34" s="15"/>
      <c r="S34" s="15"/>
      <c r="T34" s="15">
        <v>1</v>
      </c>
      <c r="U34" s="15"/>
      <c r="V34" s="15" t="s">
        <v>1</v>
      </c>
      <c r="W34" s="15">
        <v>1</v>
      </c>
      <c r="X34" s="15"/>
      <c r="Y34" s="15"/>
      <c r="Z34" s="15"/>
      <c r="AA34" s="37"/>
      <c r="AB34" s="82"/>
      <c r="AC34" s="7"/>
      <c r="AD34" s="15"/>
      <c r="AE34" s="15" t="s">
        <v>1</v>
      </c>
      <c r="AF34" s="15"/>
      <c r="AG34" s="15"/>
      <c r="AH34" s="30"/>
      <c r="AI34" s="15"/>
      <c r="AJ34" s="15"/>
      <c r="AK34" s="15"/>
      <c r="AL34" s="15" t="s">
        <v>3</v>
      </c>
      <c r="AM34" s="45"/>
      <c r="AN34" s="15"/>
      <c r="AO34" s="15"/>
      <c r="AP34" s="15"/>
      <c r="AQ34" s="15" t="s">
        <v>3</v>
      </c>
      <c r="AS34" s="15"/>
      <c r="AT34" s="15" t="s">
        <v>1</v>
      </c>
      <c r="AU34" s="15"/>
      <c r="AV34" s="15"/>
    </row>
    <row r="35" spans="1:49" s="5" customFormat="1" ht="14.1" customHeight="1" x14ac:dyDescent="0.2">
      <c r="A35" s="14">
        <v>26</v>
      </c>
      <c r="B35" s="106" t="s">
        <v>12</v>
      </c>
      <c r="C35" s="107" t="s">
        <v>12</v>
      </c>
      <c r="D35" s="108" t="s">
        <v>12</v>
      </c>
      <c r="E35" s="116"/>
      <c r="F35" s="117"/>
      <c r="G35" s="111" t="s">
        <v>61</v>
      </c>
      <c r="H35" s="112">
        <v>1</v>
      </c>
      <c r="I35" s="113"/>
      <c r="J35" s="113"/>
      <c r="K35" s="113"/>
      <c r="L35" s="113"/>
      <c r="M35" s="114"/>
      <c r="N35" s="114" t="s">
        <v>1</v>
      </c>
      <c r="O35" s="114"/>
      <c r="P35" s="114"/>
      <c r="Q35" s="118"/>
      <c r="R35" s="15"/>
      <c r="S35" s="15"/>
      <c r="T35" s="15"/>
      <c r="U35" s="15"/>
      <c r="V35" s="15" t="s">
        <v>1</v>
      </c>
      <c r="W35" s="15">
        <v>1</v>
      </c>
      <c r="X35" s="15"/>
      <c r="Y35" s="15"/>
      <c r="Z35" s="15"/>
      <c r="AA35" s="37"/>
      <c r="AB35" s="82"/>
      <c r="AC35" s="7"/>
      <c r="AD35" s="15"/>
      <c r="AE35" s="15" t="s">
        <v>1</v>
      </c>
      <c r="AF35" s="15"/>
      <c r="AG35" s="15"/>
      <c r="AH35" s="30"/>
      <c r="AI35" s="15"/>
      <c r="AJ35" s="15"/>
      <c r="AK35" s="15"/>
      <c r="AL35" s="15" t="s">
        <v>3</v>
      </c>
      <c r="AM35" s="45"/>
      <c r="AN35" s="15"/>
      <c r="AO35" s="15" t="s">
        <v>1</v>
      </c>
      <c r="AP35" s="15"/>
      <c r="AQ35" s="15"/>
      <c r="AS35" s="15"/>
      <c r="AT35" s="15" t="s">
        <v>1</v>
      </c>
      <c r="AU35" s="15"/>
      <c r="AV35" s="15"/>
    </row>
    <row r="36" spans="1:49" s="5" customFormat="1" ht="14.1" customHeight="1" x14ac:dyDescent="0.2">
      <c r="A36" s="14">
        <v>27</v>
      </c>
      <c r="B36" s="106" t="s">
        <v>12</v>
      </c>
      <c r="C36" s="107" t="s">
        <v>12</v>
      </c>
      <c r="D36" s="108" t="s">
        <v>14</v>
      </c>
      <c r="E36" s="116"/>
      <c r="F36" s="117"/>
      <c r="G36" s="111" t="s">
        <v>62</v>
      </c>
      <c r="H36" s="112">
        <v>1</v>
      </c>
      <c r="I36" s="113"/>
      <c r="J36" s="113"/>
      <c r="K36" s="113"/>
      <c r="L36" s="113"/>
      <c r="M36" s="114"/>
      <c r="N36" s="114" t="s">
        <v>1</v>
      </c>
      <c r="O36" s="114"/>
      <c r="P36" s="114"/>
      <c r="Q36" s="118"/>
      <c r="R36" s="15"/>
      <c r="S36" s="15"/>
      <c r="T36" s="15"/>
      <c r="U36" s="15"/>
      <c r="V36" s="15" t="s">
        <v>1</v>
      </c>
      <c r="W36" s="15">
        <v>1</v>
      </c>
      <c r="X36" s="15"/>
      <c r="Y36" s="15"/>
      <c r="Z36" s="15"/>
      <c r="AA36" s="37"/>
      <c r="AB36" s="82"/>
      <c r="AC36" s="7"/>
      <c r="AD36" s="15"/>
      <c r="AE36" s="15" t="s">
        <v>1</v>
      </c>
      <c r="AF36" s="15"/>
      <c r="AG36" s="15"/>
      <c r="AH36" s="30"/>
      <c r="AI36" s="15"/>
      <c r="AJ36" s="15"/>
      <c r="AK36" s="15"/>
      <c r="AL36" s="15" t="s">
        <v>3</v>
      </c>
      <c r="AM36" s="45"/>
      <c r="AN36" s="15"/>
      <c r="AO36" s="15"/>
      <c r="AP36" s="15"/>
      <c r="AQ36" s="15" t="s">
        <v>3</v>
      </c>
      <c r="AS36" s="15"/>
      <c r="AT36" s="15" t="s">
        <v>1</v>
      </c>
      <c r="AU36" s="15"/>
      <c r="AV36" s="15"/>
    </row>
    <row r="37" spans="1:49" s="5" customFormat="1" ht="14.1" customHeight="1" x14ac:dyDescent="0.2">
      <c r="A37" s="14">
        <v>28</v>
      </c>
      <c r="B37" s="106" t="s">
        <v>12</v>
      </c>
      <c r="C37" s="107" t="s">
        <v>12</v>
      </c>
      <c r="D37" s="108" t="s">
        <v>16</v>
      </c>
      <c r="E37" s="116"/>
      <c r="F37" s="117"/>
      <c r="G37" s="111" t="s">
        <v>63</v>
      </c>
      <c r="H37" s="112">
        <v>1</v>
      </c>
      <c r="I37" s="113"/>
      <c r="J37" s="113"/>
      <c r="K37" s="113"/>
      <c r="L37" s="113"/>
      <c r="M37" s="114"/>
      <c r="N37" s="114"/>
      <c r="O37" s="114"/>
      <c r="P37" s="119" t="s">
        <v>3</v>
      </c>
      <c r="Q37" s="118"/>
      <c r="R37" s="18"/>
      <c r="S37" s="15"/>
      <c r="T37" s="15"/>
      <c r="U37" s="15"/>
      <c r="V37" s="15"/>
      <c r="W37" s="15"/>
      <c r="X37" s="15"/>
      <c r="Y37" s="15"/>
      <c r="Z37" s="18" t="s">
        <v>3</v>
      </c>
      <c r="AA37" s="48"/>
      <c r="AB37" s="82"/>
      <c r="AC37" s="7"/>
      <c r="AD37" s="15"/>
      <c r="AE37" s="15"/>
      <c r="AF37" s="15"/>
      <c r="AG37" s="15" t="s">
        <v>3</v>
      </c>
      <c r="AH37" s="30"/>
      <c r="AI37" s="15"/>
      <c r="AJ37" s="15" t="s">
        <v>1</v>
      </c>
      <c r="AK37" s="15"/>
      <c r="AL37" s="15"/>
      <c r="AM37" s="45"/>
      <c r="AN37" s="15"/>
      <c r="AO37" s="15"/>
      <c r="AP37" s="15"/>
      <c r="AQ37" s="15" t="s">
        <v>3</v>
      </c>
      <c r="AS37" s="15"/>
      <c r="AT37" s="15" t="s">
        <v>1</v>
      </c>
      <c r="AU37" s="15"/>
      <c r="AV37" s="15"/>
    </row>
    <row r="38" spans="1:49" s="5" customFormat="1" ht="14.1" customHeight="1" x14ac:dyDescent="0.2">
      <c r="A38" s="14">
        <v>29</v>
      </c>
      <c r="B38" s="106" t="s">
        <v>12</v>
      </c>
      <c r="C38" s="107" t="s">
        <v>12</v>
      </c>
      <c r="D38" s="108" t="s">
        <v>18</v>
      </c>
      <c r="E38" s="116"/>
      <c r="F38" s="117"/>
      <c r="G38" s="111" t="s">
        <v>64</v>
      </c>
      <c r="H38" s="112">
        <v>1</v>
      </c>
      <c r="I38" s="113"/>
      <c r="J38" s="113"/>
      <c r="K38" s="113"/>
      <c r="L38" s="113"/>
      <c r="M38" s="114"/>
      <c r="N38" s="114" t="s">
        <v>1</v>
      </c>
      <c r="O38" s="114"/>
      <c r="P38" s="114"/>
      <c r="Q38" s="118"/>
      <c r="R38" s="15"/>
      <c r="S38" s="15"/>
      <c r="T38" s="15">
        <v>1</v>
      </c>
      <c r="U38" s="15"/>
      <c r="V38" s="15" t="s">
        <v>1</v>
      </c>
      <c r="W38" s="15">
        <v>1</v>
      </c>
      <c r="X38" s="15"/>
      <c r="Y38" s="15"/>
      <c r="Z38" s="15"/>
      <c r="AA38" s="37"/>
      <c r="AB38" s="82"/>
      <c r="AC38" s="7"/>
      <c r="AD38" s="15"/>
      <c r="AE38" s="15" t="s">
        <v>1</v>
      </c>
      <c r="AF38" s="15"/>
      <c r="AG38" s="15"/>
      <c r="AH38" s="30"/>
      <c r="AI38" s="15"/>
      <c r="AJ38" s="15"/>
      <c r="AK38" s="15"/>
      <c r="AL38" s="15" t="s">
        <v>3</v>
      </c>
      <c r="AM38" s="45"/>
      <c r="AN38" s="15"/>
      <c r="AO38" s="15" t="s">
        <v>1</v>
      </c>
      <c r="AP38" s="15"/>
      <c r="AQ38" s="15"/>
      <c r="AS38" s="15"/>
      <c r="AT38" s="15" t="s">
        <v>1</v>
      </c>
      <c r="AU38" s="15"/>
      <c r="AV38" s="15"/>
    </row>
    <row r="39" spans="1:49" s="5" customFormat="1" ht="14.1" customHeight="1" x14ac:dyDescent="0.2">
      <c r="A39" s="14">
        <v>30</v>
      </c>
      <c r="B39" s="106" t="s">
        <v>12</v>
      </c>
      <c r="C39" s="107" t="s">
        <v>12</v>
      </c>
      <c r="D39" s="108" t="s">
        <v>20</v>
      </c>
      <c r="E39" s="116"/>
      <c r="F39" s="117"/>
      <c r="G39" s="111" t="s">
        <v>65</v>
      </c>
      <c r="H39" s="112">
        <v>1</v>
      </c>
      <c r="I39" s="113"/>
      <c r="J39" s="113"/>
      <c r="K39" s="113"/>
      <c r="L39" s="113"/>
      <c r="M39" s="114"/>
      <c r="N39" s="114" t="s">
        <v>1</v>
      </c>
      <c r="O39" s="114"/>
      <c r="P39" s="114"/>
      <c r="Q39" s="118"/>
      <c r="R39" s="15"/>
      <c r="S39" s="15"/>
      <c r="T39" s="15"/>
      <c r="U39" s="15"/>
      <c r="V39" s="15" t="s">
        <v>1</v>
      </c>
      <c r="W39" s="15">
        <v>1</v>
      </c>
      <c r="X39" s="15"/>
      <c r="Y39" s="15"/>
      <c r="Z39" s="15"/>
      <c r="AA39" s="37"/>
      <c r="AB39" s="82"/>
      <c r="AC39" s="7"/>
      <c r="AD39" s="15"/>
      <c r="AE39" s="15"/>
      <c r="AF39" s="15"/>
      <c r="AG39" s="15" t="s">
        <v>3</v>
      </c>
      <c r="AH39" s="30"/>
      <c r="AI39" s="15"/>
      <c r="AJ39" s="15"/>
      <c r="AK39" s="15"/>
      <c r="AL39" s="15" t="s">
        <v>3</v>
      </c>
      <c r="AM39" s="45"/>
      <c r="AN39" s="15"/>
      <c r="AO39" s="15" t="s">
        <v>1</v>
      </c>
      <c r="AP39" s="15"/>
      <c r="AQ39" s="15"/>
      <c r="AS39" s="15"/>
      <c r="AT39" s="15" t="s">
        <v>1</v>
      </c>
      <c r="AU39" s="15"/>
      <c r="AV39" s="15"/>
    </row>
    <row r="40" spans="1:49" s="5" customFormat="1" ht="14.1" customHeight="1" x14ac:dyDescent="0.2">
      <c r="A40" s="14">
        <v>31</v>
      </c>
      <c r="B40" s="106" t="s">
        <v>12</v>
      </c>
      <c r="C40" s="107" t="s">
        <v>12</v>
      </c>
      <c r="D40" s="108" t="s">
        <v>22</v>
      </c>
      <c r="E40" s="116"/>
      <c r="F40" s="117"/>
      <c r="G40" s="111" t="s">
        <v>66</v>
      </c>
      <c r="H40" s="112">
        <v>1</v>
      </c>
      <c r="I40" s="113"/>
      <c r="J40" s="113"/>
      <c r="K40" s="113"/>
      <c r="L40" s="113"/>
      <c r="M40" s="114"/>
      <c r="N40" s="114"/>
      <c r="O40" s="114"/>
      <c r="P40" s="114" t="s">
        <v>3</v>
      </c>
      <c r="Q40" s="118"/>
      <c r="R40" s="17"/>
      <c r="S40" s="15"/>
      <c r="T40" s="15"/>
      <c r="U40" s="15"/>
      <c r="V40" s="15"/>
      <c r="W40" s="15"/>
      <c r="X40" s="15"/>
      <c r="Y40" s="15"/>
      <c r="Z40" s="15" t="s">
        <v>3</v>
      </c>
      <c r="AA40" s="37">
        <v>1</v>
      </c>
      <c r="AB40" s="82"/>
      <c r="AC40" s="7"/>
      <c r="AD40" s="15"/>
      <c r="AE40" s="15"/>
      <c r="AF40" s="15"/>
      <c r="AG40" s="15" t="s">
        <v>3</v>
      </c>
      <c r="AH40" s="30"/>
      <c r="AI40" s="15"/>
      <c r="AJ40" s="15"/>
      <c r="AK40" s="15"/>
      <c r="AL40" s="15" t="s">
        <v>3</v>
      </c>
      <c r="AM40" s="45"/>
      <c r="AN40" s="15"/>
      <c r="AO40" s="15" t="s">
        <v>1</v>
      </c>
      <c r="AP40" s="15"/>
      <c r="AQ40" s="15"/>
      <c r="AS40" s="15"/>
      <c r="AT40" s="15"/>
      <c r="AU40" s="15"/>
      <c r="AV40" s="15"/>
    </row>
    <row r="41" spans="1:49" s="5" customFormat="1" ht="14.1" customHeight="1" x14ac:dyDescent="0.2">
      <c r="A41" s="14">
        <v>32</v>
      </c>
      <c r="B41" s="106" t="s">
        <v>12</v>
      </c>
      <c r="C41" s="107" t="s">
        <v>12</v>
      </c>
      <c r="D41" s="108" t="s">
        <v>24</v>
      </c>
      <c r="E41" s="116"/>
      <c r="F41" s="117"/>
      <c r="G41" s="111" t="s">
        <v>67</v>
      </c>
      <c r="H41" s="112"/>
      <c r="I41" s="113"/>
      <c r="J41" s="113"/>
      <c r="K41" s="113"/>
      <c r="L41" s="113"/>
      <c r="M41" s="114"/>
      <c r="N41" s="114" t="s">
        <v>1</v>
      </c>
      <c r="O41" s="114"/>
      <c r="P41" s="119"/>
      <c r="Q41" s="118"/>
      <c r="R41" s="18"/>
      <c r="S41" s="15"/>
      <c r="T41" s="15"/>
      <c r="U41" s="15"/>
      <c r="V41" s="15" t="s">
        <v>1</v>
      </c>
      <c r="W41" s="15">
        <v>1</v>
      </c>
      <c r="X41" s="15"/>
      <c r="Y41" s="15"/>
      <c r="Z41" s="18"/>
      <c r="AA41" s="48"/>
      <c r="AB41" s="82"/>
      <c r="AC41" s="7"/>
      <c r="AD41" s="15"/>
      <c r="AE41" s="15"/>
      <c r="AF41" s="15"/>
      <c r="AG41" s="15" t="s">
        <v>3</v>
      </c>
      <c r="AH41" s="30"/>
      <c r="AI41" s="15"/>
      <c r="AJ41" s="15"/>
      <c r="AK41" s="15"/>
      <c r="AL41" s="15" t="s">
        <v>3</v>
      </c>
      <c r="AM41" s="45"/>
      <c r="AN41" s="15"/>
      <c r="AO41" s="15"/>
      <c r="AP41" s="15" t="s">
        <v>2</v>
      </c>
      <c r="AQ41" s="15"/>
      <c r="AS41" s="15"/>
      <c r="AT41" s="15" t="s">
        <v>1</v>
      </c>
      <c r="AU41" s="15"/>
      <c r="AV41" s="15"/>
    </row>
    <row r="42" spans="1:49" s="5" customFormat="1" ht="14.1" customHeight="1" x14ac:dyDescent="0.2">
      <c r="A42" s="14">
        <v>33</v>
      </c>
      <c r="B42" s="106" t="s">
        <v>12</v>
      </c>
      <c r="C42" s="107" t="s">
        <v>12</v>
      </c>
      <c r="D42" s="108" t="s">
        <v>26</v>
      </c>
      <c r="E42" s="116"/>
      <c r="F42" s="117"/>
      <c r="G42" s="111" t="s">
        <v>68</v>
      </c>
      <c r="H42" s="112">
        <v>1</v>
      </c>
      <c r="I42" s="113"/>
      <c r="J42" s="113"/>
      <c r="K42" s="113"/>
      <c r="L42" s="113"/>
      <c r="M42" s="114"/>
      <c r="N42" s="114"/>
      <c r="O42" s="114"/>
      <c r="P42" s="114" t="s">
        <v>3</v>
      </c>
      <c r="Q42" s="118"/>
      <c r="R42" s="17"/>
      <c r="S42" s="15"/>
      <c r="T42" s="15"/>
      <c r="U42" s="15"/>
      <c r="V42" s="15"/>
      <c r="W42" s="15"/>
      <c r="X42" s="15"/>
      <c r="Y42" s="15"/>
      <c r="Z42" s="15" t="s">
        <v>3</v>
      </c>
      <c r="AA42" s="37">
        <v>1</v>
      </c>
      <c r="AB42" s="82"/>
      <c r="AC42" s="7"/>
      <c r="AD42" s="15"/>
      <c r="AE42" s="15"/>
      <c r="AF42" s="15"/>
      <c r="AG42" s="15" t="s">
        <v>3</v>
      </c>
      <c r="AH42" s="30"/>
      <c r="AI42" s="15"/>
      <c r="AJ42" s="15"/>
      <c r="AK42" s="15"/>
      <c r="AL42" s="15" t="s">
        <v>3</v>
      </c>
      <c r="AM42" s="45"/>
      <c r="AN42" s="15"/>
      <c r="AO42" s="15"/>
      <c r="AP42" s="15"/>
      <c r="AQ42" s="15" t="s">
        <v>3</v>
      </c>
      <c r="AS42" s="15"/>
      <c r="AT42" s="15"/>
      <c r="AU42" s="15"/>
      <c r="AV42" s="15"/>
    </row>
    <row r="43" spans="1:49" s="5" customFormat="1" ht="14.1" customHeight="1" x14ac:dyDescent="0.2">
      <c r="A43" s="14">
        <v>34</v>
      </c>
      <c r="B43" s="106" t="s">
        <v>12</v>
      </c>
      <c r="C43" s="107" t="s">
        <v>12</v>
      </c>
      <c r="D43" s="108" t="s">
        <v>28</v>
      </c>
      <c r="E43" s="116"/>
      <c r="F43" s="117"/>
      <c r="G43" s="111" t="s">
        <v>69</v>
      </c>
      <c r="H43" s="112">
        <v>1</v>
      </c>
      <c r="I43" s="113"/>
      <c r="J43" s="113"/>
      <c r="K43" s="113"/>
      <c r="L43" s="113"/>
      <c r="M43" s="114"/>
      <c r="N43" s="114" t="s">
        <v>1</v>
      </c>
      <c r="O43" s="114"/>
      <c r="P43" s="114"/>
      <c r="Q43" s="118"/>
      <c r="R43" s="15"/>
      <c r="S43" s="15"/>
      <c r="T43" s="15">
        <v>1</v>
      </c>
      <c r="U43" s="15"/>
      <c r="V43" s="15" t="s">
        <v>1</v>
      </c>
      <c r="W43" s="15">
        <v>1</v>
      </c>
      <c r="X43" s="15"/>
      <c r="Y43" s="15"/>
      <c r="Z43" s="15"/>
      <c r="AA43" s="37"/>
      <c r="AB43" s="82"/>
      <c r="AC43" s="7"/>
      <c r="AD43" s="15"/>
      <c r="AE43" s="15" t="s">
        <v>1</v>
      </c>
      <c r="AF43" s="15"/>
      <c r="AG43" s="15"/>
      <c r="AH43" s="30"/>
      <c r="AI43" s="15"/>
      <c r="AJ43" s="15"/>
      <c r="AK43" s="15"/>
      <c r="AL43" s="15" t="s">
        <v>3</v>
      </c>
      <c r="AM43" s="45"/>
      <c r="AN43" s="15"/>
      <c r="AO43" s="15" t="s">
        <v>1</v>
      </c>
      <c r="AP43" s="15"/>
      <c r="AQ43" s="15"/>
      <c r="AS43" s="15"/>
      <c r="AT43" s="15"/>
      <c r="AU43" s="15"/>
      <c r="AV43" s="15"/>
    </row>
    <row r="44" spans="1:49" s="5" customFormat="1" ht="14.1" customHeight="1" x14ac:dyDescent="0.2">
      <c r="A44" s="14">
        <v>35</v>
      </c>
      <c r="B44" s="106" t="s">
        <v>12</v>
      </c>
      <c r="C44" s="107" t="s">
        <v>12</v>
      </c>
      <c r="D44" s="108" t="s">
        <v>30</v>
      </c>
      <c r="E44" s="116"/>
      <c r="F44" s="117"/>
      <c r="G44" s="111" t="s">
        <v>70</v>
      </c>
      <c r="H44" s="112">
        <v>1</v>
      </c>
      <c r="I44" s="113"/>
      <c r="J44" s="113"/>
      <c r="K44" s="113"/>
      <c r="L44" s="113"/>
      <c r="M44" s="114"/>
      <c r="N44" s="114"/>
      <c r="O44" s="114"/>
      <c r="P44" s="114" t="s">
        <v>3</v>
      </c>
      <c r="Q44" s="118"/>
      <c r="R44" s="15"/>
      <c r="S44" s="15"/>
      <c r="T44" s="15"/>
      <c r="U44" s="15"/>
      <c r="V44" s="15"/>
      <c r="W44" s="15"/>
      <c r="X44" s="15" t="s">
        <v>2</v>
      </c>
      <c r="Y44" s="15"/>
      <c r="Z44" s="15"/>
      <c r="AA44" s="37"/>
      <c r="AB44" s="82"/>
      <c r="AC44" s="7"/>
      <c r="AD44" s="15"/>
      <c r="AE44" s="15"/>
      <c r="AF44" s="15"/>
      <c r="AG44" s="15" t="s">
        <v>3</v>
      </c>
      <c r="AH44" s="30"/>
      <c r="AI44" s="15"/>
      <c r="AJ44" s="15" t="s">
        <v>1</v>
      </c>
      <c r="AK44" s="15"/>
      <c r="AL44" s="15"/>
      <c r="AM44" s="45"/>
      <c r="AN44" s="15"/>
      <c r="AO44" s="15"/>
      <c r="AP44" s="15"/>
      <c r="AQ44" s="15" t="s">
        <v>3</v>
      </c>
      <c r="AS44" s="15"/>
      <c r="AT44" s="15"/>
      <c r="AU44" s="15" t="s">
        <v>2</v>
      </c>
      <c r="AV44" s="15"/>
    </row>
    <row r="45" spans="1:49" s="5" customFormat="1" ht="14.1" customHeight="1" x14ac:dyDescent="0.2">
      <c r="A45" s="14">
        <v>36</v>
      </c>
      <c r="B45" s="106" t="s">
        <v>12</v>
      </c>
      <c r="C45" s="107" t="s">
        <v>12</v>
      </c>
      <c r="D45" s="108" t="s">
        <v>32</v>
      </c>
      <c r="E45" s="116"/>
      <c r="F45" s="117"/>
      <c r="G45" s="111" t="s">
        <v>71</v>
      </c>
      <c r="H45" s="112">
        <v>1</v>
      </c>
      <c r="I45" s="113"/>
      <c r="J45" s="113"/>
      <c r="K45" s="113"/>
      <c r="L45" s="113"/>
      <c r="M45" s="114"/>
      <c r="N45" s="114" t="s">
        <v>1</v>
      </c>
      <c r="O45" s="114"/>
      <c r="P45" s="114"/>
      <c r="Q45" s="118"/>
      <c r="R45" s="15"/>
      <c r="S45" s="15"/>
      <c r="T45" s="15"/>
      <c r="U45" s="15"/>
      <c r="V45" s="15" t="s">
        <v>1</v>
      </c>
      <c r="W45" s="15"/>
      <c r="X45" s="15"/>
      <c r="Y45" s="15"/>
      <c r="Z45" s="15"/>
      <c r="AA45" s="37"/>
      <c r="AB45" s="82"/>
      <c r="AC45" s="7"/>
      <c r="AD45" s="15"/>
      <c r="AE45" s="15" t="s">
        <v>1</v>
      </c>
      <c r="AF45" s="15"/>
      <c r="AG45" s="15"/>
      <c r="AH45" s="30"/>
      <c r="AI45" s="15"/>
      <c r="AJ45" s="15" t="s">
        <v>1</v>
      </c>
      <c r="AK45" s="15"/>
      <c r="AL45" s="15"/>
      <c r="AM45" s="45"/>
      <c r="AN45" s="15"/>
      <c r="AO45" s="15"/>
      <c r="AP45" s="15"/>
      <c r="AQ45" s="15" t="s">
        <v>3</v>
      </c>
      <c r="AS45" s="15"/>
      <c r="AT45" s="15" t="s">
        <v>1</v>
      </c>
      <c r="AU45" s="15"/>
      <c r="AV45" s="15"/>
    </row>
    <row r="46" spans="1:49" s="5" customFormat="1" ht="14.1" customHeight="1" x14ac:dyDescent="0.2">
      <c r="A46" s="14">
        <v>37</v>
      </c>
      <c r="B46" s="106" t="s">
        <v>12</v>
      </c>
      <c r="C46" s="107" t="s">
        <v>12</v>
      </c>
      <c r="D46" s="108" t="s">
        <v>34</v>
      </c>
      <c r="E46" s="116"/>
      <c r="F46" s="117"/>
      <c r="G46" s="111" t="s">
        <v>72</v>
      </c>
      <c r="H46" s="112">
        <v>1</v>
      </c>
      <c r="I46" s="113"/>
      <c r="J46" s="113"/>
      <c r="K46" s="113"/>
      <c r="L46" s="113"/>
      <c r="M46" s="114"/>
      <c r="N46" s="114" t="s">
        <v>1</v>
      </c>
      <c r="O46" s="114"/>
      <c r="P46" s="114"/>
      <c r="Q46" s="118"/>
      <c r="R46" s="15"/>
      <c r="S46" s="15"/>
      <c r="T46" s="15"/>
      <c r="U46" s="15"/>
      <c r="V46" s="15" t="s">
        <v>1</v>
      </c>
      <c r="W46" s="15">
        <v>1</v>
      </c>
      <c r="X46" s="15"/>
      <c r="Y46" s="15"/>
      <c r="Z46" s="15"/>
      <c r="AA46" s="37"/>
      <c r="AB46" s="82"/>
      <c r="AC46" s="7"/>
      <c r="AD46" s="15"/>
      <c r="AE46" s="15"/>
      <c r="AF46" s="15"/>
      <c r="AG46" s="15" t="s">
        <v>3</v>
      </c>
      <c r="AH46" s="30"/>
      <c r="AI46" s="15"/>
      <c r="AJ46" s="15"/>
      <c r="AK46" s="15"/>
      <c r="AL46" s="15" t="s">
        <v>3</v>
      </c>
      <c r="AM46" s="45"/>
      <c r="AN46" s="15"/>
      <c r="AO46" s="15"/>
      <c r="AP46" s="15"/>
      <c r="AQ46" s="15" t="s">
        <v>3</v>
      </c>
      <c r="AS46" s="15"/>
      <c r="AT46" s="15" t="s">
        <v>1</v>
      </c>
      <c r="AU46" s="15"/>
      <c r="AV46" s="15"/>
    </row>
    <row r="47" spans="1:49" s="5" customFormat="1" ht="14.1" customHeight="1" x14ac:dyDescent="0.2">
      <c r="A47" s="14">
        <v>38</v>
      </c>
      <c r="B47" s="106" t="s">
        <v>12</v>
      </c>
      <c r="C47" s="107" t="s">
        <v>12</v>
      </c>
      <c r="D47" s="108" t="s">
        <v>36</v>
      </c>
      <c r="E47" s="116"/>
      <c r="F47" s="117"/>
      <c r="G47" s="111" t="s">
        <v>73</v>
      </c>
      <c r="H47" s="112">
        <v>1</v>
      </c>
      <c r="I47" s="113"/>
      <c r="J47" s="113"/>
      <c r="K47" s="113"/>
      <c r="L47" s="113"/>
      <c r="M47" s="114"/>
      <c r="N47" s="119" t="s">
        <v>1</v>
      </c>
      <c r="O47" s="114"/>
      <c r="P47" s="114"/>
      <c r="Q47" s="118"/>
      <c r="R47" s="15"/>
      <c r="S47" s="15"/>
      <c r="T47" s="15"/>
      <c r="U47" s="15"/>
      <c r="V47" s="18" t="s">
        <v>1</v>
      </c>
      <c r="W47" s="18">
        <v>1</v>
      </c>
      <c r="X47" s="15"/>
      <c r="Y47" s="15"/>
      <c r="Z47" s="15"/>
      <c r="AA47" s="37"/>
      <c r="AB47" s="82"/>
      <c r="AC47" s="7"/>
      <c r="AD47" s="15"/>
      <c r="AE47" s="15"/>
      <c r="AF47" s="15"/>
      <c r="AG47" s="15" t="s">
        <v>3</v>
      </c>
      <c r="AH47" s="30"/>
      <c r="AI47" s="15"/>
      <c r="AJ47" s="15"/>
      <c r="AK47" s="15"/>
      <c r="AL47" s="15" t="s">
        <v>3</v>
      </c>
      <c r="AM47" s="45"/>
      <c r="AN47" s="15"/>
      <c r="AO47" s="15"/>
      <c r="AP47" s="15"/>
      <c r="AQ47" s="15" t="s">
        <v>3</v>
      </c>
      <c r="AS47" s="15"/>
      <c r="AT47" s="15" t="s">
        <v>1</v>
      </c>
      <c r="AU47" s="15"/>
      <c r="AV47" s="15"/>
    </row>
    <row r="48" spans="1:49" s="5" customFormat="1" ht="14.1" customHeight="1" x14ac:dyDescent="0.2">
      <c r="A48" s="14">
        <v>39</v>
      </c>
      <c r="B48" s="106" t="s">
        <v>12</v>
      </c>
      <c r="C48" s="107" t="s">
        <v>12</v>
      </c>
      <c r="D48" s="108" t="s">
        <v>38</v>
      </c>
      <c r="E48" s="116"/>
      <c r="F48" s="117"/>
      <c r="G48" s="111" t="s">
        <v>74</v>
      </c>
      <c r="H48" s="112">
        <v>1</v>
      </c>
      <c r="I48" s="113"/>
      <c r="J48" s="113"/>
      <c r="K48" s="113"/>
      <c r="L48" s="113"/>
      <c r="M48" s="114"/>
      <c r="N48" s="114"/>
      <c r="O48" s="114"/>
      <c r="P48" s="114" t="s">
        <v>3</v>
      </c>
      <c r="Q48" s="118"/>
      <c r="R48" s="15"/>
      <c r="S48" s="15"/>
      <c r="T48" s="15"/>
      <c r="U48" s="15"/>
      <c r="V48" s="15"/>
      <c r="W48" s="15"/>
      <c r="X48" s="15" t="s">
        <v>2</v>
      </c>
      <c r="Y48" s="15"/>
      <c r="Z48" s="15"/>
      <c r="AA48" s="37"/>
      <c r="AB48" s="82"/>
      <c r="AC48" s="7"/>
      <c r="AD48" s="15"/>
      <c r="AE48" s="15" t="s">
        <v>1</v>
      </c>
      <c r="AF48" s="15"/>
      <c r="AG48" s="15"/>
      <c r="AH48" s="30"/>
      <c r="AI48" s="15"/>
      <c r="AJ48" s="15" t="s">
        <v>1</v>
      </c>
      <c r="AK48" s="15"/>
      <c r="AL48" s="15"/>
      <c r="AM48" s="45"/>
      <c r="AN48" s="15"/>
      <c r="AO48" s="15"/>
      <c r="AP48" s="15"/>
      <c r="AQ48" s="15" t="s">
        <v>3</v>
      </c>
      <c r="AS48" s="15"/>
      <c r="AT48" s="15"/>
      <c r="AU48" s="15"/>
      <c r="AV48" s="15"/>
    </row>
    <row r="49" spans="1:48" s="5" customFormat="1" ht="14.1" customHeight="1" x14ac:dyDescent="0.2">
      <c r="A49" s="14">
        <v>40</v>
      </c>
      <c r="B49" s="106" t="s">
        <v>12</v>
      </c>
      <c r="C49" s="107" t="s">
        <v>12</v>
      </c>
      <c r="D49" s="108" t="s">
        <v>40</v>
      </c>
      <c r="E49" s="116"/>
      <c r="F49" s="117"/>
      <c r="G49" s="111" t="s">
        <v>75</v>
      </c>
      <c r="H49" s="112">
        <v>1</v>
      </c>
      <c r="I49" s="113"/>
      <c r="J49" s="113"/>
      <c r="K49" s="113"/>
      <c r="L49" s="113"/>
      <c r="M49" s="114"/>
      <c r="N49" s="114"/>
      <c r="O49" s="114"/>
      <c r="P49" s="114" t="s">
        <v>3</v>
      </c>
      <c r="Q49" s="118"/>
      <c r="R49" s="17"/>
      <c r="S49" s="15"/>
      <c r="T49" s="15"/>
      <c r="U49" s="15"/>
      <c r="V49" s="15"/>
      <c r="W49" s="15"/>
      <c r="X49" s="15"/>
      <c r="Y49" s="15"/>
      <c r="Z49" s="15" t="s">
        <v>3</v>
      </c>
      <c r="AA49" s="37">
        <v>1</v>
      </c>
      <c r="AB49" s="82"/>
      <c r="AC49" s="7"/>
      <c r="AD49" s="15"/>
      <c r="AE49" s="15"/>
      <c r="AF49" s="15"/>
      <c r="AG49" s="15" t="s">
        <v>3</v>
      </c>
      <c r="AH49" s="30"/>
      <c r="AI49" s="15"/>
      <c r="AJ49" s="15"/>
      <c r="AK49" s="15"/>
      <c r="AL49" s="15" t="s">
        <v>3</v>
      </c>
      <c r="AM49" s="45"/>
      <c r="AN49" s="15"/>
      <c r="AO49" s="15"/>
      <c r="AP49" s="15"/>
      <c r="AQ49" s="15" t="s">
        <v>3</v>
      </c>
      <c r="AS49" s="15"/>
      <c r="AT49" s="15" t="s">
        <v>1</v>
      </c>
      <c r="AU49" s="15"/>
      <c r="AV49" s="15"/>
    </row>
    <row r="50" spans="1:48" s="5" customFormat="1" ht="14.1" customHeight="1" x14ac:dyDescent="0.2">
      <c r="A50" s="14">
        <v>41</v>
      </c>
      <c r="B50" s="106" t="s">
        <v>12</v>
      </c>
      <c r="C50" s="107" t="s">
        <v>12</v>
      </c>
      <c r="D50" s="108" t="s">
        <v>42</v>
      </c>
      <c r="E50" s="116"/>
      <c r="F50" s="117"/>
      <c r="G50" s="111" t="s">
        <v>76</v>
      </c>
      <c r="H50" s="112">
        <v>1</v>
      </c>
      <c r="I50" s="113"/>
      <c r="J50" s="113"/>
      <c r="K50" s="113"/>
      <c r="L50" s="113"/>
      <c r="M50" s="114"/>
      <c r="N50" s="114"/>
      <c r="O50" s="114"/>
      <c r="P50" s="114" t="s">
        <v>3</v>
      </c>
      <c r="Q50" s="118"/>
      <c r="R50" s="17"/>
      <c r="S50" s="15"/>
      <c r="T50" s="15"/>
      <c r="U50" s="15"/>
      <c r="V50" s="15"/>
      <c r="W50" s="15"/>
      <c r="X50" s="15"/>
      <c r="Y50" s="15"/>
      <c r="Z50" s="15" t="s">
        <v>3</v>
      </c>
      <c r="AA50" s="37">
        <v>1</v>
      </c>
      <c r="AB50" s="82"/>
      <c r="AC50" s="7"/>
      <c r="AD50" s="15"/>
      <c r="AE50" s="15"/>
      <c r="AF50" s="15"/>
      <c r="AG50" s="15" t="s">
        <v>3</v>
      </c>
      <c r="AH50" s="30"/>
      <c r="AI50" s="15"/>
      <c r="AJ50" s="15"/>
      <c r="AK50" s="15"/>
      <c r="AL50" s="15" t="s">
        <v>3</v>
      </c>
      <c r="AM50" s="45"/>
      <c r="AN50" s="15"/>
      <c r="AO50" s="15"/>
      <c r="AP50" s="15" t="s">
        <v>2</v>
      </c>
      <c r="AQ50" s="15"/>
      <c r="AS50" s="15"/>
      <c r="AT50" s="15"/>
      <c r="AU50" s="15" t="s">
        <v>2</v>
      </c>
      <c r="AV50" s="15"/>
    </row>
    <row r="51" spans="1:48" s="5" customFormat="1" ht="14.1" customHeight="1" x14ac:dyDescent="0.2">
      <c r="A51" s="14">
        <v>42</v>
      </c>
      <c r="B51" s="106" t="s">
        <v>12</v>
      </c>
      <c r="C51" s="107" t="s">
        <v>12</v>
      </c>
      <c r="D51" s="108" t="s">
        <v>44</v>
      </c>
      <c r="E51" s="116"/>
      <c r="F51" s="117"/>
      <c r="G51" s="111" t="s">
        <v>77</v>
      </c>
      <c r="H51" s="112"/>
      <c r="I51" s="113"/>
      <c r="J51" s="113"/>
      <c r="K51" s="113"/>
      <c r="L51" s="113"/>
      <c r="M51" s="114"/>
      <c r="N51" s="119" t="s">
        <v>1</v>
      </c>
      <c r="O51" s="114"/>
      <c r="P51" s="114"/>
      <c r="Q51" s="118"/>
      <c r="R51" s="15"/>
      <c r="S51" s="15"/>
      <c r="T51" s="15"/>
      <c r="U51" s="15"/>
      <c r="V51" s="18" t="s">
        <v>1</v>
      </c>
      <c r="W51" s="18">
        <v>1</v>
      </c>
      <c r="X51" s="15"/>
      <c r="Y51" s="15"/>
      <c r="Z51" s="15"/>
      <c r="AA51" s="37"/>
      <c r="AB51" s="82"/>
      <c r="AC51" s="7"/>
      <c r="AD51" s="15"/>
      <c r="AE51" s="15" t="s">
        <v>1</v>
      </c>
      <c r="AF51" s="15"/>
      <c r="AG51" s="15"/>
      <c r="AH51" s="30"/>
      <c r="AI51" s="15"/>
      <c r="AJ51" s="15" t="s">
        <v>1</v>
      </c>
      <c r="AK51" s="15"/>
      <c r="AL51" s="15"/>
      <c r="AM51" s="45"/>
      <c r="AN51" s="15"/>
      <c r="AO51" s="15"/>
      <c r="AP51" s="15"/>
      <c r="AQ51" s="15" t="s">
        <v>3</v>
      </c>
      <c r="AS51" s="15"/>
      <c r="AT51" s="15" t="s">
        <v>1</v>
      </c>
      <c r="AU51" s="15"/>
      <c r="AV51" s="15"/>
    </row>
    <row r="52" spans="1:48" s="5" customFormat="1" ht="14.1" customHeight="1" x14ac:dyDescent="0.2">
      <c r="A52" s="14">
        <v>43</v>
      </c>
      <c r="B52" s="106" t="s">
        <v>12</v>
      </c>
      <c r="C52" s="107" t="s">
        <v>12</v>
      </c>
      <c r="D52" s="108" t="s">
        <v>46</v>
      </c>
      <c r="E52" s="116"/>
      <c r="F52" s="117"/>
      <c r="G52" s="111" t="s">
        <v>78</v>
      </c>
      <c r="H52" s="112">
        <v>1</v>
      </c>
      <c r="I52" s="113"/>
      <c r="J52" s="113"/>
      <c r="K52" s="113"/>
      <c r="L52" s="113"/>
      <c r="M52" s="114"/>
      <c r="N52" s="114" t="s">
        <v>1</v>
      </c>
      <c r="O52" s="114"/>
      <c r="P52" s="114"/>
      <c r="Q52" s="118"/>
      <c r="R52" s="15"/>
      <c r="S52" s="15"/>
      <c r="T52" s="15">
        <v>1</v>
      </c>
      <c r="U52" s="15"/>
      <c r="V52" s="15" t="s">
        <v>1</v>
      </c>
      <c r="W52" s="15">
        <v>1</v>
      </c>
      <c r="X52" s="15"/>
      <c r="Y52" s="15"/>
      <c r="Z52" s="15"/>
      <c r="AA52" s="37"/>
      <c r="AB52" s="82"/>
      <c r="AC52" s="7"/>
      <c r="AD52" s="15"/>
      <c r="AE52" s="15" t="s">
        <v>1</v>
      </c>
      <c r="AF52" s="15"/>
      <c r="AG52" s="15"/>
      <c r="AH52" s="30"/>
      <c r="AI52" s="15"/>
      <c r="AJ52" s="15" t="s">
        <v>1</v>
      </c>
      <c r="AK52" s="15"/>
      <c r="AL52" s="15"/>
      <c r="AM52" s="45"/>
      <c r="AN52" s="15"/>
      <c r="AO52" s="15"/>
      <c r="AP52" s="15"/>
      <c r="AQ52" s="15" t="s">
        <v>3</v>
      </c>
      <c r="AS52" s="15"/>
      <c r="AT52" s="15" t="s">
        <v>1</v>
      </c>
      <c r="AU52" s="15"/>
      <c r="AV52" s="15"/>
    </row>
    <row r="53" spans="1:48" s="5" customFormat="1" ht="14.1" customHeight="1" x14ac:dyDescent="0.2">
      <c r="A53" s="14">
        <v>44</v>
      </c>
      <c r="B53" s="106" t="s">
        <v>12</v>
      </c>
      <c r="C53" s="107" t="s">
        <v>12</v>
      </c>
      <c r="D53" s="108" t="s">
        <v>48</v>
      </c>
      <c r="E53" s="116"/>
      <c r="F53" s="117"/>
      <c r="G53" s="111" t="s">
        <v>79</v>
      </c>
      <c r="H53" s="112">
        <v>1</v>
      </c>
      <c r="I53" s="113"/>
      <c r="J53" s="113"/>
      <c r="K53" s="113"/>
      <c r="L53" s="113"/>
      <c r="M53" s="114"/>
      <c r="N53" s="119" t="s">
        <v>1</v>
      </c>
      <c r="O53" s="114"/>
      <c r="P53" s="114"/>
      <c r="Q53" s="118"/>
      <c r="R53" s="15"/>
      <c r="S53" s="15"/>
      <c r="T53" s="15"/>
      <c r="U53" s="15"/>
      <c r="V53" s="18" t="s">
        <v>1</v>
      </c>
      <c r="W53" s="18">
        <v>1</v>
      </c>
      <c r="X53" s="15"/>
      <c r="Y53" s="15"/>
      <c r="Z53" s="15"/>
      <c r="AA53" s="37"/>
      <c r="AB53" s="82"/>
      <c r="AC53" s="7"/>
      <c r="AD53" s="15"/>
      <c r="AE53" s="15" t="s">
        <v>1</v>
      </c>
      <c r="AF53" s="15"/>
      <c r="AG53" s="15"/>
      <c r="AH53" s="30"/>
      <c r="AI53" s="15"/>
      <c r="AJ53" s="15" t="s">
        <v>1</v>
      </c>
      <c r="AK53" s="15"/>
      <c r="AL53" s="15"/>
      <c r="AM53" s="45"/>
      <c r="AN53" s="15"/>
      <c r="AO53" s="15"/>
      <c r="AP53" s="15"/>
      <c r="AQ53" s="15" t="s">
        <v>3</v>
      </c>
      <c r="AS53" s="15"/>
      <c r="AT53" s="15" t="s">
        <v>1</v>
      </c>
      <c r="AU53" s="15"/>
      <c r="AV53" s="15"/>
    </row>
    <row r="54" spans="1:48" s="5" customFormat="1" ht="14.1" customHeight="1" x14ac:dyDescent="0.2">
      <c r="A54" s="14">
        <v>45</v>
      </c>
      <c r="B54" s="106" t="s">
        <v>12</v>
      </c>
      <c r="C54" s="107" t="s">
        <v>12</v>
      </c>
      <c r="D54" s="108" t="s">
        <v>50</v>
      </c>
      <c r="E54" s="116"/>
      <c r="F54" s="117"/>
      <c r="G54" s="111" t="s">
        <v>80</v>
      </c>
      <c r="H54" s="112">
        <v>1</v>
      </c>
      <c r="I54" s="113"/>
      <c r="J54" s="113"/>
      <c r="K54" s="113"/>
      <c r="L54" s="113"/>
      <c r="M54" s="114"/>
      <c r="N54" s="114" t="s">
        <v>1</v>
      </c>
      <c r="O54" s="114"/>
      <c r="P54" s="114"/>
      <c r="Q54" s="118"/>
      <c r="R54" s="15"/>
      <c r="S54" s="15"/>
      <c r="T54" s="15"/>
      <c r="U54" s="15"/>
      <c r="V54" s="15" t="s">
        <v>1</v>
      </c>
      <c r="W54" s="15">
        <v>1</v>
      </c>
      <c r="X54" s="15"/>
      <c r="Y54" s="15"/>
      <c r="Z54" s="15"/>
      <c r="AA54" s="37"/>
      <c r="AB54" s="82"/>
      <c r="AC54" s="7"/>
      <c r="AD54" s="15"/>
      <c r="AE54" s="15"/>
      <c r="AF54" s="15"/>
      <c r="AG54" s="15" t="s">
        <v>3</v>
      </c>
      <c r="AH54" s="30"/>
      <c r="AI54" s="15"/>
      <c r="AJ54" s="15"/>
      <c r="AK54" s="15"/>
      <c r="AL54" s="15" t="s">
        <v>3</v>
      </c>
      <c r="AM54" s="45"/>
      <c r="AN54" s="15"/>
      <c r="AO54" s="15"/>
      <c r="AP54" s="15"/>
      <c r="AQ54" s="15" t="s">
        <v>3</v>
      </c>
      <c r="AS54" s="15"/>
      <c r="AT54" s="15" t="s">
        <v>1</v>
      </c>
      <c r="AU54" s="15"/>
      <c r="AV54" s="15"/>
    </row>
    <row r="55" spans="1:48" s="5" customFormat="1" ht="14.1" customHeight="1" x14ac:dyDescent="0.2">
      <c r="A55" s="14">
        <v>46</v>
      </c>
      <c r="B55" s="106" t="s">
        <v>12</v>
      </c>
      <c r="C55" s="107" t="s">
        <v>12</v>
      </c>
      <c r="D55" s="108" t="s">
        <v>52</v>
      </c>
      <c r="E55" s="116"/>
      <c r="F55" s="117"/>
      <c r="G55" s="111" t="s">
        <v>81</v>
      </c>
      <c r="H55" s="112">
        <v>1</v>
      </c>
      <c r="I55" s="113"/>
      <c r="J55" s="113"/>
      <c r="K55" s="113"/>
      <c r="L55" s="113"/>
      <c r="M55" s="114"/>
      <c r="N55" s="114" t="s">
        <v>1</v>
      </c>
      <c r="O55" s="114"/>
      <c r="P55" s="114"/>
      <c r="Q55" s="118"/>
      <c r="R55" s="15"/>
      <c r="S55" s="15"/>
      <c r="T55" s="15">
        <v>1</v>
      </c>
      <c r="U55" s="15"/>
      <c r="V55" s="15" t="s">
        <v>1</v>
      </c>
      <c r="W55" s="15">
        <v>1</v>
      </c>
      <c r="X55" s="15"/>
      <c r="Y55" s="15"/>
      <c r="Z55" s="15"/>
      <c r="AA55" s="37"/>
      <c r="AB55" s="82"/>
      <c r="AC55" s="7"/>
      <c r="AD55" s="15"/>
      <c r="AE55" s="15" t="s">
        <v>1</v>
      </c>
      <c r="AF55" s="15"/>
      <c r="AG55" s="15"/>
      <c r="AH55" s="30"/>
      <c r="AI55" s="15"/>
      <c r="AJ55" s="15" t="s">
        <v>1</v>
      </c>
      <c r="AK55" s="15"/>
      <c r="AL55" s="15"/>
      <c r="AM55" s="45"/>
      <c r="AN55" s="15"/>
      <c r="AO55" s="15" t="s">
        <v>1</v>
      </c>
      <c r="AP55" s="15"/>
      <c r="AQ55" s="15"/>
      <c r="AS55" s="15"/>
      <c r="AT55" s="15"/>
      <c r="AU55" s="15" t="s">
        <v>2</v>
      </c>
      <c r="AV55" s="15"/>
    </row>
    <row r="56" spans="1:48" s="5" customFormat="1" ht="14.1" customHeight="1" x14ac:dyDescent="0.2">
      <c r="A56" s="14">
        <v>47</v>
      </c>
      <c r="B56" s="106" t="s">
        <v>12</v>
      </c>
      <c r="C56" s="107" t="s">
        <v>12</v>
      </c>
      <c r="D56" s="108" t="s">
        <v>54</v>
      </c>
      <c r="E56" s="116"/>
      <c r="F56" s="117"/>
      <c r="G56" s="111" t="s">
        <v>82</v>
      </c>
      <c r="H56" s="112">
        <v>1</v>
      </c>
      <c r="I56" s="113"/>
      <c r="J56" s="113"/>
      <c r="K56" s="113"/>
      <c r="L56" s="113"/>
      <c r="M56" s="114"/>
      <c r="N56" s="114"/>
      <c r="O56" s="114"/>
      <c r="P56" s="114" t="s">
        <v>3</v>
      </c>
      <c r="Q56" s="118"/>
      <c r="R56" s="17"/>
      <c r="S56" s="15"/>
      <c r="T56" s="15"/>
      <c r="U56" s="15"/>
      <c r="V56" s="15"/>
      <c r="W56" s="15"/>
      <c r="X56" s="15"/>
      <c r="Y56" s="15"/>
      <c r="Z56" s="15" t="s">
        <v>3</v>
      </c>
      <c r="AA56" s="37">
        <v>1</v>
      </c>
      <c r="AB56" s="82"/>
      <c r="AC56" s="7"/>
      <c r="AD56" s="15"/>
      <c r="AE56" s="15"/>
      <c r="AF56" s="15"/>
      <c r="AG56" s="15" t="s">
        <v>3</v>
      </c>
      <c r="AH56" s="30"/>
      <c r="AI56" s="15"/>
      <c r="AJ56" s="15"/>
      <c r="AK56" s="15"/>
      <c r="AL56" s="15" t="s">
        <v>3</v>
      </c>
      <c r="AM56" s="45"/>
      <c r="AN56" s="15"/>
      <c r="AO56" s="15"/>
      <c r="AP56" s="15"/>
      <c r="AQ56" s="15" t="s">
        <v>3</v>
      </c>
      <c r="AS56" s="15"/>
      <c r="AT56" s="15"/>
      <c r="AU56" s="15"/>
      <c r="AV56" s="15"/>
    </row>
    <row r="57" spans="1:48" s="5" customFormat="1" ht="14.1" customHeight="1" x14ac:dyDescent="0.2">
      <c r="A57" s="14">
        <v>48</v>
      </c>
      <c r="B57" s="106" t="s">
        <v>12</v>
      </c>
      <c r="C57" s="107" t="s">
        <v>12</v>
      </c>
      <c r="D57" s="108" t="s">
        <v>56</v>
      </c>
      <c r="E57" s="116"/>
      <c r="F57" s="117"/>
      <c r="G57" s="111" t="s">
        <v>83</v>
      </c>
      <c r="H57" s="112"/>
      <c r="I57" s="113"/>
      <c r="J57" s="113"/>
      <c r="K57" s="113"/>
      <c r="L57" s="113"/>
      <c r="M57" s="114"/>
      <c r="N57" s="114" t="s">
        <v>1</v>
      </c>
      <c r="O57" s="114"/>
      <c r="P57" s="114"/>
      <c r="Q57" s="118"/>
      <c r="R57" s="15"/>
      <c r="S57" s="15"/>
      <c r="T57" s="15">
        <v>1</v>
      </c>
      <c r="U57" s="15"/>
      <c r="V57" s="15" t="s">
        <v>1</v>
      </c>
      <c r="W57" s="15">
        <v>1</v>
      </c>
      <c r="X57" s="15"/>
      <c r="Y57" s="15"/>
      <c r="Z57" s="15"/>
      <c r="AA57" s="37"/>
      <c r="AB57" s="82"/>
      <c r="AC57" s="7"/>
      <c r="AD57" s="15"/>
      <c r="AE57" s="15" t="s">
        <v>1</v>
      </c>
      <c r="AF57" s="15"/>
      <c r="AG57" s="15"/>
      <c r="AH57" s="30"/>
      <c r="AI57" s="15"/>
      <c r="AJ57" s="15" t="s">
        <v>1</v>
      </c>
      <c r="AK57" s="15"/>
      <c r="AL57" s="15"/>
      <c r="AM57" s="45"/>
      <c r="AN57" s="15"/>
      <c r="AO57" s="15"/>
      <c r="AP57" s="15"/>
      <c r="AQ57" s="15" t="s">
        <v>3</v>
      </c>
      <c r="AS57" s="15"/>
      <c r="AT57" s="15" t="s">
        <v>1</v>
      </c>
      <c r="AU57" s="15"/>
      <c r="AV57" s="15"/>
    </row>
    <row r="58" spans="1:48" s="5" customFormat="1" ht="14.1" customHeight="1" x14ac:dyDescent="0.2">
      <c r="A58" s="14">
        <v>49</v>
      </c>
      <c r="B58" s="106" t="s">
        <v>12</v>
      </c>
      <c r="C58" s="107" t="s">
        <v>12</v>
      </c>
      <c r="D58" s="108" t="s">
        <v>84</v>
      </c>
      <c r="E58" s="116"/>
      <c r="F58" s="117"/>
      <c r="G58" s="111" t="s">
        <v>85</v>
      </c>
      <c r="H58" s="112">
        <v>1</v>
      </c>
      <c r="I58" s="113"/>
      <c r="J58" s="113"/>
      <c r="K58" s="113"/>
      <c r="L58" s="113"/>
      <c r="M58" s="114"/>
      <c r="N58" s="114" t="s">
        <v>1</v>
      </c>
      <c r="O58" s="114"/>
      <c r="P58" s="114"/>
      <c r="Q58" s="118"/>
      <c r="R58" s="15"/>
      <c r="S58" s="15"/>
      <c r="T58" s="15">
        <v>1</v>
      </c>
      <c r="U58" s="15"/>
      <c r="V58" s="15" t="s">
        <v>1</v>
      </c>
      <c r="W58" s="15">
        <v>1</v>
      </c>
      <c r="X58" s="15"/>
      <c r="Y58" s="15"/>
      <c r="Z58" s="15"/>
      <c r="AA58" s="37"/>
      <c r="AB58" s="82"/>
      <c r="AC58" s="7"/>
      <c r="AD58" s="15"/>
      <c r="AE58" s="15" t="s">
        <v>1</v>
      </c>
      <c r="AF58" s="15"/>
      <c r="AG58" s="15"/>
      <c r="AH58" s="30"/>
      <c r="AI58" s="15"/>
      <c r="AJ58" s="15" t="s">
        <v>1</v>
      </c>
      <c r="AK58" s="15"/>
      <c r="AL58" s="15"/>
      <c r="AM58" s="45"/>
      <c r="AN58" s="15"/>
      <c r="AO58" s="15" t="s">
        <v>1</v>
      </c>
      <c r="AP58" s="15"/>
      <c r="AQ58" s="15"/>
      <c r="AS58" s="15"/>
      <c r="AT58" s="15" t="s">
        <v>1</v>
      </c>
      <c r="AU58" s="15"/>
      <c r="AV58" s="15"/>
    </row>
    <row r="59" spans="1:48" s="5" customFormat="1" ht="14.1" customHeight="1" x14ac:dyDescent="0.2">
      <c r="A59" s="14">
        <v>50</v>
      </c>
      <c r="B59" s="106" t="s">
        <v>12</v>
      </c>
      <c r="C59" s="107" t="s">
        <v>12</v>
      </c>
      <c r="D59" s="108" t="s">
        <v>86</v>
      </c>
      <c r="E59" s="116"/>
      <c r="F59" s="117"/>
      <c r="G59" s="111" t="s">
        <v>87</v>
      </c>
      <c r="H59" s="112">
        <v>1</v>
      </c>
      <c r="I59" s="113"/>
      <c r="J59" s="113"/>
      <c r="K59" s="113"/>
      <c r="L59" s="113"/>
      <c r="M59" s="114"/>
      <c r="N59" s="114" t="s">
        <v>1</v>
      </c>
      <c r="O59" s="114"/>
      <c r="P59" s="114"/>
      <c r="Q59" s="118"/>
      <c r="R59" s="15"/>
      <c r="S59" s="15"/>
      <c r="T59" s="15">
        <v>1</v>
      </c>
      <c r="U59" s="15"/>
      <c r="V59" s="15" t="s">
        <v>1</v>
      </c>
      <c r="W59" s="15">
        <v>1</v>
      </c>
      <c r="X59" s="15"/>
      <c r="Y59" s="15"/>
      <c r="Z59" s="15"/>
      <c r="AA59" s="37"/>
      <c r="AB59" s="82"/>
      <c r="AC59" s="7"/>
      <c r="AD59" s="15"/>
      <c r="AE59" s="15" t="s">
        <v>1</v>
      </c>
      <c r="AF59" s="15"/>
      <c r="AG59" s="15"/>
      <c r="AH59" s="30"/>
      <c r="AI59" s="15"/>
      <c r="AJ59" s="15" t="s">
        <v>1</v>
      </c>
      <c r="AK59" s="15"/>
      <c r="AL59" s="15"/>
      <c r="AM59" s="45"/>
      <c r="AN59" s="15"/>
      <c r="AO59" s="15" t="s">
        <v>1</v>
      </c>
      <c r="AP59" s="15"/>
      <c r="AQ59" s="15"/>
      <c r="AS59" s="15"/>
      <c r="AT59" s="15"/>
      <c r="AU59" s="15"/>
      <c r="AV59" s="15"/>
    </row>
    <row r="60" spans="1:48" s="5" customFormat="1" ht="14.1" customHeight="1" x14ac:dyDescent="0.2">
      <c r="A60" s="14">
        <v>51</v>
      </c>
      <c r="B60" s="106" t="s">
        <v>12</v>
      </c>
      <c r="C60" s="107" t="s">
        <v>12</v>
      </c>
      <c r="D60" s="108" t="s">
        <v>88</v>
      </c>
      <c r="E60" s="116"/>
      <c r="F60" s="117"/>
      <c r="G60" s="111" t="s">
        <v>89</v>
      </c>
      <c r="H60" s="112"/>
      <c r="I60" s="113"/>
      <c r="J60" s="113"/>
      <c r="K60" s="113"/>
      <c r="L60" s="113"/>
      <c r="M60" s="114"/>
      <c r="N60" s="114" t="s">
        <v>1</v>
      </c>
      <c r="O60" s="114"/>
      <c r="P60" s="114"/>
      <c r="Q60" s="118"/>
      <c r="R60" s="17"/>
      <c r="S60" s="15"/>
      <c r="T60" s="15"/>
      <c r="U60" s="15"/>
      <c r="V60" s="15"/>
      <c r="W60" s="15"/>
      <c r="X60" s="15"/>
      <c r="Y60" s="15"/>
      <c r="Z60" s="15" t="s">
        <v>3</v>
      </c>
      <c r="AA60" s="37">
        <v>1</v>
      </c>
      <c r="AB60" s="82"/>
      <c r="AC60" s="7"/>
      <c r="AD60" s="15"/>
      <c r="AE60" s="15"/>
      <c r="AF60" s="15"/>
      <c r="AG60" s="15" t="s">
        <v>3</v>
      </c>
      <c r="AH60" s="30"/>
      <c r="AI60" s="15"/>
      <c r="AJ60" s="15" t="s">
        <v>1</v>
      </c>
      <c r="AK60" s="15"/>
      <c r="AL60" s="15"/>
      <c r="AM60" s="45"/>
      <c r="AN60" s="15"/>
      <c r="AO60" s="15"/>
      <c r="AP60" s="15"/>
      <c r="AQ60" s="15"/>
      <c r="AS60" s="15"/>
      <c r="AT60" s="15"/>
      <c r="AU60" s="15"/>
      <c r="AV60" s="15"/>
    </row>
    <row r="61" spans="1:48" s="5" customFormat="1" ht="14.1" hidden="1" customHeight="1" x14ac:dyDescent="0.2">
      <c r="A61" s="14">
        <v>52</v>
      </c>
      <c r="B61" s="106" t="s">
        <v>12</v>
      </c>
      <c r="C61" s="107" t="s">
        <v>12</v>
      </c>
      <c r="D61" s="108" t="s">
        <v>90</v>
      </c>
      <c r="E61" s="116"/>
      <c r="F61" s="117"/>
      <c r="G61" s="111" t="s">
        <v>91</v>
      </c>
      <c r="H61" s="112"/>
      <c r="I61" s="113"/>
      <c r="J61" s="113"/>
      <c r="K61" s="113"/>
      <c r="L61" s="113"/>
      <c r="M61" s="114"/>
      <c r="N61" s="114"/>
      <c r="O61" s="114"/>
      <c r="P61" s="114"/>
      <c r="Q61" s="118"/>
      <c r="R61" s="15"/>
      <c r="S61" s="15"/>
      <c r="T61" s="15"/>
      <c r="U61" s="15"/>
      <c r="V61" s="15"/>
      <c r="W61" s="15"/>
      <c r="X61" s="15"/>
      <c r="Y61" s="15"/>
      <c r="Z61" s="15"/>
      <c r="AA61" s="37"/>
      <c r="AB61" s="82"/>
      <c r="AC61" s="7"/>
      <c r="AD61" s="15"/>
      <c r="AE61" s="15"/>
      <c r="AF61" s="15"/>
      <c r="AG61" s="15"/>
      <c r="AH61" s="30"/>
      <c r="AI61" s="15"/>
      <c r="AJ61" s="15"/>
      <c r="AK61" s="15"/>
      <c r="AL61" s="15"/>
      <c r="AM61" s="45"/>
      <c r="AN61" s="15"/>
      <c r="AO61" s="15"/>
      <c r="AP61" s="15"/>
      <c r="AQ61" s="15"/>
      <c r="AS61" s="15"/>
      <c r="AT61" s="15"/>
      <c r="AU61" s="15"/>
      <c r="AV61" s="15"/>
    </row>
    <row r="62" spans="1:48" s="5" customFormat="1" ht="14.1" hidden="1" customHeight="1" x14ac:dyDescent="0.2">
      <c r="A62" s="14">
        <v>53</v>
      </c>
      <c r="B62" s="106" t="s">
        <v>12</v>
      </c>
      <c r="C62" s="107" t="s">
        <v>12</v>
      </c>
      <c r="D62" s="108" t="s">
        <v>92</v>
      </c>
      <c r="E62" s="116"/>
      <c r="F62" s="117"/>
      <c r="G62" s="111" t="s">
        <v>93</v>
      </c>
      <c r="H62" s="112"/>
      <c r="I62" s="113"/>
      <c r="J62" s="113"/>
      <c r="K62" s="113"/>
      <c r="L62" s="113"/>
      <c r="M62" s="114"/>
      <c r="N62" s="114"/>
      <c r="O62" s="114"/>
      <c r="P62" s="114"/>
      <c r="Q62" s="118"/>
      <c r="R62" s="15"/>
      <c r="S62" s="15"/>
      <c r="T62" s="15"/>
      <c r="U62" s="15"/>
      <c r="V62" s="15"/>
      <c r="W62" s="15"/>
      <c r="X62" s="15"/>
      <c r="Y62" s="15"/>
      <c r="Z62" s="15"/>
      <c r="AA62" s="37"/>
      <c r="AB62" s="82"/>
      <c r="AC62" s="7"/>
      <c r="AD62" s="15"/>
      <c r="AE62" s="15"/>
      <c r="AF62" s="15"/>
      <c r="AG62" s="15"/>
      <c r="AH62" s="30"/>
      <c r="AI62" s="15"/>
      <c r="AJ62" s="15"/>
      <c r="AK62" s="15"/>
      <c r="AL62" s="15"/>
      <c r="AM62" s="45"/>
      <c r="AN62" s="15"/>
      <c r="AO62" s="15"/>
      <c r="AP62" s="15"/>
      <c r="AQ62" s="15"/>
      <c r="AS62" s="15"/>
      <c r="AT62" s="15"/>
      <c r="AU62" s="15"/>
      <c r="AV62" s="15"/>
    </row>
    <row r="63" spans="1:48" s="5" customFormat="1" ht="14.1" hidden="1" customHeight="1" x14ac:dyDescent="0.2">
      <c r="A63" s="14">
        <v>54</v>
      </c>
      <c r="B63" s="106" t="s">
        <v>12</v>
      </c>
      <c r="C63" s="107" t="s">
        <v>12</v>
      </c>
      <c r="D63" s="108" t="s">
        <v>94</v>
      </c>
      <c r="E63" s="116"/>
      <c r="F63" s="117"/>
      <c r="G63" s="111" t="s">
        <v>95</v>
      </c>
      <c r="H63" s="112"/>
      <c r="I63" s="113"/>
      <c r="J63" s="113"/>
      <c r="K63" s="113"/>
      <c r="L63" s="113"/>
      <c r="M63" s="114"/>
      <c r="N63" s="114"/>
      <c r="O63" s="114"/>
      <c r="P63" s="114"/>
      <c r="Q63" s="118"/>
      <c r="R63" s="15"/>
      <c r="S63" s="15"/>
      <c r="T63" s="15"/>
      <c r="U63" s="15"/>
      <c r="V63" s="15"/>
      <c r="W63" s="15"/>
      <c r="X63" s="15"/>
      <c r="Y63" s="15"/>
      <c r="Z63" s="15" t="s">
        <v>3</v>
      </c>
      <c r="AA63" s="37"/>
      <c r="AB63" s="82"/>
      <c r="AC63" s="7"/>
      <c r="AD63" s="15"/>
      <c r="AE63" s="15"/>
      <c r="AF63" s="15"/>
      <c r="AG63" s="15"/>
      <c r="AH63" s="30"/>
      <c r="AI63" s="15"/>
      <c r="AJ63" s="15"/>
      <c r="AK63" s="15"/>
      <c r="AL63" s="15"/>
      <c r="AM63" s="45"/>
      <c r="AN63" s="15"/>
      <c r="AO63" s="15"/>
      <c r="AP63" s="15"/>
      <c r="AQ63" s="15"/>
      <c r="AS63" s="15"/>
      <c r="AT63" s="15"/>
      <c r="AU63" s="15"/>
      <c r="AV63" s="15"/>
    </row>
    <row r="64" spans="1:48" s="5" customFormat="1" ht="14.1" hidden="1" customHeight="1" x14ac:dyDescent="0.2">
      <c r="A64" s="14">
        <v>55</v>
      </c>
      <c r="B64" s="106" t="s">
        <v>12</v>
      </c>
      <c r="C64" s="107" t="s">
        <v>12</v>
      </c>
      <c r="D64" s="108" t="s">
        <v>96</v>
      </c>
      <c r="E64" s="116"/>
      <c r="F64" s="117"/>
      <c r="G64" s="111" t="s">
        <v>97</v>
      </c>
      <c r="H64" s="112"/>
      <c r="I64" s="113"/>
      <c r="J64" s="113"/>
      <c r="K64" s="113"/>
      <c r="L64" s="113"/>
      <c r="M64" s="114"/>
      <c r="N64" s="114"/>
      <c r="O64" s="114"/>
      <c r="P64" s="114"/>
      <c r="Q64" s="118"/>
      <c r="R64" s="17"/>
      <c r="S64" s="15"/>
      <c r="T64" s="15"/>
      <c r="U64" s="15"/>
      <c r="V64" s="15"/>
      <c r="W64" s="15"/>
      <c r="X64" s="15"/>
      <c r="Y64" s="15"/>
      <c r="Z64" s="15" t="s">
        <v>3</v>
      </c>
      <c r="AA64" s="37">
        <v>1</v>
      </c>
      <c r="AB64" s="82"/>
      <c r="AC64" s="7"/>
      <c r="AD64" s="15"/>
      <c r="AE64" s="15"/>
      <c r="AF64" s="15"/>
      <c r="AG64" s="15"/>
      <c r="AH64" s="30"/>
      <c r="AI64" s="15"/>
      <c r="AJ64" s="15"/>
      <c r="AK64" s="15"/>
      <c r="AL64" s="15"/>
      <c r="AM64" s="45"/>
      <c r="AN64" s="15"/>
      <c r="AO64" s="15"/>
      <c r="AP64" s="15"/>
      <c r="AQ64" s="15"/>
      <c r="AS64" s="15"/>
      <c r="AT64" s="15"/>
      <c r="AU64" s="15"/>
      <c r="AV64" s="15"/>
    </row>
    <row r="65" spans="1:49" s="9" customFormat="1" ht="14.1" customHeight="1" x14ac:dyDescent="0.25">
      <c r="B65" s="96" t="s">
        <v>14</v>
      </c>
      <c r="C65" s="120"/>
      <c r="D65" s="98"/>
      <c r="E65" s="99" t="s">
        <v>98</v>
      </c>
      <c r="F65" s="100"/>
      <c r="G65" s="101"/>
      <c r="H65" s="102"/>
      <c r="I65" s="103"/>
      <c r="J65" s="103"/>
      <c r="K65" s="103"/>
      <c r="L65" s="103"/>
      <c r="M65" s="104">
        <f>M66</f>
        <v>0</v>
      </c>
      <c r="N65" s="104">
        <f>N66</f>
        <v>0</v>
      </c>
      <c r="O65" s="104">
        <f>O66</f>
        <v>0</v>
      </c>
      <c r="P65" s="104">
        <f>P66</f>
        <v>0</v>
      </c>
      <c r="Q65" s="115"/>
      <c r="R65" s="10"/>
      <c r="S65" s="10">
        <f>S66</f>
        <v>1</v>
      </c>
      <c r="T65" s="10"/>
      <c r="U65" s="10"/>
      <c r="V65" s="10">
        <f>V66</f>
        <v>16</v>
      </c>
      <c r="W65" s="10"/>
      <c r="X65" s="10">
        <f>X66</f>
        <v>0</v>
      </c>
      <c r="Y65" s="10"/>
      <c r="Z65" s="10">
        <f>Z66</f>
        <v>3</v>
      </c>
      <c r="AA65" s="46"/>
      <c r="AB65" s="80"/>
      <c r="AC65" s="16"/>
      <c r="AD65" s="13">
        <f>AD66</f>
        <v>2</v>
      </c>
      <c r="AE65" s="13">
        <f>AE66</f>
        <v>16</v>
      </c>
      <c r="AF65" s="13">
        <f>AF66</f>
        <v>0</v>
      </c>
      <c r="AG65" s="13">
        <f>AG66</f>
        <v>2</v>
      </c>
      <c r="AH65" s="81"/>
      <c r="AI65" s="13">
        <f>AI66</f>
        <v>0</v>
      </c>
      <c r="AJ65" s="13">
        <f>AJ66</f>
        <v>15</v>
      </c>
      <c r="AK65" s="13">
        <f>AK66</f>
        <v>0</v>
      </c>
      <c r="AL65" s="13">
        <f>AL66</f>
        <v>5</v>
      </c>
      <c r="AM65" s="44"/>
      <c r="AN65" s="13">
        <f>AN66</f>
        <v>0</v>
      </c>
      <c r="AO65" s="13">
        <f>AO66</f>
        <v>17</v>
      </c>
      <c r="AP65" s="13">
        <f>AP66</f>
        <v>0</v>
      </c>
      <c r="AQ65" s="13">
        <f>AQ66</f>
        <v>3</v>
      </c>
      <c r="AS65" s="13">
        <f>AS66</f>
        <v>0</v>
      </c>
      <c r="AT65" s="13">
        <f>AT66</f>
        <v>18</v>
      </c>
      <c r="AU65" s="13">
        <f>AU66</f>
        <v>0</v>
      </c>
      <c r="AV65" s="13">
        <f>AV66</f>
        <v>0</v>
      </c>
    </row>
    <row r="66" spans="1:49" s="9" customFormat="1" ht="14.1" customHeight="1" x14ac:dyDescent="0.25">
      <c r="B66" s="96" t="s">
        <v>14</v>
      </c>
      <c r="C66" s="97" t="s">
        <v>14</v>
      </c>
      <c r="D66" s="98"/>
      <c r="E66" s="121"/>
      <c r="F66" s="101" t="s">
        <v>99</v>
      </c>
      <c r="G66" s="122"/>
      <c r="H66" s="123"/>
      <c r="I66" s="124"/>
      <c r="J66" s="124"/>
      <c r="K66" s="124"/>
      <c r="L66" s="124"/>
      <c r="M66" s="104">
        <f>COUNTIF(M67:M86,"WTP")</f>
        <v>0</v>
      </c>
      <c r="N66" s="104">
        <f>COUNTIF(N67:N86,"WDP")</f>
        <v>0</v>
      </c>
      <c r="O66" s="104">
        <f>COUNTIF(O67:O86,"TW")</f>
        <v>0</v>
      </c>
      <c r="P66" s="104">
        <f>COUNTIF(P67:P86,"TMP")</f>
        <v>0</v>
      </c>
      <c r="Q66" s="105">
        <f>SUM(H66:P66)</f>
        <v>0</v>
      </c>
      <c r="R66" s="10"/>
      <c r="S66" s="10">
        <f>COUNTIF(S67:S86,"WTP")</f>
        <v>1</v>
      </c>
      <c r="T66" s="10"/>
      <c r="U66" s="10"/>
      <c r="V66" s="10">
        <f>COUNTIF(V67:V86,"WDP")</f>
        <v>16</v>
      </c>
      <c r="W66" s="10"/>
      <c r="X66" s="10">
        <f>COUNTIF(X67:X86,"TW")</f>
        <v>0</v>
      </c>
      <c r="Y66" s="10"/>
      <c r="Z66" s="10">
        <f>COUNTIF(Z67:Z86,"TMP")</f>
        <v>3</v>
      </c>
      <c r="AA66" s="46"/>
      <c r="AB66" s="78">
        <f>SUM(S66:Z66)</f>
        <v>20</v>
      </c>
      <c r="AC66" s="12"/>
      <c r="AD66" s="13">
        <f>COUNTIF(AD67:AD86,"WTP")</f>
        <v>2</v>
      </c>
      <c r="AE66" s="13">
        <f>COUNTIF(AE67:AE86,"WDP")</f>
        <v>16</v>
      </c>
      <c r="AF66" s="13">
        <f>COUNTIF(AF67:AF86,"TW")</f>
        <v>0</v>
      </c>
      <c r="AG66" s="13">
        <f>COUNTIF(AG67:AG86,"TMP")</f>
        <v>2</v>
      </c>
      <c r="AH66" s="79">
        <f>SUM(AD66:AG66)</f>
        <v>20</v>
      </c>
      <c r="AI66" s="13">
        <f>COUNTIF(AI67:AI86,"WTP")</f>
        <v>0</v>
      </c>
      <c r="AJ66" s="13">
        <f>COUNTIF(AJ67:AJ86,"WDP")</f>
        <v>15</v>
      </c>
      <c r="AK66" s="13">
        <f>COUNTIF(AK67:AK86,"TW")</f>
        <v>0</v>
      </c>
      <c r="AL66" s="13">
        <f>COUNTIF(AL67:AL86,"TMP")</f>
        <v>5</v>
      </c>
      <c r="AM66" s="47">
        <f>SUM(AI66:AL66)</f>
        <v>20</v>
      </c>
      <c r="AN66" s="13">
        <f>COUNTIF(AN67:AN86,"WTP")</f>
        <v>0</v>
      </c>
      <c r="AO66" s="13">
        <f>COUNTIF(AO67:AO86,"WDP")</f>
        <v>17</v>
      </c>
      <c r="AP66" s="13">
        <f>COUNTIF(AP67:AP86,"TW")</f>
        <v>0</v>
      </c>
      <c r="AQ66" s="13">
        <f>COUNTIF(AQ67:AQ86,"TMP")</f>
        <v>3</v>
      </c>
      <c r="AR66" s="11">
        <f>SUM(AN66:AQ66)</f>
        <v>20</v>
      </c>
      <c r="AS66" s="13">
        <f>COUNTIF(AS67:AS86,"WTP")</f>
        <v>0</v>
      </c>
      <c r="AT66" s="13">
        <f>COUNTIF(AT67:AT86,"WDP")</f>
        <v>18</v>
      </c>
      <c r="AU66" s="13">
        <f>COUNTIF(AU67:AU86,"TW")</f>
        <v>0</v>
      </c>
      <c r="AV66" s="13">
        <f>COUNTIF(AV67:AV86,"TMP")</f>
        <v>0</v>
      </c>
      <c r="AW66" s="11">
        <f>SUM(AS66:AV66)</f>
        <v>18</v>
      </c>
    </row>
    <row r="67" spans="1:49" s="5" customFormat="1" ht="14.1" hidden="1" customHeight="1" x14ac:dyDescent="0.2">
      <c r="A67" s="14">
        <v>56</v>
      </c>
      <c r="B67" s="106" t="s">
        <v>14</v>
      </c>
      <c r="C67" s="107" t="s">
        <v>14</v>
      </c>
      <c r="D67" s="108" t="s">
        <v>8</v>
      </c>
      <c r="E67" s="109"/>
      <c r="F67" s="110"/>
      <c r="G67" s="111" t="s">
        <v>100</v>
      </c>
      <c r="H67" s="112">
        <v>1</v>
      </c>
      <c r="I67" s="113"/>
      <c r="J67" s="113"/>
      <c r="K67" s="113"/>
      <c r="L67" s="113"/>
      <c r="M67" s="114"/>
      <c r="N67" s="114"/>
      <c r="O67" s="114"/>
      <c r="P67" s="114"/>
      <c r="Q67" s="118"/>
      <c r="R67" s="17"/>
      <c r="S67" s="15"/>
      <c r="T67" s="15"/>
      <c r="U67" s="15"/>
      <c r="V67" s="15"/>
      <c r="W67" s="15"/>
      <c r="X67" s="15"/>
      <c r="Y67" s="15"/>
      <c r="Z67" s="15" t="s">
        <v>3</v>
      </c>
      <c r="AA67" s="37">
        <v>1</v>
      </c>
      <c r="AB67" s="82"/>
      <c r="AC67" s="7"/>
      <c r="AD67" s="15"/>
      <c r="AE67" s="15" t="s">
        <v>1</v>
      </c>
      <c r="AF67" s="15"/>
      <c r="AG67" s="15"/>
      <c r="AH67" s="30"/>
      <c r="AI67" s="15"/>
      <c r="AJ67" s="15" t="s">
        <v>1</v>
      </c>
      <c r="AK67" s="15"/>
      <c r="AL67" s="15"/>
      <c r="AM67" s="45"/>
      <c r="AN67" s="15"/>
      <c r="AO67" s="15" t="s">
        <v>1</v>
      </c>
      <c r="AP67" s="15"/>
      <c r="AQ67" s="15"/>
      <c r="AS67" s="15"/>
      <c r="AT67" s="15" t="s">
        <v>1</v>
      </c>
      <c r="AU67" s="15"/>
      <c r="AV67" s="15"/>
    </row>
    <row r="68" spans="1:49" s="5" customFormat="1" ht="14.1" hidden="1" customHeight="1" x14ac:dyDescent="0.2">
      <c r="A68" s="14">
        <v>57</v>
      </c>
      <c r="B68" s="106" t="s">
        <v>14</v>
      </c>
      <c r="C68" s="107" t="s">
        <v>14</v>
      </c>
      <c r="D68" s="108" t="s">
        <v>12</v>
      </c>
      <c r="E68" s="116"/>
      <c r="F68" s="117"/>
      <c r="G68" s="111" t="s">
        <v>101</v>
      </c>
      <c r="H68" s="112"/>
      <c r="I68" s="113"/>
      <c r="J68" s="113"/>
      <c r="K68" s="113"/>
      <c r="L68" s="113"/>
      <c r="M68" s="114"/>
      <c r="N68" s="114"/>
      <c r="O68" s="114"/>
      <c r="P68" s="114"/>
      <c r="Q68" s="118"/>
      <c r="R68" s="15"/>
      <c r="S68" s="15"/>
      <c r="T68" s="15"/>
      <c r="U68" s="15"/>
      <c r="V68" s="15" t="s">
        <v>1</v>
      </c>
      <c r="W68" s="15">
        <v>1</v>
      </c>
      <c r="X68" s="15"/>
      <c r="Y68" s="15"/>
      <c r="Z68" s="15"/>
      <c r="AA68" s="37"/>
      <c r="AB68" s="82"/>
      <c r="AC68" s="7"/>
      <c r="AD68" s="15"/>
      <c r="AE68" s="15" t="s">
        <v>1</v>
      </c>
      <c r="AF68" s="15"/>
      <c r="AG68" s="15"/>
      <c r="AH68" s="30"/>
      <c r="AI68" s="15"/>
      <c r="AJ68" s="15" t="s">
        <v>1</v>
      </c>
      <c r="AK68" s="15"/>
      <c r="AL68" s="15"/>
      <c r="AM68" s="45"/>
      <c r="AN68" s="15"/>
      <c r="AO68" s="15" t="s">
        <v>1</v>
      </c>
      <c r="AP68" s="15"/>
      <c r="AQ68" s="15"/>
      <c r="AS68" s="15"/>
      <c r="AT68" s="15"/>
      <c r="AU68" s="15"/>
      <c r="AV68" s="15"/>
    </row>
    <row r="69" spans="1:49" s="5" customFormat="1" ht="14.1" hidden="1" customHeight="1" x14ac:dyDescent="0.2">
      <c r="A69" s="14">
        <v>58</v>
      </c>
      <c r="B69" s="106" t="s">
        <v>14</v>
      </c>
      <c r="C69" s="107" t="s">
        <v>14</v>
      </c>
      <c r="D69" s="108" t="s">
        <v>14</v>
      </c>
      <c r="E69" s="116"/>
      <c r="F69" s="117"/>
      <c r="G69" s="111" t="s">
        <v>102</v>
      </c>
      <c r="H69" s="112">
        <v>1</v>
      </c>
      <c r="I69" s="113"/>
      <c r="J69" s="113"/>
      <c r="K69" s="113"/>
      <c r="L69" s="113"/>
      <c r="M69" s="114"/>
      <c r="N69" s="114"/>
      <c r="O69" s="114"/>
      <c r="P69" s="114"/>
      <c r="Q69" s="118"/>
      <c r="R69" s="15"/>
      <c r="S69" s="15"/>
      <c r="T69" s="15"/>
      <c r="U69" s="15"/>
      <c r="V69" s="15" t="s">
        <v>1</v>
      </c>
      <c r="W69" s="15">
        <v>1</v>
      </c>
      <c r="X69" s="15"/>
      <c r="Y69" s="15"/>
      <c r="Z69" s="15"/>
      <c r="AA69" s="37"/>
      <c r="AB69" s="82"/>
      <c r="AC69" s="7"/>
      <c r="AD69" s="15"/>
      <c r="AE69" s="15" t="s">
        <v>1</v>
      </c>
      <c r="AF69" s="15"/>
      <c r="AG69" s="15"/>
      <c r="AH69" s="30"/>
      <c r="AI69" s="15"/>
      <c r="AJ69" s="15" t="s">
        <v>1</v>
      </c>
      <c r="AK69" s="15"/>
      <c r="AL69" s="15"/>
      <c r="AM69" s="45"/>
      <c r="AN69" s="15"/>
      <c r="AO69" s="15" t="s">
        <v>1</v>
      </c>
      <c r="AP69" s="15"/>
      <c r="AQ69" s="15"/>
      <c r="AS69" s="15"/>
      <c r="AT69" s="15" t="s">
        <v>1</v>
      </c>
      <c r="AU69" s="15"/>
      <c r="AV69" s="15"/>
    </row>
    <row r="70" spans="1:49" s="5" customFormat="1" ht="14.1" hidden="1" customHeight="1" x14ac:dyDescent="0.2">
      <c r="A70" s="14">
        <v>59</v>
      </c>
      <c r="B70" s="106" t="s">
        <v>14</v>
      </c>
      <c r="C70" s="107" t="s">
        <v>14</v>
      </c>
      <c r="D70" s="108" t="s">
        <v>16</v>
      </c>
      <c r="E70" s="116"/>
      <c r="F70" s="117"/>
      <c r="G70" s="111" t="s">
        <v>103</v>
      </c>
      <c r="H70" s="112"/>
      <c r="I70" s="113"/>
      <c r="J70" s="113"/>
      <c r="K70" s="113"/>
      <c r="L70" s="113"/>
      <c r="M70" s="114"/>
      <c r="N70" s="114"/>
      <c r="O70" s="114"/>
      <c r="P70" s="114"/>
      <c r="Q70" s="118"/>
      <c r="R70" s="15"/>
      <c r="S70" s="15"/>
      <c r="T70" s="15"/>
      <c r="U70" s="15"/>
      <c r="V70" s="15" t="s">
        <v>1</v>
      </c>
      <c r="W70" s="15">
        <v>1</v>
      </c>
      <c r="X70" s="15"/>
      <c r="Y70" s="15"/>
      <c r="Z70" s="15"/>
      <c r="AA70" s="37"/>
      <c r="AB70" s="82"/>
      <c r="AC70" s="7"/>
      <c r="AD70" s="15"/>
      <c r="AE70" s="15" t="s">
        <v>1</v>
      </c>
      <c r="AF70" s="15"/>
      <c r="AG70" s="15"/>
      <c r="AH70" s="30"/>
      <c r="AI70" s="15"/>
      <c r="AJ70" s="15" t="s">
        <v>1</v>
      </c>
      <c r="AK70" s="15"/>
      <c r="AL70" s="15"/>
      <c r="AM70" s="45"/>
      <c r="AN70" s="15"/>
      <c r="AO70" s="15" t="s">
        <v>1</v>
      </c>
      <c r="AP70" s="15"/>
      <c r="AQ70" s="15"/>
      <c r="AS70" s="15"/>
      <c r="AT70" s="15" t="s">
        <v>1</v>
      </c>
      <c r="AU70" s="15"/>
      <c r="AV70" s="15"/>
    </row>
    <row r="71" spans="1:49" s="5" customFormat="1" ht="14.1" hidden="1" customHeight="1" x14ac:dyDescent="0.2">
      <c r="A71" s="14">
        <v>60</v>
      </c>
      <c r="B71" s="106" t="s">
        <v>14</v>
      </c>
      <c r="C71" s="107" t="s">
        <v>14</v>
      </c>
      <c r="D71" s="108" t="s">
        <v>18</v>
      </c>
      <c r="E71" s="116"/>
      <c r="F71" s="117"/>
      <c r="G71" s="111" t="s">
        <v>104</v>
      </c>
      <c r="H71" s="112">
        <v>1</v>
      </c>
      <c r="I71" s="113"/>
      <c r="J71" s="113"/>
      <c r="K71" s="113"/>
      <c r="L71" s="113"/>
      <c r="M71" s="114"/>
      <c r="N71" s="114"/>
      <c r="O71" s="114"/>
      <c r="P71" s="114"/>
      <c r="Q71" s="118"/>
      <c r="R71" s="15"/>
      <c r="S71" s="15"/>
      <c r="T71" s="15"/>
      <c r="U71" s="15"/>
      <c r="V71" s="15" t="s">
        <v>1</v>
      </c>
      <c r="W71" s="15">
        <v>1</v>
      </c>
      <c r="X71" s="15"/>
      <c r="Y71" s="15"/>
      <c r="Z71" s="15"/>
      <c r="AA71" s="37"/>
      <c r="AB71" s="82"/>
      <c r="AC71" s="7">
        <v>1</v>
      </c>
      <c r="AD71" s="15" t="s">
        <v>0</v>
      </c>
      <c r="AE71" s="15"/>
      <c r="AF71" s="15"/>
      <c r="AG71" s="15"/>
      <c r="AH71" s="30"/>
      <c r="AI71" s="15"/>
      <c r="AJ71" s="15" t="s">
        <v>1</v>
      </c>
      <c r="AK71" s="15"/>
      <c r="AL71" s="15"/>
      <c r="AM71" s="45"/>
      <c r="AN71" s="15"/>
      <c r="AO71" s="15" t="s">
        <v>1</v>
      </c>
      <c r="AP71" s="15"/>
      <c r="AQ71" s="15"/>
      <c r="AS71" s="15"/>
      <c r="AT71" s="15" t="s">
        <v>1</v>
      </c>
      <c r="AU71" s="15"/>
      <c r="AV71" s="15"/>
    </row>
    <row r="72" spans="1:49" s="5" customFormat="1" ht="14.1" hidden="1" customHeight="1" x14ac:dyDescent="0.2">
      <c r="A72" s="14">
        <v>61</v>
      </c>
      <c r="B72" s="106" t="s">
        <v>14</v>
      </c>
      <c r="C72" s="107" t="s">
        <v>14</v>
      </c>
      <c r="D72" s="108" t="s">
        <v>20</v>
      </c>
      <c r="E72" s="116"/>
      <c r="F72" s="117"/>
      <c r="G72" s="111" t="s">
        <v>105</v>
      </c>
      <c r="H72" s="112">
        <v>1</v>
      </c>
      <c r="I72" s="113"/>
      <c r="J72" s="113"/>
      <c r="K72" s="113"/>
      <c r="L72" s="113"/>
      <c r="M72" s="114"/>
      <c r="N72" s="114"/>
      <c r="O72" s="114"/>
      <c r="P72" s="114"/>
      <c r="Q72" s="118"/>
      <c r="R72" s="15"/>
      <c r="S72" s="15"/>
      <c r="T72" s="15"/>
      <c r="U72" s="15"/>
      <c r="V72" s="15" t="s">
        <v>1</v>
      </c>
      <c r="W72" s="15">
        <v>1</v>
      </c>
      <c r="X72" s="15"/>
      <c r="Y72" s="15"/>
      <c r="Z72" s="15"/>
      <c r="AA72" s="37"/>
      <c r="AB72" s="82"/>
      <c r="AC72" s="7"/>
      <c r="AD72" s="15"/>
      <c r="AE72" s="15" t="s">
        <v>1</v>
      </c>
      <c r="AF72" s="15"/>
      <c r="AG72" s="15"/>
      <c r="AH72" s="30"/>
      <c r="AI72" s="15"/>
      <c r="AJ72" s="15" t="s">
        <v>1</v>
      </c>
      <c r="AK72" s="15"/>
      <c r="AL72" s="15"/>
      <c r="AM72" s="45"/>
      <c r="AN72" s="15"/>
      <c r="AO72" s="15"/>
      <c r="AP72" s="15"/>
      <c r="AQ72" s="15" t="s">
        <v>3</v>
      </c>
      <c r="AS72" s="15"/>
      <c r="AT72" s="15" t="s">
        <v>1</v>
      </c>
      <c r="AU72" s="15"/>
      <c r="AV72" s="15"/>
    </row>
    <row r="73" spans="1:49" s="5" customFormat="1" ht="14.1" hidden="1" customHeight="1" x14ac:dyDescent="0.2">
      <c r="A73" s="14">
        <v>62</v>
      </c>
      <c r="B73" s="106" t="s">
        <v>14</v>
      </c>
      <c r="C73" s="107" t="s">
        <v>14</v>
      </c>
      <c r="D73" s="108" t="s">
        <v>22</v>
      </c>
      <c r="E73" s="116"/>
      <c r="F73" s="117"/>
      <c r="G73" s="111" t="s">
        <v>106</v>
      </c>
      <c r="H73" s="112"/>
      <c r="I73" s="113"/>
      <c r="J73" s="113"/>
      <c r="K73" s="113"/>
      <c r="L73" s="113"/>
      <c r="M73" s="114"/>
      <c r="N73" s="114"/>
      <c r="O73" s="114"/>
      <c r="P73" s="114"/>
      <c r="Q73" s="118"/>
      <c r="R73" s="15"/>
      <c r="S73" s="15"/>
      <c r="T73" s="15"/>
      <c r="U73" s="15"/>
      <c r="V73" s="15" t="s">
        <v>1</v>
      </c>
      <c r="W73" s="15"/>
      <c r="X73" s="15"/>
      <c r="Y73" s="15"/>
      <c r="Z73" s="15"/>
      <c r="AA73" s="37"/>
      <c r="AB73" s="82"/>
      <c r="AC73" s="7"/>
      <c r="AD73" s="15"/>
      <c r="AE73" s="15" t="s">
        <v>1</v>
      </c>
      <c r="AF73" s="15"/>
      <c r="AG73" s="15"/>
      <c r="AH73" s="30"/>
      <c r="AI73" s="15"/>
      <c r="AJ73" s="15" t="s">
        <v>1</v>
      </c>
      <c r="AK73" s="15"/>
      <c r="AL73" s="15"/>
      <c r="AM73" s="45"/>
      <c r="AN73" s="15"/>
      <c r="AO73" s="15" t="s">
        <v>1</v>
      </c>
      <c r="AP73" s="15"/>
      <c r="AQ73" s="15"/>
      <c r="AS73" s="15"/>
      <c r="AT73" s="15" t="s">
        <v>1</v>
      </c>
      <c r="AU73" s="15"/>
      <c r="AV73" s="15"/>
    </row>
    <row r="74" spans="1:49" s="5" customFormat="1" ht="14.1" hidden="1" customHeight="1" x14ac:dyDescent="0.2">
      <c r="A74" s="14">
        <v>63</v>
      </c>
      <c r="B74" s="106" t="s">
        <v>14</v>
      </c>
      <c r="C74" s="107" t="s">
        <v>14</v>
      </c>
      <c r="D74" s="108" t="s">
        <v>24</v>
      </c>
      <c r="E74" s="116"/>
      <c r="F74" s="117"/>
      <c r="G74" s="111" t="s">
        <v>107</v>
      </c>
      <c r="H74" s="112"/>
      <c r="I74" s="113"/>
      <c r="J74" s="113"/>
      <c r="K74" s="113"/>
      <c r="L74" s="113"/>
      <c r="M74" s="114"/>
      <c r="N74" s="114"/>
      <c r="O74" s="114"/>
      <c r="P74" s="114"/>
      <c r="Q74" s="118"/>
      <c r="R74" s="15"/>
      <c r="S74" s="15"/>
      <c r="T74" s="15"/>
      <c r="U74" s="15"/>
      <c r="V74" s="15" t="s">
        <v>1</v>
      </c>
      <c r="W74" s="15"/>
      <c r="X74" s="15"/>
      <c r="Y74" s="15"/>
      <c r="Z74" s="15"/>
      <c r="AA74" s="37"/>
      <c r="AB74" s="82"/>
      <c r="AC74" s="7"/>
      <c r="AD74" s="15"/>
      <c r="AE74" s="15" t="s">
        <v>1</v>
      </c>
      <c r="AF74" s="15"/>
      <c r="AG74" s="15"/>
      <c r="AH74" s="30"/>
      <c r="AI74" s="15"/>
      <c r="AJ74" s="15"/>
      <c r="AK74" s="15"/>
      <c r="AL74" s="15" t="s">
        <v>3</v>
      </c>
      <c r="AM74" s="45"/>
      <c r="AN74" s="15"/>
      <c r="AO74" s="15" t="s">
        <v>1</v>
      </c>
      <c r="AP74" s="15"/>
      <c r="AQ74" s="15"/>
      <c r="AS74" s="15"/>
      <c r="AT74" s="15" t="s">
        <v>1</v>
      </c>
      <c r="AU74" s="15"/>
      <c r="AV74" s="15"/>
    </row>
    <row r="75" spans="1:49" s="5" customFormat="1" ht="14.1" hidden="1" customHeight="1" x14ac:dyDescent="0.2">
      <c r="A75" s="14">
        <v>64</v>
      </c>
      <c r="B75" s="106" t="s">
        <v>14</v>
      </c>
      <c r="C75" s="107" t="s">
        <v>14</v>
      </c>
      <c r="D75" s="108" t="s">
        <v>26</v>
      </c>
      <c r="E75" s="116"/>
      <c r="F75" s="117"/>
      <c r="G75" s="111" t="s">
        <v>108</v>
      </c>
      <c r="H75" s="112"/>
      <c r="I75" s="113"/>
      <c r="J75" s="113"/>
      <c r="K75" s="113"/>
      <c r="L75" s="113"/>
      <c r="M75" s="114"/>
      <c r="N75" s="114"/>
      <c r="O75" s="114"/>
      <c r="P75" s="114"/>
      <c r="Q75" s="118"/>
      <c r="R75" s="15"/>
      <c r="S75" s="15"/>
      <c r="T75" s="15"/>
      <c r="U75" s="15"/>
      <c r="V75" s="15" t="s">
        <v>1</v>
      </c>
      <c r="W75" s="15"/>
      <c r="X75" s="15"/>
      <c r="Y75" s="15"/>
      <c r="Z75" s="15"/>
      <c r="AA75" s="37"/>
      <c r="AB75" s="82"/>
      <c r="AC75" s="7"/>
      <c r="AD75" s="15"/>
      <c r="AE75" s="15" t="s">
        <v>1</v>
      </c>
      <c r="AF75" s="15"/>
      <c r="AG75" s="15"/>
      <c r="AH75" s="30"/>
      <c r="AI75" s="15"/>
      <c r="AJ75" s="15" t="s">
        <v>1</v>
      </c>
      <c r="AK75" s="15"/>
      <c r="AL75" s="15"/>
      <c r="AM75" s="45"/>
      <c r="AN75" s="15"/>
      <c r="AO75" s="15" t="s">
        <v>1</v>
      </c>
      <c r="AP75" s="15"/>
      <c r="AQ75" s="15"/>
      <c r="AS75" s="15"/>
      <c r="AT75" s="15" t="s">
        <v>1</v>
      </c>
      <c r="AU75" s="15"/>
      <c r="AV75" s="15"/>
    </row>
    <row r="76" spans="1:49" s="5" customFormat="1" ht="14.1" hidden="1" customHeight="1" x14ac:dyDescent="0.2">
      <c r="A76" s="14">
        <v>65</v>
      </c>
      <c r="B76" s="106" t="s">
        <v>14</v>
      </c>
      <c r="C76" s="107" t="s">
        <v>14</v>
      </c>
      <c r="D76" s="108" t="s">
        <v>28</v>
      </c>
      <c r="E76" s="116"/>
      <c r="F76" s="117"/>
      <c r="G76" s="111" t="s">
        <v>109</v>
      </c>
      <c r="H76" s="112">
        <v>1</v>
      </c>
      <c r="I76" s="113">
        <v>1</v>
      </c>
      <c r="J76" s="113"/>
      <c r="K76" s="113"/>
      <c r="L76" s="113"/>
      <c r="M76" s="114"/>
      <c r="N76" s="114"/>
      <c r="O76" s="114"/>
      <c r="P76" s="114"/>
      <c r="Q76" s="118"/>
      <c r="R76" s="15"/>
      <c r="S76" s="15" t="s">
        <v>0</v>
      </c>
      <c r="T76" s="15"/>
      <c r="U76" s="15">
        <v>1</v>
      </c>
      <c r="V76" s="15"/>
      <c r="W76" s="15"/>
      <c r="X76" s="15"/>
      <c r="Y76" s="15"/>
      <c r="Z76" s="15"/>
      <c r="AA76" s="37"/>
      <c r="AB76" s="82"/>
      <c r="AC76" s="7"/>
      <c r="AD76" s="15"/>
      <c r="AE76" s="15" t="s">
        <v>1</v>
      </c>
      <c r="AF76" s="15"/>
      <c r="AG76" s="15"/>
      <c r="AH76" s="30"/>
      <c r="AI76" s="15"/>
      <c r="AJ76" s="15"/>
      <c r="AK76" s="15"/>
      <c r="AL76" s="15" t="s">
        <v>3</v>
      </c>
      <c r="AM76" s="45"/>
      <c r="AN76" s="15"/>
      <c r="AO76" s="15" t="s">
        <v>1</v>
      </c>
      <c r="AP76" s="15"/>
      <c r="AQ76" s="15"/>
      <c r="AS76" s="15"/>
      <c r="AT76" s="15" t="s">
        <v>1</v>
      </c>
      <c r="AU76" s="15"/>
      <c r="AV76" s="15"/>
    </row>
    <row r="77" spans="1:49" s="5" customFormat="1" ht="14.1" hidden="1" customHeight="1" x14ac:dyDescent="0.2">
      <c r="A77" s="14">
        <v>66</v>
      </c>
      <c r="B77" s="106" t="s">
        <v>14</v>
      </c>
      <c r="C77" s="107" t="s">
        <v>14</v>
      </c>
      <c r="D77" s="108" t="s">
        <v>30</v>
      </c>
      <c r="E77" s="116"/>
      <c r="F77" s="117"/>
      <c r="G77" s="111" t="s">
        <v>110</v>
      </c>
      <c r="H77" s="112"/>
      <c r="I77" s="113"/>
      <c r="J77" s="113"/>
      <c r="K77" s="113"/>
      <c r="L77" s="113"/>
      <c r="M77" s="114"/>
      <c r="N77" s="114"/>
      <c r="O77" s="114"/>
      <c r="P77" s="114"/>
      <c r="Q77" s="118"/>
      <c r="R77" s="15"/>
      <c r="S77" s="15"/>
      <c r="T77" s="15"/>
      <c r="U77" s="15"/>
      <c r="V77" s="15" t="s">
        <v>1</v>
      </c>
      <c r="W77" s="15">
        <v>1</v>
      </c>
      <c r="X77" s="15"/>
      <c r="Y77" s="15"/>
      <c r="Z77" s="15"/>
      <c r="AA77" s="37"/>
      <c r="AB77" s="82"/>
      <c r="AC77" s="7"/>
      <c r="AD77" s="15"/>
      <c r="AE77" s="15" t="s">
        <v>1</v>
      </c>
      <c r="AF77" s="15"/>
      <c r="AG77" s="15"/>
      <c r="AH77" s="30"/>
      <c r="AI77" s="15"/>
      <c r="AJ77" s="15" t="s">
        <v>1</v>
      </c>
      <c r="AK77" s="15"/>
      <c r="AL77" s="15"/>
      <c r="AM77" s="45"/>
      <c r="AN77" s="15"/>
      <c r="AO77" s="15" t="s">
        <v>1</v>
      </c>
      <c r="AP77" s="15"/>
      <c r="AQ77" s="15"/>
      <c r="AS77" s="15"/>
      <c r="AT77" s="15" t="s">
        <v>1</v>
      </c>
      <c r="AU77" s="15"/>
      <c r="AV77" s="15"/>
    </row>
    <row r="78" spans="1:49" s="5" customFormat="1" ht="14.1" hidden="1" customHeight="1" x14ac:dyDescent="0.2">
      <c r="A78" s="14">
        <v>67</v>
      </c>
      <c r="B78" s="106" t="s">
        <v>14</v>
      </c>
      <c r="C78" s="107" t="s">
        <v>14</v>
      </c>
      <c r="D78" s="108" t="s">
        <v>32</v>
      </c>
      <c r="E78" s="116"/>
      <c r="F78" s="117"/>
      <c r="G78" s="111" t="s">
        <v>111</v>
      </c>
      <c r="H78" s="112"/>
      <c r="I78" s="113"/>
      <c r="J78" s="113"/>
      <c r="K78" s="113"/>
      <c r="L78" s="113"/>
      <c r="M78" s="114"/>
      <c r="N78" s="114"/>
      <c r="O78" s="114"/>
      <c r="P78" s="114"/>
      <c r="Q78" s="118"/>
      <c r="R78" s="15"/>
      <c r="S78" s="15"/>
      <c r="T78" s="15"/>
      <c r="U78" s="15"/>
      <c r="V78" s="15" t="s">
        <v>1</v>
      </c>
      <c r="W78" s="15">
        <v>1</v>
      </c>
      <c r="X78" s="15"/>
      <c r="Y78" s="15"/>
      <c r="Z78" s="15"/>
      <c r="AA78" s="37"/>
      <c r="AB78" s="82"/>
      <c r="AC78" s="7"/>
      <c r="AD78" s="15"/>
      <c r="AE78" s="15" t="s">
        <v>1</v>
      </c>
      <c r="AF78" s="15"/>
      <c r="AG78" s="15"/>
      <c r="AH78" s="30"/>
      <c r="AI78" s="15"/>
      <c r="AJ78" s="15" t="s">
        <v>1</v>
      </c>
      <c r="AK78" s="15"/>
      <c r="AL78" s="15"/>
      <c r="AM78" s="45"/>
      <c r="AN78" s="15"/>
      <c r="AO78" s="15" t="s">
        <v>1</v>
      </c>
      <c r="AP78" s="15"/>
      <c r="AQ78" s="15"/>
      <c r="AS78" s="15"/>
      <c r="AT78" s="15" t="s">
        <v>1</v>
      </c>
      <c r="AU78" s="15"/>
      <c r="AV78" s="15"/>
    </row>
    <row r="79" spans="1:49" s="5" customFormat="1" ht="14.1" hidden="1" customHeight="1" x14ac:dyDescent="0.2">
      <c r="A79" s="14">
        <v>68</v>
      </c>
      <c r="B79" s="106" t="s">
        <v>14</v>
      </c>
      <c r="C79" s="107" t="s">
        <v>14</v>
      </c>
      <c r="D79" s="108" t="s">
        <v>34</v>
      </c>
      <c r="E79" s="116"/>
      <c r="F79" s="117"/>
      <c r="G79" s="111" t="s">
        <v>112</v>
      </c>
      <c r="H79" s="112"/>
      <c r="I79" s="113"/>
      <c r="J79" s="113"/>
      <c r="K79" s="113"/>
      <c r="L79" s="113"/>
      <c r="M79" s="114"/>
      <c r="N79" s="114"/>
      <c r="O79" s="114"/>
      <c r="P79" s="114"/>
      <c r="Q79" s="118"/>
      <c r="R79" s="15"/>
      <c r="S79" s="15"/>
      <c r="T79" s="15"/>
      <c r="U79" s="15"/>
      <c r="V79" s="15" t="s">
        <v>1</v>
      </c>
      <c r="W79" s="15">
        <v>1</v>
      </c>
      <c r="X79" s="15"/>
      <c r="Y79" s="15"/>
      <c r="Z79" s="15"/>
      <c r="AA79" s="37"/>
      <c r="AB79" s="82"/>
      <c r="AC79" s="7"/>
      <c r="AD79" s="15"/>
      <c r="AE79" s="15" t="s">
        <v>1</v>
      </c>
      <c r="AF79" s="15"/>
      <c r="AG79" s="15"/>
      <c r="AH79" s="30"/>
      <c r="AI79" s="15"/>
      <c r="AJ79" s="15"/>
      <c r="AK79" s="15"/>
      <c r="AL79" s="15" t="s">
        <v>3</v>
      </c>
      <c r="AM79" s="45"/>
      <c r="AN79" s="15"/>
      <c r="AO79" s="15" t="s">
        <v>1</v>
      </c>
      <c r="AP79" s="15"/>
      <c r="AQ79" s="15"/>
      <c r="AS79" s="15"/>
      <c r="AT79" s="15" t="s">
        <v>1</v>
      </c>
      <c r="AU79" s="15"/>
      <c r="AV79" s="15"/>
    </row>
    <row r="80" spans="1:49" s="5" customFormat="1" ht="14.1" hidden="1" customHeight="1" x14ac:dyDescent="0.2">
      <c r="A80" s="14">
        <v>69</v>
      </c>
      <c r="B80" s="106" t="s">
        <v>14</v>
      </c>
      <c r="C80" s="107" t="s">
        <v>14</v>
      </c>
      <c r="D80" s="108" t="s">
        <v>36</v>
      </c>
      <c r="E80" s="116"/>
      <c r="F80" s="117"/>
      <c r="G80" s="111" t="s">
        <v>113</v>
      </c>
      <c r="H80" s="112"/>
      <c r="I80" s="113"/>
      <c r="J80" s="113"/>
      <c r="K80" s="113"/>
      <c r="L80" s="113"/>
      <c r="M80" s="114"/>
      <c r="N80" s="114"/>
      <c r="O80" s="114"/>
      <c r="P80" s="114"/>
      <c r="Q80" s="118"/>
      <c r="R80" s="15"/>
      <c r="S80" s="15"/>
      <c r="T80" s="15"/>
      <c r="U80" s="15"/>
      <c r="V80" s="15" t="s">
        <v>1</v>
      </c>
      <c r="W80" s="15"/>
      <c r="X80" s="15"/>
      <c r="Y80" s="15"/>
      <c r="Z80" s="15"/>
      <c r="AA80" s="37"/>
      <c r="AB80" s="82"/>
      <c r="AC80" s="7"/>
      <c r="AD80" s="15"/>
      <c r="AE80" s="15" t="s">
        <v>1</v>
      </c>
      <c r="AF80" s="15"/>
      <c r="AG80" s="15"/>
      <c r="AH80" s="30"/>
      <c r="AI80" s="15"/>
      <c r="AJ80" s="15" t="s">
        <v>1</v>
      </c>
      <c r="AK80" s="15"/>
      <c r="AL80" s="15"/>
      <c r="AM80" s="45"/>
      <c r="AN80" s="15"/>
      <c r="AO80" s="15" t="s">
        <v>1</v>
      </c>
      <c r="AP80" s="15"/>
      <c r="AQ80" s="15"/>
      <c r="AS80" s="15"/>
      <c r="AT80" s="15" t="s">
        <v>1</v>
      </c>
      <c r="AU80" s="15"/>
      <c r="AV80" s="15"/>
    </row>
    <row r="81" spans="1:49" s="5" customFormat="1" ht="14.1" hidden="1" customHeight="1" x14ac:dyDescent="0.2">
      <c r="A81" s="14">
        <v>70</v>
      </c>
      <c r="B81" s="106" t="s">
        <v>14</v>
      </c>
      <c r="C81" s="107" t="s">
        <v>14</v>
      </c>
      <c r="D81" s="108" t="s">
        <v>38</v>
      </c>
      <c r="E81" s="116"/>
      <c r="F81" s="117"/>
      <c r="G81" s="111" t="s">
        <v>114</v>
      </c>
      <c r="H81" s="112"/>
      <c r="I81" s="113"/>
      <c r="J81" s="113"/>
      <c r="K81" s="113"/>
      <c r="L81" s="113"/>
      <c r="M81" s="114"/>
      <c r="N81" s="114"/>
      <c r="O81" s="114"/>
      <c r="P81" s="114"/>
      <c r="Q81" s="118"/>
      <c r="R81" s="15"/>
      <c r="S81" s="15"/>
      <c r="T81" s="15"/>
      <c r="U81" s="15"/>
      <c r="V81" s="15" t="s">
        <v>1</v>
      </c>
      <c r="W81" s="15"/>
      <c r="X81" s="15"/>
      <c r="Y81" s="15"/>
      <c r="Z81" s="15"/>
      <c r="AA81" s="37"/>
      <c r="AB81" s="82"/>
      <c r="AC81" s="7"/>
      <c r="AD81" s="15"/>
      <c r="AE81" s="15" t="s">
        <v>1</v>
      </c>
      <c r="AF81" s="15"/>
      <c r="AG81" s="15"/>
      <c r="AH81" s="30"/>
      <c r="AI81" s="15"/>
      <c r="AJ81" s="15" t="s">
        <v>1</v>
      </c>
      <c r="AK81" s="15"/>
      <c r="AL81" s="15"/>
      <c r="AM81" s="45"/>
      <c r="AN81" s="15"/>
      <c r="AO81" s="15" t="s">
        <v>1</v>
      </c>
      <c r="AP81" s="15"/>
      <c r="AQ81" s="15"/>
      <c r="AS81" s="15"/>
      <c r="AT81" s="15" t="s">
        <v>1</v>
      </c>
      <c r="AU81" s="15"/>
      <c r="AV81" s="15"/>
    </row>
    <row r="82" spans="1:49" s="5" customFormat="1" ht="14.1" hidden="1" customHeight="1" x14ac:dyDescent="0.2">
      <c r="A82" s="14">
        <v>71</v>
      </c>
      <c r="B82" s="106" t="s">
        <v>14</v>
      </c>
      <c r="C82" s="107" t="s">
        <v>14</v>
      </c>
      <c r="D82" s="108" t="s">
        <v>40</v>
      </c>
      <c r="E82" s="116"/>
      <c r="F82" s="117"/>
      <c r="G82" s="111" t="s">
        <v>115</v>
      </c>
      <c r="H82" s="112"/>
      <c r="I82" s="113"/>
      <c r="J82" s="113"/>
      <c r="K82" s="113"/>
      <c r="L82" s="113"/>
      <c r="M82" s="114"/>
      <c r="N82" s="114"/>
      <c r="O82" s="114"/>
      <c r="P82" s="114"/>
      <c r="Q82" s="118"/>
      <c r="R82" s="15"/>
      <c r="S82" s="15"/>
      <c r="T82" s="15"/>
      <c r="U82" s="15"/>
      <c r="V82" s="15" t="s">
        <v>1</v>
      </c>
      <c r="W82" s="15"/>
      <c r="X82" s="15"/>
      <c r="Y82" s="15"/>
      <c r="Z82" s="15"/>
      <c r="AA82" s="37"/>
      <c r="AB82" s="82"/>
      <c r="AC82" s="7"/>
      <c r="AD82" s="15"/>
      <c r="AE82" s="15" t="s">
        <v>1</v>
      </c>
      <c r="AF82" s="15"/>
      <c r="AG82" s="15"/>
      <c r="AH82" s="30"/>
      <c r="AI82" s="15"/>
      <c r="AJ82" s="15" t="s">
        <v>1</v>
      </c>
      <c r="AK82" s="15"/>
      <c r="AL82" s="15"/>
      <c r="AM82" s="45"/>
      <c r="AN82" s="15"/>
      <c r="AO82" s="15" t="s">
        <v>1</v>
      </c>
      <c r="AP82" s="15"/>
      <c r="AQ82" s="15"/>
      <c r="AS82" s="15"/>
      <c r="AT82" s="15" t="s">
        <v>1</v>
      </c>
      <c r="AU82" s="15"/>
      <c r="AV82" s="15"/>
    </row>
    <row r="83" spans="1:49" s="5" customFormat="1" ht="14.1" hidden="1" customHeight="1" x14ac:dyDescent="0.2">
      <c r="A83" s="14">
        <v>72</v>
      </c>
      <c r="B83" s="106" t="s">
        <v>14</v>
      </c>
      <c r="C83" s="107" t="s">
        <v>14</v>
      </c>
      <c r="D83" s="108" t="s">
        <v>42</v>
      </c>
      <c r="E83" s="116"/>
      <c r="F83" s="117"/>
      <c r="G83" s="111" t="s">
        <v>630</v>
      </c>
      <c r="H83" s="112">
        <v>1</v>
      </c>
      <c r="I83" s="113"/>
      <c r="J83" s="113">
        <v>1</v>
      </c>
      <c r="K83" s="113">
        <v>1</v>
      </c>
      <c r="L83" s="113">
        <v>1</v>
      </c>
      <c r="M83" s="125"/>
      <c r="N83" s="114"/>
      <c r="O83" s="114"/>
      <c r="P83" s="114"/>
      <c r="Q83" s="118"/>
      <c r="R83" s="15"/>
      <c r="S83" s="15"/>
      <c r="T83" s="15"/>
      <c r="U83" s="15"/>
      <c r="V83" s="15" t="s">
        <v>1</v>
      </c>
      <c r="W83" s="15">
        <v>1</v>
      </c>
      <c r="X83" s="15"/>
      <c r="Y83" s="15"/>
      <c r="Z83" s="15"/>
      <c r="AA83" s="37"/>
      <c r="AB83" s="82"/>
      <c r="AC83" s="7">
        <v>1</v>
      </c>
      <c r="AD83" s="15" t="s">
        <v>0</v>
      </c>
      <c r="AE83" s="15"/>
      <c r="AF83" s="15"/>
      <c r="AG83" s="15"/>
      <c r="AH83" s="30"/>
      <c r="AI83" s="15"/>
      <c r="AJ83" s="15" t="s">
        <v>1</v>
      </c>
      <c r="AK83" s="15"/>
      <c r="AL83" s="15"/>
      <c r="AM83" s="45"/>
      <c r="AN83" s="15"/>
      <c r="AO83" s="15" t="s">
        <v>1</v>
      </c>
      <c r="AP83" s="15"/>
      <c r="AQ83" s="15"/>
      <c r="AS83" s="15"/>
      <c r="AT83" s="15"/>
      <c r="AU83" s="15"/>
      <c r="AV83" s="15"/>
    </row>
    <row r="84" spans="1:49" s="5" customFormat="1" ht="14.1" hidden="1" customHeight="1" x14ac:dyDescent="0.2">
      <c r="A84" s="14">
        <v>73</v>
      </c>
      <c r="B84" s="106" t="s">
        <v>14</v>
      </c>
      <c r="C84" s="107" t="s">
        <v>14</v>
      </c>
      <c r="D84" s="108" t="s">
        <v>44</v>
      </c>
      <c r="E84" s="116"/>
      <c r="F84" s="117"/>
      <c r="G84" s="111" t="s">
        <v>116</v>
      </c>
      <c r="H84" s="112">
        <v>1</v>
      </c>
      <c r="I84" s="113"/>
      <c r="J84" s="113"/>
      <c r="K84" s="113"/>
      <c r="L84" s="113"/>
      <c r="M84" s="114"/>
      <c r="N84" s="114"/>
      <c r="O84" s="114"/>
      <c r="P84" s="114"/>
      <c r="Q84" s="118"/>
      <c r="R84" s="17"/>
      <c r="S84" s="15"/>
      <c r="T84" s="15"/>
      <c r="U84" s="15"/>
      <c r="V84" s="15"/>
      <c r="W84" s="15"/>
      <c r="X84" s="15"/>
      <c r="Y84" s="15"/>
      <c r="Z84" s="15" t="s">
        <v>3</v>
      </c>
      <c r="AA84" s="37">
        <v>1</v>
      </c>
      <c r="AB84" s="82"/>
      <c r="AC84" s="7"/>
      <c r="AD84" s="15"/>
      <c r="AE84" s="15"/>
      <c r="AF84" s="15"/>
      <c r="AG84" s="15" t="s">
        <v>3</v>
      </c>
      <c r="AH84" s="30"/>
      <c r="AI84" s="15"/>
      <c r="AJ84" s="15"/>
      <c r="AK84" s="15"/>
      <c r="AL84" s="15" t="s">
        <v>3</v>
      </c>
      <c r="AM84" s="45"/>
      <c r="AN84" s="15"/>
      <c r="AO84" s="15"/>
      <c r="AP84" s="15"/>
      <c r="AQ84" s="15" t="s">
        <v>3</v>
      </c>
      <c r="AS84" s="15"/>
      <c r="AT84" s="15" t="s">
        <v>1</v>
      </c>
      <c r="AU84" s="15"/>
      <c r="AV84" s="15"/>
    </row>
    <row r="85" spans="1:49" s="5" customFormat="1" ht="14.1" hidden="1" customHeight="1" x14ac:dyDescent="0.2">
      <c r="A85" s="14">
        <v>74</v>
      </c>
      <c r="B85" s="106" t="s">
        <v>14</v>
      </c>
      <c r="C85" s="107" t="s">
        <v>14</v>
      </c>
      <c r="D85" s="108" t="s">
        <v>46</v>
      </c>
      <c r="E85" s="116"/>
      <c r="F85" s="117"/>
      <c r="G85" s="111" t="s">
        <v>117</v>
      </c>
      <c r="H85" s="112"/>
      <c r="I85" s="113"/>
      <c r="J85" s="113"/>
      <c r="K85" s="113"/>
      <c r="L85" s="113"/>
      <c r="M85" s="114"/>
      <c r="N85" s="114"/>
      <c r="O85" s="114"/>
      <c r="P85" s="114"/>
      <c r="Q85" s="118"/>
      <c r="R85" s="15"/>
      <c r="S85" s="15"/>
      <c r="T85" s="15"/>
      <c r="U85" s="15"/>
      <c r="V85" s="15" t="s">
        <v>1</v>
      </c>
      <c r="W85" s="15"/>
      <c r="X85" s="15"/>
      <c r="Y85" s="15"/>
      <c r="Z85" s="15"/>
      <c r="AA85" s="37"/>
      <c r="AB85" s="82"/>
      <c r="AC85" s="7"/>
      <c r="AD85" s="15"/>
      <c r="AE85" s="15" t="s">
        <v>1</v>
      </c>
      <c r="AF85" s="15"/>
      <c r="AG85" s="15"/>
      <c r="AH85" s="30"/>
      <c r="AI85" s="15"/>
      <c r="AJ85" s="15" t="s">
        <v>1</v>
      </c>
      <c r="AK85" s="15"/>
      <c r="AL85" s="15"/>
      <c r="AM85" s="45"/>
      <c r="AN85" s="15"/>
      <c r="AO85" s="15" t="s">
        <v>1</v>
      </c>
      <c r="AP85" s="15"/>
      <c r="AQ85" s="15"/>
      <c r="AS85" s="15"/>
      <c r="AT85" s="15" t="s">
        <v>1</v>
      </c>
      <c r="AU85" s="15"/>
      <c r="AV85" s="15"/>
    </row>
    <row r="86" spans="1:49" s="5" customFormat="1" ht="14.1" hidden="1" customHeight="1" x14ac:dyDescent="0.2">
      <c r="A86" s="14">
        <v>75</v>
      </c>
      <c r="B86" s="106" t="s">
        <v>14</v>
      </c>
      <c r="C86" s="107" t="s">
        <v>14</v>
      </c>
      <c r="D86" s="108" t="s">
        <v>48</v>
      </c>
      <c r="E86" s="116"/>
      <c r="F86" s="117"/>
      <c r="G86" s="111" t="s">
        <v>118</v>
      </c>
      <c r="H86" s="112"/>
      <c r="I86" s="113"/>
      <c r="J86" s="113"/>
      <c r="K86" s="113"/>
      <c r="L86" s="113"/>
      <c r="M86" s="114"/>
      <c r="N86" s="114"/>
      <c r="O86" s="114"/>
      <c r="P86" s="114"/>
      <c r="Q86" s="118"/>
      <c r="R86" s="15"/>
      <c r="S86" s="15"/>
      <c r="T86" s="15"/>
      <c r="U86" s="15"/>
      <c r="V86" s="15"/>
      <c r="W86" s="15"/>
      <c r="X86" s="15"/>
      <c r="Y86" s="15"/>
      <c r="Z86" s="15" t="s">
        <v>3</v>
      </c>
      <c r="AA86" s="37"/>
      <c r="AB86" s="82"/>
      <c r="AC86" s="7"/>
      <c r="AD86" s="15"/>
      <c r="AE86" s="15"/>
      <c r="AF86" s="15"/>
      <c r="AG86" s="15" t="s">
        <v>3</v>
      </c>
      <c r="AH86" s="30"/>
      <c r="AI86" s="15"/>
      <c r="AJ86" s="15"/>
      <c r="AK86" s="15"/>
      <c r="AL86" s="15" t="s">
        <v>3</v>
      </c>
      <c r="AM86" s="45"/>
      <c r="AN86" s="15"/>
      <c r="AO86" s="15"/>
      <c r="AP86" s="15"/>
      <c r="AQ86" s="15" t="s">
        <v>3</v>
      </c>
      <c r="AS86" s="15"/>
      <c r="AT86" s="15" t="s">
        <v>1</v>
      </c>
      <c r="AU86" s="15"/>
      <c r="AV86" s="15"/>
    </row>
    <row r="87" spans="1:49" s="9" customFormat="1" ht="14.1" customHeight="1" x14ac:dyDescent="0.25">
      <c r="B87" s="96" t="s">
        <v>16</v>
      </c>
      <c r="C87" s="120"/>
      <c r="D87" s="98"/>
      <c r="E87" s="99" t="s">
        <v>119</v>
      </c>
      <c r="F87" s="100"/>
      <c r="G87" s="101"/>
      <c r="H87" s="102"/>
      <c r="I87" s="103"/>
      <c r="J87" s="103"/>
      <c r="K87" s="103"/>
      <c r="L87" s="103"/>
      <c r="M87" s="104">
        <f>M88+M102</f>
        <v>1</v>
      </c>
      <c r="N87" s="104">
        <f>N88+N102</f>
        <v>1</v>
      </c>
      <c r="O87" s="104">
        <f>O88+O102</f>
        <v>0</v>
      </c>
      <c r="P87" s="104">
        <f>P88+P102</f>
        <v>0</v>
      </c>
      <c r="Q87" s="115"/>
      <c r="R87" s="10"/>
      <c r="S87" s="10">
        <f>S88+S102</f>
        <v>0</v>
      </c>
      <c r="T87" s="10"/>
      <c r="U87" s="10"/>
      <c r="V87" s="10">
        <f>V88+V102</f>
        <v>18</v>
      </c>
      <c r="W87" s="10"/>
      <c r="X87" s="10">
        <f>X88+X102</f>
        <v>0</v>
      </c>
      <c r="Y87" s="10"/>
      <c r="Z87" s="10">
        <f>Z88+Z102</f>
        <v>2</v>
      </c>
      <c r="AA87" s="46"/>
      <c r="AB87" s="80"/>
      <c r="AC87" s="16"/>
      <c r="AD87" s="13">
        <f>AD88+AD102</f>
        <v>1</v>
      </c>
      <c r="AE87" s="13">
        <f>AE88+AE102</f>
        <v>17</v>
      </c>
      <c r="AF87" s="13">
        <f>AF88+AF102</f>
        <v>0</v>
      </c>
      <c r="AG87" s="13">
        <f>AG88+AG102</f>
        <v>1</v>
      </c>
      <c r="AH87" s="81"/>
      <c r="AI87" s="13">
        <f>AI88+AI102</f>
        <v>0</v>
      </c>
      <c r="AJ87" s="13">
        <f>AJ88+AJ102</f>
        <v>17</v>
      </c>
      <c r="AK87" s="13">
        <f>AK88+AK102</f>
        <v>0</v>
      </c>
      <c r="AL87" s="13">
        <f>AL88+AL102</f>
        <v>2</v>
      </c>
      <c r="AM87" s="44"/>
      <c r="AN87" s="13">
        <f>AN88+AN102</f>
        <v>0</v>
      </c>
      <c r="AO87" s="13">
        <f>AO88+AO102</f>
        <v>13</v>
      </c>
      <c r="AP87" s="13">
        <f>AP88+AP102</f>
        <v>0</v>
      </c>
      <c r="AQ87" s="13">
        <f>AQ88+AQ102</f>
        <v>6</v>
      </c>
      <c r="AS87" s="13">
        <f>AS88+AS102</f>
        <v>0</v>
      </c>
      <c r="AT87" s="13">
        <f>AT88+AT102</f>
        <v>14</v>
      </c>
      <c r="AU87" s="13">
        <f>AU88+AU102</f>
        <v>0</v>
      </c>
      <c r="AV87" s="13">
        <f>AV88+AV102</f>
        <v>0</v>
      </c>
    </row>
    <row r="88" spans="1:49" s="9" customFormat="1" ht="14.1" customHeight="1" x14ac:dyDescent="0.25">
      <c r="B88" s="96" t="s">
        <v>16</v>
      </c>
      <c r="C88" s="97" t="s">
        <v>16</v>
      </c>
      <c r="D88" s="98"/>
      <c r="E88" s="99"/>
      <c r="F88" s="100" t="s">
        <v>120</v>
      </c>
      <c r="G88" s="101"/>
      <c r="H88" s="102"/>
      <c r="I88" s="103"/>
      <c r="J88" s="103"/>
      <c r="K88" s="103"/>
      <c r="L88" s="103"/>
      <c r="M88" s="104">
        <f>COUNTIF(M89:M100,"WTP")</f>
        <v>1</v>
      </c>
      <c r="N88" s="104">
        <f>COUNTIF(N89:N100,"WDP")</f>
        <v>1</v>
      </c>
      <c r="O88" s="104">
        <f>COUNTIF(O89:O100,"TW")</f>
        <v>0</v>
      </c>
      <c r="P88" s="104">
        <f>COUNTIF(P89:P100,"TMP")</f>
        <v>0</v>
      </c>
      <c r="Q88" s="105">
        <f>SUM(H88:P88)</f>
        <v>2</v>
      </c>
      <c r="R88" s="10"/>
      <c r="S88" s="10">
        <f>COUNTIF(S89:S100,"WTP")</f>
        <v>0</v>
      </c>
      <c r="T88" s="10"/>
      <c r="U88" s="10"/>
      <c r="V88" s="10">
        <f>COUNTIF(V89:V100,"WDP")</f>
        <v>11</v>
      </c>
      <c r="W88" s="10"/>
      <c r="X88" s="10">
        <f>COUNTIF(X89:X100,"TW")</f>
        <v>0</v>
      </c>
      <c r="Y88" s="10"/>
      <c r="Z88" s="10">
        <f>COUNTIF(Z89:Z100,"TMP")</f>
        <v>1</v>
      </c>
      <c r="AA88" s="46"/>
      <c r="AB88" s="78">
        <f>SUM(S88:Z88)</f>
        <v>12</v>
      </c>
      <c r="AC88" s="12"/>
      <c r="AD88" s="13">
        <f>COUNTIF(AD89:AD100,"WTP")</f>
        <v>1</v>
      </c>
      <c r="AE88" s="13">
        <f>COUNTIF(AE89:AE100,"WDP")</f>
        <v>10</v>
      </c>
      <c r="AF88" s="13">
        <f>COUNTIF(AF89:AF100,"TW")</f>
        <v>0</v>
      </c>
      <c r="AG88" s="13">
        <f>COUNTIF(AG89:AG100,"TMP")</f>
        <v>1</v>
      </c>
      <c r="AH88" s="79">
        <f>SUM(AD88:AG88)</f>
        <v>12</v>
      </c>
      <c r="AI88" s="13">
        <f>COUNTIF(AI89:AI100,"WTP")</f>
        <v>0</v>
      </c>
      <c r="AJ88" s="13">
        <f>COUNTIF(AJ89:AJ100,"WDP")</f>
        <v>10</v>
      </c>
      <c r="AK88" s="13">
        <f>COUNTIF(AK89:AK100,"TW")</f>
        <v>0</v>
      </c>
      <c r="AL88" s="13">
        <f>COUNTIF(AL89:AL100,"TMP")</f>
        <v>2</v>
      </c>
      <c r="AM88" s="47">
        <f>SUM(AI88:AL88)</f>
        <v>12</v>
      </c>
      <c r="AN88" s="13">
        <f>COUNTIF(AN89:AN100,"WTP")</f>
        <v>0</v>
      </c>
      <c r="AO88" s="13">
        <f>COUNTIF(AO89:AO100,"WDP")</f>
        <v>9</v>
      </c>
      <c r="AP88" s="13">
        <f>COUNTIF(AP89:AP100,"TW")</f>
        <v>0</v>
      </c>
      <c r="AQ88" s="13">
        <f>COUNTIF(AQ89:AQ100,"TMP")</f>
        <v>3</v>
      </c>
      <c r="AR88" s="11">
        <f>SUM(AN88:AQ88)</f>
        <v>12</v>
      </c>
      <c r="AS88" s="13">
        <f>COUNTIF(AS89:AS100,"WTP")</f>
        <v>0</v>
      </c>
      <c r="AT88" s="13">
        <f>COUNTIF(AT89:AT100,"WDP")</f>
        <v>9</v>
      </c>
      <c r="AU88" s="13">
        <f>COUNTIF(AU89:AU100,"TW")</f>
        <v>0</v>
      </c>
      <c r="AV88" s="13">
        <f>COUNTIF(AV89:AV100,"TMP")</f>
        <v>0</v>
      </c>
      <c r="AW88" s="11">
        <f>SUM(AS88:AV88)</f>
        <v>9</v>
      </c>
    </row>
    <row r="89" spans="1:49" s="5" customFormat="1" ht="14.1" customHeight="1" x14ac:dyDescent="0.2">
      <c r="A89" s="14">
        <v>76</v>
      </c>
      <c r="B89" s="106" t="s">
        <v>16</v>
      </c>
      <c r="C89" s="107" t="s">
        <v>16</v>
      </c>
      <c r="D89" s="108" t="s">
        <v>8</v>
      </c>
      <c r="E89" s="109"/>
      <c r="F89" s="110"/>
      <c r="G89" s="111" t="s">
        <v>121</v>
      </c>
      <c r="H89" s="112"/>
      <c r="I89" s="113"/>
      <c r="J89" s="113"/>
      <c r="K89" s="113"/>
      <c r="L89" s="113"/>
      <c r="M89" s="114" t="s">
        <v>0</v>
      </c>
      <c r="N89" s="114"/>
      <c r="O89" s="114"/>
      <c r="P89" s="114"/>
      <c r="Q89" s="118"/>
      <c r="R89" s="15"/>
      <c r="S89" s="15"/>
      <c r="T89" s="15"/>
      <c r="U89" s="15"/>
      <c r="V89" s="15" t="s">
        <v>1</v>
      </c>
      <c r="W89" s="15">
        <v>1</v>
      </c>
      <c r="X89" s="15"/>
      <c r="Y89" s="15"/>
      <c r="Z89" s="15"/>
      <c r="AA89" s="37"/>
      <c r="AB89" s="82"/>
      <c r="AC89" s="7"/>
      <c r="AD89" s="15"/>
      <c r="AE89" s="15" t="s">
        <v>1</v>
      </c>
      <c r="AF89" s="15"/>
      <c r="AG89" s="15"/>
      <c r="AH89" s="30"/>
      <c r="AI89" s="15"/>
      <c r="AJ89" s="15" t="s">
        <v>1</v>
      </c>
      <c r="AK89" s="15"/>
      <c r="AL89" s="15"/>
      <c r="AM89" s="45"/>
      <c r="AN89" s="15"/>
      <c r="AO89" s="15" t="s">
        <v>1</v>
      </c>
      <c r="AP89" s="15"/>
      <c r="AQ89" s="15"/>
      <c r="AS89" s="15"/>
      <c r="AT89" s="15" t="s">
        <v>1</v>
      </c>
      <c r="AU89" s="15"/>
      <c r="AV89" s="15"/>
    </row>
    <row r="90" spans="1:49" s="5" customFormat="1" ht="14.1" hidden="1" customHeight="1" x14ac:dyDescent="0.2">
      <c r="A90" s="14">
        <v>77</v>
      </c>
      <c r="B90" s="106" t="s">
        <v>16</v>
      </c>
      <c r="C90" s="107" t="s">
        <v>16</v>
      </c>
      <c r="D90" s="108" t="s">
        <v>12</v>
      </c>
      <c r="E90" s="116"/>
      <c r="F90" s="117"/>
      <c r="G90" s="111" t="s">
        <v>122</v>
      </c>
      <c r="H90" s="112">
        <v>1</v>
      </c>
      <c r="I90" s="113"/>
      <c r="J90" s="113"/>
      <c r="K90" s="113"/>
      <c r="L90" s="113"/>
      <c r="M90" s="114"/>
      <c r="N90" s="114"/>
      <c r="O90" s="114"/>
      <c r="P90" s="114"/>
      <c r="Q90" s="118"/>
      <c r="R90" s="15"/>
      <c r="S90" s="15"/>
      <c r="T90" s="15"/>
      <c r="U90" s="15"/>
      <c r="V90" s="15" t="s">
        <v>1</v>
      </c>
      <c r="W90" s="15">
        <v>1</v>
      </c>
      <c r="X90" s="15"/>
      <c r="Y90" s="15"/>
      <c r="Z90" s="15"/>
      <c r="AA90" s="37"/>
      <c r="AB90" s="82"/>
      <c r="AC90" s="7"/>
      <c r="AD90" s="15"/>
      <c r="AE90" s="15" t="s">
        <v>1</v>
      </c>
      <c r="AF90" s="15"/>
      <c r="AG90" s="15"/>
      <c r="AH90" s="30"/>
      <c r="AI90" s="15"/>
      <c r="AJ90" s="15" t="s">
        <v>1</v>
      </c>
      <c r="AK90" s="15"/>
      <c r="AL90" s="15"/>
      <c r="AM90" s="45"/>
      <c r="AN90" s="15"/>
      <c r="AO90" s="15" t="s">
        <v>1</v>
      </c>
      <c r="AP90" s="15"/>
      <c r="AQ90" s="15"/>
      <c r="AS90" s="15"/>
      <c r="AT90" s="15"/>
      <c r="AU90" s="15"/>
      <c r="AV90" s="15"/>
    </row>
    <row r="91" spans="1:49" s="5" customFormat="1" ht="14.1" hidden="1" customHeight="1" x14ac:dyDescent="0.2">
      <c r="A91" s="14">
        <v>78</v>
      </c>
      <c r="B91" s="106" t="s">
        <v>16</v>
      </c>
      <c r="C91" s="107" t="s">
        <v>16</v>
      </c>
      <c r="D91" s="108" t="s">
        <v>14</v>
      </c>
      <c r="E91" s="116"/>
      <c r="F91" s="117"/>
      <c r="G91" s="111" t="s">
        <v>123</v>
      </c>
      <c r="H91" s="112"/>
      <c r="I91" s="113"/>
      <c r="J91" s="113"/>
      <c r="K91" s="113"/>
      <c r="L91" s="113"/>
      <c r="M91" s="114"/>
      <c r="N91" s="114"/>
      <c r="O91" s="114"/>
      <c r="P91" s="114"/>
      <c r="Q91" s="118"/>
      <c r="R91" s="15"/>
      <c r="S91" s="15"/>
      <c r="T91" s="15"/>
      <c r="U91" s="15"/>
      <c r="V91" s="15" t="s">
        <v>1</v>
      </c>
      <c r="W91" s="15"/>
      <c r="X91" s="15"/>
      <c r="Y91" s="15"/>
      <c r="Z91" s="15"/>
      <c r="AA91" s="37"/>
      <c r="AB91" s="82"/>
      <c r="AC91" s="7"/>
      <c r="AD91" s="15"/>
      <c r="AE91" s="15" t="s">
        <v>1</v>
      </c>
      <c r="AF91" s="15"/>
      <c r="AG91" s="15"/>
      <c r="AH91" s="30"/>
      <c r="AI91" s="15"/>
      <c r="AJ91" s="15"/>
      <c r="AK91" s="15"/>
      <c r="AL91" s="15" t="s">
        <v>3</v>
      </c>
      <c r="AM91" s="45"/>
      <c r="AN91" s="15"/>
      <c r="AO91" s="15"/>
      <c r="AP91" s="15"/>
      <c r="AQ91" s="15" t="s">
        <v>3</v>
      </c>
      <c r="AS91" s="15"/>
      <c r="AT91" s="15" t="s">
        <v>1</v>
      </c>
      <c r="AU91" s="15"/>
      <c r="AV91" s="15"/>
    </row>
    <row r="92" spans="1:49" s="5" customFormat="1" ht="14.1" hidden="1" customHeight="1" x14ac:dyDescent="0.2">
      <c r="A92" s="14">
        <v>79</v>
      </c>
      <c r="B92" s="106" t="s">
        <v>16</v>
      </c>
      <c r="C92" s="107" t="s">
        <v>16</v>
      </c>
      <c r="D92" s="108" t="s">
        <v>16</v>
      </c>
      <c r="E92" s="116"/>
      <c r="F92" s="117"/>
      <c r="G92" s="111" t="s">
        <v>124</v>
      </c>
      <c r="H92" s="112"/>
      <c r="I92" s="113"/>
      <c r="J92" s="113"/>
      <c r="K92" s="113"/>
      <c r="L92" s="113"/>
      <c r="M92" s="114"/>
      <c r="N92" s="114"/>
      <c r="O92" s="114"/>
      <c r="P92" s="114"/>
      <c r="Q92" s="118"/>
      <c r="R92" s="15"/>
      <c r="S92" s="15"/>
      <c r="T92" s="15"/>
      <c r="U92" s="15"/>
      <c r="V92" s="15"/>
      <c r="W92" s="15"/>
      <c r="X92" s="15"/>
      <c r="Y92" s="15"/>
      <c r="Z92" s="15" t="s">
        <v>3</v>
      </c>
      <c r="AA92" s="37"/>
      <c r="AB92" s="82"/>
      <c r="AC92" s="7"/>
      <c r="AD92" s="15"/>
      <c r="AE92" s="15"/>
      <c r="AF92" s="15"/>
      <c r="AG92" s="15" t="s">
        <v>3</v>
      </c>
      <c r="AH92" s="30"/>
      <c r="AI92" s="15"/>
      <c r="AJ92" s="15"/>
      <c r="AK92" s="15"/>
      <c r="AL92" s="15" t="s">
        <v>3</v>
      </c>
      <c r="AM92" s="45"/>
      <c r="AN92" s="15"/>
      <c r="AO92" s="15"/>
      <c r="AP92" s="15"/>
      <c r="AQ92" s="15" t="s">
        <v>3</v>
      </c>
      <c r="AS92" s="15"/>
      <c r="AT92" s="15"/>
      <c r="AU92" s="15"/>
      <c r="AV92" s="15"/>
    </row>
    <row r="93" spans="1:49" s="5" customFormat="1" ht="14.1" hidden="1" customHeight="1" x14ac:dyDescent="0.2">
      <c r="A93" s="14">
        <v>80</v>
      </c>
      <c r="B93" s="106" t="s">
        <v>16</v>
      </c>
      <c r="C93" s="107" t="s">
        <v>16</v>
      </c>
      <c r="D93" s="108" t="s">
        <v>18</v>
      </c>
      <c r="E93" s="116"/>
      <c r="F93" s="117"/>
      <c r="G93" s="111" t="s">
        <v>125</v>
      </c>
      <c r="H93" s="112"/>
      <c r="I93" s="113"/>
      <c r="J93" s="113"/>
      <c r="K93" s="113"/>
      <c r="L93" s="113"/>
      <c r="M93" s="114"/>
      <c r="N93" s="114"/>
      <c r="O93" s="114"/>
      <c r="P93" s="114"/>
      <c r="Q93" s="118"/>
      <c r="R93" s="15"/>
      <c r="S93" s="15"/>
      <c r="T93" s="15"/>
      <c r="U93" s="15"/>
      <c r="V93" s="15" t="s">
        <v>1</v>
      </c>
      <c r="W93" s="15"/>
      <c r="X93" s="15"/>
      <c r="Y93" s="15"/>
      <c r="Z93" s="15"/>
      <c r="AA93" s="37"/>
      <c r="AB93" s="82"/>
      <c r="AC93" s="7"/>
      <c r="AD93" s="15"/>
      <c r="AE93" s="15" t="s">
        <v>1</v>
      </c>
      <c r="AF93" s="15"/>
      <c r="AG93" s="15"/>
      <c r="AH93" s="30"/>
      <c r="AI93" s="15"/>
      <c r="AJ93" s="15" t="s">
        <v>1</v>
      </c>
      <c r="AK93" s="15"/>
      <c r="AL93" s="15"/>
      <c r="AM93" s="45"/>
      <c r="AN93" s="15"/>
      <c r="AO93" s="15" t="s">
        <v>1</v>
      </c>
      <c r="AP93" s="15"/>
      <c r="AQ93" s="15"/>
      <c r="AS93" s="15"/>
      <c r="AT93" s="15" t="s">
        <v>1</v>
      </c>
      <c r="AU93" s="15"/>
      <c r="AV93" s="15"/>
    </row>
    <row r="94" spans="1:49" s="5" customFormat="1" ht="14.1" hidden="1" customHeight="1" x14ac:dyDescent="0.2">
      <c r="A94" s="14">
        <v>81</v>
      </c>
      <c r="B94" s="106" t="s">
        <v>16</v>
      </c>
      <c r="C94" s="107" t="s">
        <v>16</v>
      </c>
      <c r="D94" s="108" t="s">
        <v>20</v>
      </c>
      <c r="E94" s="116"/>
      <c r="F94" s="117"/>
      <c r="G94" s="111" t="s">
        <v>126</v>
      </c>
      <c r="H94" s="112"/>
      <c r="I94" s="113"/>
      <c r="J94" s="113"/>
      <c r="K94" s="113"/>
      <c r="L94" s="113"/>
      <c r="M94" s="114"/>
      <c r="N94" s="114"/>
      <c r="O94" s="114"/>
      <c r="P94" s="114"/>
      <c r="Q94" s="118"/>
      <c r="R94" s="15"/>
      <c r="S94" s="15"/>
      <c r="T94" s="15"/>
      <c r="U94" s="15"/>
      <c r="V94" s="15" t="s">
        <v>1</v>
      </c>
      <c r="W94" s="15">
        <v>1</v>
      </c>
      <c r="X94" s="15"/>
      <c r="Y94" s="15"/>
      <c r="Z94" s="15"/>
      <c r="AA94" s="37"/>
      <c r="AB94" s="82"/>
      <c r="AC94" s="7"/>
      <c r="AD94" s="15"/>
      <c r="AE94" s="15" t="s">
        <v>1</v>
      </c>
      <c r="AF94" s="15"/>
      <c r="AG94" s="15"/>
      <c r="AH94" s="30"/>
      <c r="AI94" s="15"/>
      <c r="AJ94" s="15" t="s">
        <v>1</v>
      </c>
      <c r="AK94" s="15"/>
      <c r="AL94" s="15"/>
      <c r="AM94" s="45"/>
      <c r="AN94" s="15"/>
      <c r="AO94" s="15"/>
      <c r="AP94" s="15"/>
      <c r="AQ94" s="15" t="s">
        <v>3</v>
      </c>
      <c r="AS94" s="15"/>
      <c r="AT94" s="15" t="s">
        <v>1</v>
      </c>
      <c r="AU94" s="15"/>
      <c r="AV94" s="15"/>
    </row>
    <row r="95" spans="1:49" s="5" customFormat="1" ht="14.1" hidden="1" customHeight="1" x14ac:dyDescent="0.2">
      <c r="A95" s="14">
        <v>82</v>
      </c>
      <c r="B95" s="106" t="s">
        <v>16</v>
      </c>
      <c r="C95" s="107" t="s">
        <v>16</v>
      </c>
      <c r="D95" s="108" t="s">
        <v>22</v>
      </c>
      <c r="E95" s="116"/>
      <c r="F95" s="117"/>
      <c r="G95" s="111" t="s">
        <v>127</v>
      </c>
      <c r="H95" s="112"/>
      <c r="I95" s="113"/>
      <c r="J95" s="113"/>
      <c r="K95" s="113"/>
      <c r="L95" s="113"/>
      <c r="M95" s="114"/>
      <c r="N95" s="114"/>
      <c r="O95" s="114"/>
      <c r="P95" s="114"/>
      <c r="Q95" s="118"/>
      <c r="R95" s="15"/>
      <c r="S95" s="15"/>
      <c r="T95" s="15"/>
      <c r="U95" s="15"/>
      <c r="V95" s="15" t="s">
        <v>1</v>
      </c>
      <c r="W95" s="15"/>
      <c r="X95" s="15"/>
      <c r="Y95" s="15"/>
      <c r="Z95" s="15"/>
      <c r="AA95" s="37"/>
      <c r="AB95" s="82"/>
      <c r="AC95" s="7"/>
      <c r="AD95" s="15"/>
      <c r="AE95" s="15" t="s">
        <v>1</v>
      </c>
      <c r="AF95" s="15"/>
      <c r="AG95" s="15"/>
      <c r="AH95" s="30"/>
      <c r="AI95" s="15"/>
      <c r="AJ95" s="15" t="s">
        <v>1</v>
      </c>
      <c r="AK95" s="15"/>
      <c r="AL95" s="15"/>
      <c r="AM95" s="45"/>
      <c r="AN95" s="15"/>
      <c r="AO95" s="15" t="s">
        <v>1</v>
      </c>
      <c r="AP95" s="15"/>
      <c r="AQ95" s="15"/>
      <c r="AS95" s="15"/>
      <c r="AT95" s="15" t="s">
        <v>1</v>
      </c>
      <c r="AU95" s="15"/>
      <c r="AV95" s="15"/>
    </row>
    <row r="96" spans="1:49" s="5" customFormat="1" ht="14.1" hidden="1" customHeight="1" x14ac:dyDescent="0.25">
      <c r="A96" s="14">
        <v>83</v>
      </c>
      <c r="B96" s="106" t="s">
        <v>16</v>
      </c>
      <c r="C96" s="107" t="s">
        <v>16</v>
      </c>
      <c r="D96" s="108" t="s">
        <v>24</v>
      </c>
      <c r="E96" s="116"/>
      <c r="F96" s="117"/>
      <c r="G96" s="126" t="s">
        <v>128</v>
      </c>
      <c r="H96" s="112"/>
      <c r="I96" s="113"/>
      <c r="J96" s="113"/>
      <c r="K96" s="113"/>
      <c r="L96" s="113"/>
      <c r="M96" s="114"/>
      <c r="N96" s="114"/>
      <c r="O96" s="114"/>
      <c r="P96" s="114"/>
      <c r="Q96" s="118"/>
      <c r="R96" s="15"/>
      <c r="S96" s="15"/>
      <c r="T96" s="15"/>
      <c r="U96" s="15"/>
      <c r="V96" s="15" t="s">
        <v>1</v>
      </c>
      <c r="W96" s="15">
        <v>1</v>
      </c>
      <c r="X96" s="15"/>
      <c r="Y96" s="15"/>
      <c r="Z96" s="15"/>
      <c r="AA96" s="37"/>
      <c r="AB96" s="82"/>
      <c r="AC96" s="7"/>
      <c r="AD96" s="15"/>
      <c r="AE96" s="15" t="s">
        <v>1</v>
      </c>
      <c r="AF96" s="15"/>
      <c r="AG96" s="15"/>
      <c r="AH96" s="30"/>
      <c r="AI96" s="15"/>
      <c r="AJ96" s="15" t="s">
        <v>1</v>
      </c>
      <c r="AK96" s="15"/>
      <c r="AL96" s="15"/>
      <c r="AM96" s="45"/>
      <c r="AN96" s="15"/>
      <c r="AO96" s="15" t="s">
        <v>1</v>
      </c>
      <c r="AP96" s="15"/>
      <c r="AQ96" s="15"/>
      <c r="AS96" s="15"/>
      <c r="AT96" s="15" t="s">
        <v>1</v>
      </c>
      <c r="AU96" s="15"/>
      <c r="AV96" s="15"/>
    </row>
    <row r="97" spans="1:49" s="5" customFormat="1" ht="14.1" customHeight="1" x14ac:dyDescent="0.2">
      <c r="A97" s="14">
        <v>84</v>
      </c>
      <c r="B97" s="106" t="s">
        <v>16</v>
      </c>
      <c r="C97" s="107" t="s">
        <v>16</v>
      </c>
      <c r="D97" s="108" t="s">
        <v>26</v>
      </c>
      <c r="E97" s="116"/>
      <c r="F97" s="117"/>
      <c r="G97" s="111" t="s">
        <v>129</v>
      </c>
      <c r="H97" s="112"/>
      <c r="I97" s="113"/>
      <c r="J97" s="113"/>
      <c r="K97" s="113"/>
      <c r="L97" s="113"/>
      <c r="M97" s="114"/>
      <c r="N97" s="114" t="s">
        <v>1</v>
      </c>
      <c r="O97" s="114"/>
      <c r="P97" s="114"/>
      <c r="Q97" s="118"/>
      <c r="R97" s="15"/>
      <c r="S97" s="15"/>
      <c r="T97" s="15"/>
      <c r="U97" s="15"/>
      <c r="V97" s="15" t="s">
        <v>1</v>
      </c>
      <c r="W97" s="15">
        <v>1</v>
      </c>
      <c r="X97" s="15"/>
      <c r="Y97" s="15"/>
      <c r="Z97" s="15"/>
      <c r="AA97" s="37"/>
      <c r="AB97" s="82"/>
      <c r="AC97" s="7"/>
      <c r="AD97" s="15"/>
      <c r="AE97" s="15" t="s">
        <v>1</v>
      </c>
      <c r="AF97" s="15"/>
      <c r="AG97" s="15"/>
      <c r="AH97" s="30"/>
      <c r="AI97" s="15"/>
      <c r="AJ97" s="15" t="s">
        <v>1</v>
      </c>
      <c r="AK97" s="15"/>
      <c r="AL97" s="15"/>
      <c r="AM97" s="45"/>
      <c r="AN97" s="15"/>
      <c r="AO97" s="15" t="s">
        <v>1</v>
      </c>
      <c r="AP97" s="15"/>
      <c r="AQ97" s="15"/>
      <c r="AS97" s="15"/>
      <c r="AT97" s="15"/>
      <c r="AU97" s="15"/>
      <c r="AV97" s="15"/>
    </row>
    <row r="98" spans="1:49" s="5" customFormat="1" ht="14.1" hidden="1" customHeight="1" x14ac:dyDescent="0.2">
      <c r="A98" s="14">
        <v>85</v>
      </c>
      <c r="B98" s="106" t="s">
        <v>16</v>
      </c>
      <c r="C98" s="107" t="s">
        <v>16</v>
      </c>
      <c r="D98" s="108" t="s">
        <v>28</v>
      </c>
      <c r="E98" s="116"/>
      <c r="F98" s="117"/>
      <c r="G98" s="111" t="s">
        <v>130</v>
      </c>
      <c r="H98" s="112"/>
      <c r="I98" s="113"/>
      <c r="J98" s="113"/>
      <c r="K98" s="113"/>
      <c r="L98" s="113"/>
      <c r="M98" s="114"/>
      <c r="N98" s="114"/>
      <c r="O98" s="114"/>
      <c r="P98" s="114"/>
      <c r="Q98" s="118"/>
      <c r="R98" s="15"/>
      <c r="S98" s="15"/>
      <c r="T98" s="15"/>
      <c r="U98" s="15"/>
      <c r="V98" s="15" t="s">
        <v>1</v>
      </c>
      <c r="W98" s="15">
        <v>1</v>
      </c>
      <c r="X98" s="15"/>
      <c r="Y98" s="15"/>
      <c r="Z98" s="15"/>
      <c r="AA98" s="37"/>
      <c r="AB98" s="82"/>
      <c r="AC98" s="7"/>
      <c r="AD98" s="15"/>
      <c r="AE98" s="15" t="s">
        <v>1</v>
      </c>
      <c r="AF98" s="15"/>
      <c r="AG98" s="15"/>
      <c r="AH98" s="30"/>
      <c r="AI98" s="15"/>
      <c r="AJ98" s="15" t="s">
        <v>1</v>
      </c>
      <c r="AK98" s="15"/>
      <c r="AL98" s="15"/>
      <c r="AM98" s="45"/>
      <c r="AN98" s="15"/>
      <c r="AO98" s="15" t="s">
        <v>1</v>
      </c>
      <c r="AP98" s="15"/>
      <c r="AQ98" s="15"/>
      <c r="AS98" s="15"/>
      <c r="AT98" s="15" t="s">
        <v>1</v>
      </c>
      <c r="AU98" s="15"/>
      <c r="AV98" s="15"/>
    </row>
    <row r="99" spans="1:49" s="5" customFormat="1" ht="14.1" hidden="1" customHeight="1" x14ac:dyDescent="0.2">
      <c r="A99" s="14">
        <v>86</v>
      </c>
      <c r="B99" s="106" t="s">
        <v>16</v>
      </c>
      <c r="C99" s="107" t="s">
        <v>16</v>
      </c>
      <c r="D99" s="108" t="s">
        <v>30</v>
      </c>
      <c r="E99" s="116"/>
      <c r="F99" s="117"/>
      <c r="G99" s="111" t="s">
        <v>131</v>
      </c>
      <c r="H99" s="112">
        <v>1</v>
      </c>
      <c r="I99" s="113"/>
      <c r="J99" s="113"/>
      <c r="K99" s="113"/>
      <c r="L99" s="113"/>
      <c r="M99" s="114"/>
      <c r="N99" s="114"/>
      <c r="O99" s="114"/>
      <c r="P99" s="114"/>
      <c r="Q99" s="118"/>
      <c r="R99" s="15"/>
      <c r="S99" s="15"/>
      <c r="T99" s="15"/>
      <c r="U99" s="15"/>
      <c r="V99" s="15" t="s">
        <v>1</v>
      </c>
      <c r="W99" s="15">
        <v>1</v>
      </c>
      <c r="X99" s="15"/>
      <c r="Y99" s="15"/>
      <c r="Z99" s="15"/>
      <c r="AA99" s="37"/>
      <c r="AB99" s="82"/>
      <c r="AC99" s="7"/>
      <c r="AD99" s="15"/>
      <c r="AE99" s="15" t="s">
        <v>1</v>
      </c>
      <c r="AF99" s="15"/>
      <c r="AG99" s="15"/>
      <c r="AH99" s="30"/>
      <c r="AI99" s="15"/>
      <c r="AJ99" s="15" t="s">
        <v>1</v>
      </c>
      <c r="AK99" s="15"/>
      <c r="AL99" s="15"/>
      <c r="AM99" s="45"/>
      <c r="AN99" s="15"/>
      <c r="AO99" s="15" t="s">
        <v>1</v>
      </c>
      <c r="AP99" s="15"/>
      <c r="AQ99" s="15"/>
      <c r="AS99" s="15"/>
      <c r="AT99" s="15" t="s">
        <v>1</v>
      </c>
      <c r="AU99" s="15"/>
      <c r="AV99" s="15"/>
    </row>
    <row r="100" spans="1:49" s="5" customFormat="1" ht="14.1" hidden="1" customHeight="1" x14ac:dyDescent="0.2">
      <c r="A100" s="14">
        <v>87</v>
      </c>
      <c r="B100" s="106" t="s">
        <v>16</v>
      </c>
      <c r="C100" s="107" t="s">
        <v>16</v>
      </c>
      <c r="D100" s="108" t="s">
        <v>32</v>
      </c>
      <c r="E100" s="116"/>
      <c r="F100" s="117"/>
      <c r="G100" s="111" t="s">
        <v>132</v>
      </c>
      <c r="H100" s="112"/>
      <c r="I100" s="113"/>
      <c r="J100" s="113"/>
      <c r="K100" s="113"/>
      <c r="L100" s="113"/>
      <c r="M100" s="114"/>
      <c r="N100" s="114"/>
      <c r="O100" s="114"/>
      <c r="P100" s="114"/>
      <c r="Q100" s="118"/>
      <c r="R100" s="15"/>
      <c r="S100" s="15"/>
      <c r="T100" s="15"/>
      <c r="U100" s="15"/>
      <c r="V100" s="15" t="s">
        <v>1</v>
      </c>
      <c r="W100" s="15">
        <v>1</v>
      </c>
      <c r="X100" s="15"/>
      <c r="Y100" s="15"/>
      <c r="Z100" s="15"/>
      <c r="AA100" s="37"/>
      <c r="AB100" s="82"/>
      <c r="AC100" s="7">
        <v>1</v>
      </c>
      <c r="AD100" s="15" t="s">
        <v>0</v>
      </c>
      <c r="AE100" s="15"/>
      <c r="AF100" s="15"/>
      <c r="AG100" s="15"/>
      <c r="AH100" s="30"/>
      <c r="AI100" s="15"/>
      <c r="AJ100" s="15" t="s">
        <v>1</v>
      </c>
      <c r="AK100" s="15"/>
      <c r="AL100" s="15"/>
      <c r="AM100" s="45"/>
      <c r="AN100" s="15"/>
      <c r="AO100" s="15" t="s">
        <v>1</v>
      </c>
      <c r="AP100" s="15"/>
      <c r="AQ100" s="15"/>
      <c r="AS100" s="15"/>
      <c r="AT100" s="15" t="s">
        <v>1</v>
      </c>
      <c r="AU100" s="15"/>
      <c r="AV100" s="15"/>
    </row>
    <row r="101" spans="1:49" s="5" customFormat="1" ht="14.1" hidden="1" customHeight="1" x14ac:dyDescent="0.2">
      <c r="A101" s="14"/>
      <c r="B101" s="106" t="s">
        <v>16</v>
      </c>
      <c r="C101" s="107" t="s">
        <v>16</v>
      </c>
      <c r="D101" s="108" t="s">
        <v>34</v>
      </c>
      <c r="E101" s="116"/>
      <c r="F101" s="117"/>
      <c r="G101" s="111" t="s">
        <v>625</v>
      </c>
      <c r="H101" s="112"/>
      <c r="I101" s="113"/>
      <c r="J101" s="113"/>
      <c r="K101" s="113"/>
      <c r="L101" s="113"/>
      <c r="M101" s="114"/>
      <c r="N101" s="114"/>
      <c r="O101" s="114"/>
      <c r="P101" s="114"/>
      <c r="Q101" s="118"/>
      <c r="R101" s="15"/>
      <c r="S101" s="15"/>
      <c r="T101" s="15"/>
      <c r="U101" s="15"/>
      <c r="V101" s="15"/>
      <c r="W101" s="15"/>
      <c r="X101" s="15"/>
      <c r="Y101" s="15"/>
      <c r="Z101" s="15"/>
      <c r="AA101" s="37"/>
      <c r="AB101" s="82"/>
      <c r="AC101" s="35"/>
      <c r="AD101" s="15"/>
      <c r="AE101" s="15"/>
      <c r="AF101" s="15"/>
      <c r="AG101" s="15"/>
      <c r="AH101" s="30"/>
      <c r="AI101" s="15"/>
      <c r="AJ101" s="15"/>
      <c r="AK101" s="15"/>
      <c r="AL101" s="15"/>
      <c r="AM101" s="45"/>
      <c r="AN101" s="15"/>
      <c r="AO101" s="15"/>
      <c r="AP101" s="15"/>
      <c r="AQ101" s="15"/>
      <c r="AS101" s="15"/>
      <c r="AT101" s="15"/>
      <c r="AU101" s="15"/>
      <c r="AV101" s="15"/>
    </row>
    <row r="102" spans="1:49" s="9" customFormat="1" ht="14.1" customHeight="1" x14ac:dyDescent="0.25">
      <c r="B102" s="96" t="s">
        <v>16</v>
      </c>
      <c r="C102" s="97" t="s">
        <v>18</v>
      </c>
      <c r="D102" s="98"/>
      <c r="E102" s="99"/>
      <c r="F102" s="100" t="s">
        <v>133</v>
      </c>
      <c r="G102" s="101"/>
      <c r="H102" s="102"/>
      <c r="I102" s="103"/>
      <c r="J102" s="103"/>
      <c r="K102" s="103"/>
      <c r="L102" s="103"/>
      <c r="M102" s="104"/>
      <c r="N102" s="104">
        <f>COUNTIF(N103:N110,"WDP")</f>
        <v>0</v>
      </c>
      <c r="O102" s="104">
        <f>COUNTIF(O103:O110,"TW")</f>
        <v>0</v>
      </c>
      <c r="P102" s="104">
        <f>COUNTIF(P103:P110,"TMP")</f>
        <v>0</v>
      </c>
      <c r="Q102" s="105">
        <f>SUM(H102:P102)</f>
        <v>0</v>
      </c>
      <c r="R102" s="10"/>
      <c r="S102" s="10">
        <f>COUNTIF(S103:S110,"WTP")</f>
        <v>0</v>
      </c>
      <c r="T102" s="10"/>
      <c r="U102" s="10"/>
      <c r="V102" s="10">
        <f>COUNTIF(V103:V110,"WDP")</f>
        <v>7</v>
      </c>
      <c r="W102" s="10"/>
      <c r="X102" s="10">
        <f>COUNTIF(X103:X110,"TW")</f>
        <v>0</v>
      </c>
      <c r="Y102" s="10"/>
      <c r="Z102" s="10">
        <f>COUNTIF(Z103:Z110,"TMP")</f>
        <v>1</v>
      </c>
      <c r="AA102" s="46"/>
      <c r="AB102" s="78">
        <f>SUM(S102:Z102)</f>
        <v>8</v>
      </c>
      <c r="AC102" s="12"/>
      <c r="AD102" s="13">
        <f>COUNTIF(AD103:AD110,"WTP")</f>
        <v>0</v>
      </c>
      <c r="AE102" s="13">
        <f>COUNTIF(AE103:AE110,"WDP")</f>
        <v>7</v>
      </c>
      <c r="AF102" s="13">
        <f>COUNTIF(AF103:AF110,"TW")</f>
        <v>0</v>
      </c>
      <c r="AG102" s="13">
        <f>COUNTIF(AG103:AG110,"TMP")</f>
        <v>0</v>
      </c>
      <c r="AH102" s="79">
        <f>SUM(AD102:AG102)</f>
        <v>7</v>
      </c>
      <c r="AI102" s="13">
        <f>COUNTIF(AI103:AI110,"WTP")</f>
        <v>0</v>
      </c>
      <c r="AJ102" s="13">
        <f>COUNTIF(AJ103:AJ110,"WDP")</f>
        <v>7</v>
      </c>
      <c r="AK102" s="13">
        <f>COUNTIF(AK103:AK110,"TW")</f>
        <v>0</v>
      </c>
      <c r="AL102" s="13">
        <f>COUNTIF(AL103:AL110,"TMP")</f>
        <v>0</v>
      </c>
      <c r="AM102" s="47">
        <f>SUM(AI102:AL102)</f>
        <v>7</v>
      </c>
      <c r="AN102" s="13">
        <f>COUNTIF(AN103:AN110,"WTP")</f>
        <v>0</v>
      </c>
      <c r="AO102" s="13">
        <f>COUNTIF(AO103:AO110,"WDP")</f>
        <v>4</v>
      </c>
      <c r="AP102" s="13">
        <f>COUNTIF(AP103:AP110,"TW")</f>
        <v>0</v>
      </c>
      <c r="AQ102" s="13">
        <f>COUNTIF(AQ103:AQ110,"TMP")</f>
        <v>3</v>
      </c>
      <c r="AR102" s="11">
        <f>SUM(AN102:AQ102)</f>
        <v>7</v>
      </c>
      <c r="AS102" s="13">
        <f>COUNTIF(AS103:AS110,"WTP")</f>
        <v>0</v>
      </c>
      <c r="AT102" s="13">
        <f>COUNTIF(AT103:AT110,"WDP")</f>
        <v>5</v>
      </c>
      <c r="AU102" s="13">
        <f>COUNTIF(AU103:AU110,"TW")</f>
        <v>0</v>
      </c>
      <c r="AV102" s="13">
        <f>COUNTIF(AV103:AV110,"TMP")</f>
        <v>0</v>
      </c>
      <c r="AW102" s="11">
        <f>SUM(AS102:AV102)</f>
        <v>5</v>
      </c>
    </row>
    <row r="103" spans="1:49" s="5" customFormat="1" ht="14.1" customHeight="1" x14ac:dyDescent="0.2">
      <c r="A103" s="14">
        <v>88</v>
      </c>
      <c r="B103" s="106" t="s">
        <v>16</v>
      </c>
      <c r="C103" s="107" t="s">
        <v>18</v>
      </c>
      <c r="D103" s="108" t="s">
        <v>8</v>
      </c>
      <c r="E103" s="109"/>
      <c r="F103" s="110"/>
      <c r="G103" s="111" t="s">
        <v>134</v>
      </c>
      <c r="H103" s="112"/>
      <c r="I103" s="113"/>
      <c r="J103" s="113"/>
      <c r="K103" s="113"/>
      <c r="L103" s="113"/>
      <c r="M103" s="114">
        <v>1</v>
      </c>
      <c r="N103" s="114"/>
      <c r="O103" s="114"/>
      <c r="P103" s="114"/>
      <c r="Q103" s="118"/>
      <c r="R103" s="15"/>
      <c r="S103" s="15"/>
      <c r="T103" s="15"/>
      <c r="U103" s="15"/>
      <c r="V103" s="15" t="s">
        <v>1</v>
      </c>
      <c r="W103" s="15">
        <v>1</v>
      </c>
      <c r="X103" s="15"/>
      <c r="Y103" s="15"/>
      <c r="Z103" s="15"/>
      <c r="AA103" s="37"/>
      <c r="AB103" s="82"/>
      <c r="AC103" s="7"/>
      <c r="AD103" s="15"/>
      <c r="AE103" s="15" t="s">
        <v>1</v>
      </c>
      <c r="AF103" s="15"/>
      <c r="AG103" s="15"/>
      <c r="AH103" s="30"/>
      <c r="AI103" s="15"/>
      <c r="AJ103" s="15" t="s">
        <v>1</v>
      </c>
      <c r="AK103" s="15"/>
      <c r="AL103" s="15"/>
      <c r="AM103" s="45"/>
      <c r="AN103" s="15"/>
      <c r="AO103" s="15" t="s">
        <v>1</v>
      </c>
      <c r="AP103" s="15"/>
      <c r="AQ103" s="15"/>
      <c r="AS103" s="15"/>
      <c r="AT103" s="15" t="s">
        <v>1</v>
      </c>
      <c r="AU103" s="15"/>
      <c r="AV103" s="15"/>
    </row>
    <row r="104" spans="1:49" s="5" customFormat="1" ht="14.1" hidden="1" customHeight="1" x14ac:dyDescent="0.2">
      <c r="A104" s="14">
        <v>89</v>
      </c>
      <c r="B104" s="106" t="s">
        <v>16</v>
      </c>
      <c r="C104" s="107" t="s">
        <v>18</v>
      </c>
      <c r="D104" s="108" t="s">
        <v>12</v>
      </c>
      <c r="E104" s="116"/>
      <c r="F104" s="117"/>
      <c r="G104" s="111" t="s">
        <v>135</v>
      </c>
      <c r="H104" s="112">
        <v>1</v>
      </c>
      <c r="I104" s="113"/>
      <c r="J104" s="113"/>
      <c r="K104" s="113"/>
      <c r="L104" s="113"/>
      <c r="M104" s="114"/>
      <c r="N104" s="114"/>
      <c r="O104" s="114"/>
      <c r="P104" s="114"/>
      <c r="Q104" s="118"/>
      <c r="R104" s="15"/>
      <c r="S104" s="15"/>
      <c r="T104" s="15"/>
      <c r="U104" s="15"/>
      <c r="V104" s="15" t="s">
        <v>1</v>
      </c>
      <c r="W104" s="15"/>
      <c r="X104" s="15"/>
      <c r="Y104" s="15"/>
      <c r="Z104" s="15"/>
      <c r="AA104" s="37"/>
      <c r="AB104" s="82"/>
      <c r="AC104" s="7"/>
      <c r="AD104" s="15"/>
      <c r="AE104" s="15" t="s">
        <v>1</v>
      </c>
      <c r="AF104" s="15"/>
      <c r="AG104" s="15"/>
      <c r="AH104" s="30"/>
      <c r="AI104" s="15"/>
      <c r="AJ104" s="15" t="s">
        <v>1</v>
      </c>
      <c r="AK104" s="15"/>
      <c r="AL104" s="15"/>
      <c r="AM104" s="45"/>
      <c r="AN104" s="15"/>
      <c r="AO104" s="15"/>
      <c r="AP104" s="15"/>
      <c r="AQ104" s="15" t="s">
        <v>3</v>
      </c>
      <c r="AS104" s="15"/>
      <c r="AT104" s="15"/>
      <c r="AU104" s="15"/>
      <c r="AV104" s="15"/>
    </row>
    <row r="105" spans="1:49" s="5" customFormat="1" ht="14.1" hidden="1" customHeight="1" x14ac:dyDescent="0.2">
      <c r="A105" s="14">
        <v>90</v>
      </c>
      <c r="B105" s="106" t="s">
        <v>16</v>
      </c>
      <c r="C105" s="107" t="s">
        <v>18</v>
      </c>
      <c r="D105" s="108" t="s">
        <v>14</v>
      </c>
      <c r="E105" s="116"/>
      <c r="F105" s="117"/>
      <c r="G105" s="111" t="s">
        <v>136</v>
      </c>
      <c r="H105" s="112"/>
      <c r="I105" s="113"/>
      <c r="J105" s="113"/>
      <c r="K105" s="113"/>
      <c r="L105" s="113"/>
      <c r="M105" s="114"/>
      <c r="N105" s="114"/>
      <c r="O105" s="114"/>
      <c r="P105" s="114"/>
      <c r="Q105" s="118"/>
      <c r="R105" s="15"/>
      <c r="S105" s="15"/>
      <c r="T105" s="15"/>
      <c r="U105" s="15"/>
      <c r="V105" s="15" t="s">
        <v>1</v>
      </c>
      <c r="W105" s="15">
        <v>1</v>
      </c>
      <c r="X105" s="15"/>
      <c r="Y105" s="15"/>
      <c r="Z105" s="15"/>
      <c r="AA105" s="37"/>
      <c r="AB105" s="82"/>
      <c r="AC105" s="7"/>
      <c r="AD105" s="15"/>
      <c r="AE105" s="15" t="s">
        <v>1</v>
      </c>
      <c r="AF105" s="15"/>
      <c r="AG105" s="15"/>
      <c r="AH105" s="30"/>
      <c r="AI105" s="15"/>
      <c r="AJ105" s="15" t="s">
        <v>1</v>
      </c>
      <c r="AK105" s="15"/>
      <c r="AL105" s="15"/>
      <c r="AM105" s="45"/>
      <c r="AN105" s="15"/>
      <c r="AO105" s="15"/>
      <c r="AP105" s="15"/>
      <c r="AQ105" s="15" t="s">
        <v>3</v>
      </c>
      <c r="AS105" s="15"/>
      <c r="AT105" s="15" t="s">
        <v>1</v>
      </c>
      <c r="AU105" s="15"/>
      <c r="AV105" s="15"/>
    </row>
    <row r="106" spans="1:49" s="5" customFormat="1" ht="14.1" hidden="1" customHeight="1" x14ac:dyDescent="0.2">
      <c r="A106" s="14">
        <v>91</v>
      </c>
      <c r="B106" s="106" t="s">
        <v>16</v>
      </c>
      <c r="C106" s="107" t="s">
        <v>18</v>
      </c>
      <c r="D106" s="108" t="s">
        <v>16</v>
      </c>
      <c r="E106" s="116"/>
      <c r="F106" s="117"/>
      <c r="G106" s="111" t="s">
        <v>137</v>
      </c>
      <c r="H106" s="112"/>
      <c r="I106" s="113"/>
      <c r="J106" s="113"/>
      <c r="K106" s="113"/>
      <c r="L106" s="113"/>
      <c r="M106" s="114"/>
      <c r="N106" s="114"/>
      <c r="O106" s="114"/>
      <c r="P106" s="114"/>
      <c r="Q106" s="118"/>
      <c r="R106" s="15"/>
      <c r="S106" s="15"/>
      <c r="T106" s="15"/>
      <c r="U106" s="15"/>
      <c r="V106" s="15" t="s">
        <v>1</v>
      </c>
      <c r="W106" s="15">
        <v>1</v>
      </c>
      <c r="X106" s="15"/>
      <c r="Y106" s="15"/>
      <c r="Z106" s="15"/>
      <c r="AA106" s="37"/>
      <c r="AB106" s="82"/>
      <c r="AC106" s="7"/>
      <c r="AD106" s="15"/>
      <c r="AE106" s="15" t="s">
        <v>1</v>
      </c>
      <c r="AF106" s="15"/>
      <c r="AG106" s="15"/>
      <c r="AH106" s="30"/>
      <c r="AI106" s="15"/>
      <c r="AJ106" s="15" t="s">
        <v>1</v>
      </c>
      <c r="AK106" s="15"/>
      <c r="AL106" s="15"/>
      <c r="AM106" s="45"/>
      <c r="AN106" s="15"/>
      <c r="AO106" s="15" t="s">
        <v>1</v>
      </c>
      <c r="AP106" s="15"/>
      <c r="AQ106" s="15"/>
      <c r="AS106" s="15"/>
      <c r="AT106" s="15" t="s">
        <v>1</v>
      </c>
      <c r="AU106" s="15"/>
      <c r="AV106" s="15"/>
    </row>
    <row r="107" spans="1:49" s="5" customFormat="1" ht="14.1" hidden="1" customHeight="1" x14ac:dyDescent="0.2">
      <c r="A107" s="14">
        <v>92</v>
      </c>
      <c r="B107" s="106" t="s">
        <v>16</v>
      </c>
      <c r="C107" s="107" t="s">
        <v>18</v>
      </c>
      <c r="D107" s="108" t="s">
        <v>18</v>
      </c>
      <c r="E107" s="116"/>
      <c r="F107" s="117"/>
      <c r="G107" s="111" t="s">
        <v>138</v>
      </c>
      <c r="H107" s="112"/>
      <c r="I107" s="113"/>
      <c r="J107" s="113"/>
      <c r="K107" s="113"/>
      <c r="L107" s="113"/>
      <c r="M107" s="114"/>
      <c r="N107" s="114"/>
      <c r="O107" s="114"/>
      <c r="P107" s="114"/>
      <c r="Q107" s="118"/>
      <c r="R107" s="15"/>
      <c r="S107" s="15"/>
      <c r="T107" s="15"/>
      <c r="U107" s="15"/>
      <c r="V107" s="15" t="s">
        <v>1</v>
      </c>
      <c r="W107" s="15">
        <v>1</v>
      </c>
      <c r="X107" s="15"/>
      <c r="Y107" s="15"/>
      <c r="Z107" s="15"/>
      <c r="AA107" s="37"/>
      <c r="AB107" s="82"/>
      <c r="AC107" s="7"/>
      <c r="AD107" s="15"/>
      <c r="AE107" s="15" t="s">
        <v>1</v>
      </c>
      <c r="AF107" s="15"/>
      <c r="AG107" s="15"/>
      <c r="AH107" s="30"/>
      <c r="AI107" s="15"/>
      <c r="AJ107" s="15" t="s">
        <v>1</v>
      </c>
      <c r="AK107" s="15"/>
      <c r="AL107" s="15"/>
      <c r="AM107" s="45"/>
      <c r="AN107" s="15"/>
      <c r="AO107" s="15" t="s">
        <v>1</v>
      </c>
      <c r="AP107" s="15"/>
      <c r="AQ107" s="15"/>
      <c r="AS107" s="15"/>
      <c r="AT107" s="15" t="s">
        <v>1</v>
      </c>
      <c r="AU107" s="15"/>
      <c r="AV107" s="15"/>
    </row>
    <row r="108" spans="1:49" s="5" customFormat="1" ht="14.1" hidden="1" customHeight="1" x14ac:dyDescent="0.2">
      <c r="A108" s="14">
        <v>93</v>
      </c>
      <c r="B108" s="106" t="s">
        <v>16</v>
      </c>
      <c r="C108" s="107" t="s">
        <v>18</v>
      </c>
      <c r="D108" s="108" t="s">
        <v>20</v>
      </c>
      <c r="E108" s="116"/>
      <c r="F108" s="117"/>
      <c r="G108" s="111" t="s">
        <v>139</v>
      </c>
      <c r="H108" s="112"/>
      <c r="I108" s="113"/>
      <c r="J108" s="113"/>
      <c r="K108" s="113"/>
      <c r="L108" s="113"/>
      <c r="M108" s="114"/>
      <c r="N108" s="114"/>
      <c r="O108" s="114"/>
      <c r="P108" s="114"/>
      <c r="Q108" s="118"/>
      <c r="R108" s="15"/>
      <c r="S108" s="15"/>
      <c r="T108" s="15"/>
      <c r="U108" s="15"/>
      <c r="V108" s="15" t="s">
        <v>1</v>
      </c>
      <c r="W108" s="15">
        <v>1</v>
      </c>
      <c r="X108" s="15"/>
      <c r="Y108" s="15"/>
      <c r="Z108" s="15"/>
      <c r="AA108" s="37"/>
      <c r="AB108" s="82"/>
      <c r="AC108" s="7"/>
      <c r="AD108" s="15"/>
      <c r="AE108" s="15" t="s">
        <v>1</v>
      </c>
      <c r="AF108" s="15"/>
      <c r="AG108" s="15"/>
      <c r="AH108" s="30"/>
      <c r="AI108" s="15"/>
      <c r="AJ108" s="15" t="s">
        <v>1</v>
      </c>
      <c r="AK108" s="15"/>
      <c r="AL108" s="15"/>
      <c r="AM108" s="45"/>
      <c r="AN108" s="15"/>
      <c r="AO108" s="15" t="s">
        <v>1</v>
      </c>
      <c r="AP108" s="15"/>
      <c r="AQ108" s="15"/>
      <c r="AS108" s="15"/>
      <c r="AT108" s="15" t="s">
        <v>1</v>
      </c>
      <c r="AU108" s="15"/>
      <c r="AV108" s="15"/>
    </row>
    <row r="109" spans="1:49" s="5" customFormat="1" ht="14.1" hidden="1" customHeight="1" x14ac:dyDescent="0.2">
      <c r="A109" s="14">
        <v>94</v>
      </c>
      <c r="B109" s="106" t="s">
        <v>16</v>
      </c>
      <c r="C109" s="107" t="s">
        <v>18</v>
      </c>
      <c r="D109" s="108" t="s">
        <v>22</v>
      </c>
      <c r="E109" s="116"/>
      <c r="F109" s="117"/>
      <c r="G109" s="111" t="s">
        <v>140</v>
      </c>
      <c r="H109" s="112"/>
      <c r="I109" s="113"/>
      <c r="J109" s="113"/>
      <c r="K109" s="113"/>
      <c r="L109" s="113"/>
      <c r="M109" s="114"/>
      <c r="N109" s="114"/>
      <c r="O109" s="114"/>
      <c r="P109" s="114"/>
      <c r="Q109" s="118"/>
      <c r="R109" s="15"/>
      <c r="S109" s="15"/>
      <c r="T109" s="15"/>
      <c r="U109" s="15"/>
      <c r="V109" s="15" t="s">
        <v>1</v>
      </c>
      <c r="W109" s="15"/>
      <c r="X109" s="15"/>
      <c r="Y109" s="15"/>
      <c r="Z109" s="15"/>
      <c r="AA109" s="37"/>
      <c r="AB109" s="82"/>
      <c r="AC109" s="7"/>
      <c r="AD109" s="15"/>
      <c r="AE109" s="15" t="s">
        <v>1</v>
      </c>
      <c r="AF109" s="15"/>
      <c r="AG109" s="15"/>
      <c r="AH109" s="30"/>
      <c r="AI109" s="15"/>
      <c r="AJ109" s="15" t="s">
        <v>1</v>
      </c>
      <c r="AK109" s="15"/>
      <c r="AL109" s="15"/>
      <c r="AM109" s="45"/>
      <c r="AN109" s="15"/>
      <c r="AO109" s="15"/>
      <c r="AP109" s="15"/>
      <c r="AQ109" s="15" t="s">
        <v>3</v>
      </c>
      <c r="AS109" s="15"/>
      <c r="AT109" s="15"/>
      <c r="AU109" s="15"/>
      <c r="AV109" s="15"/>
    </row>
    <row r="110" spans="1:49" s="5" customFormat="1" ht="14.1" hidden="1" customHeight="1" x14ac:dyDescent="0.2">
      <c r="A110" s="14">
        <v>95</v>
      </c>
      <c r="B110" s="106" t="s">
        <v>16</v>
      </c>
      <c r="C110" s="107" t="s">
        <v>18</v>
      </c>
      <c r="D110" s="108" t="s">
        <v>24</v>
      </c>
      <c r="E110" s="116"/>
      <c r="F110" s="117"/>
      <c r="G110" s="111" t="s">
        <v>141</v>
      </c>
      <c r="H110" s="112"/>
      <c r="I110" s="113"/>
      <c r="J110" s="113"/>
      <c r="K110" s="113"/>
      <c r="L110" s="113"/>
      <c r="M110" s="114"/>
      <c r="N110" s="114"/>
      <c r="O110" s="114"/>
      <c r="P110" s="114"/>
      <c r="Q110" s="118"/>
      <c r="R110" s="15"/>
      <c r="S110" s="15"/>
      <c r="T110" s="15"/>
      <c r="U110" s="15"/>
      <c r="V110" s="15"/>
      <c r="W110" s="15"/>
      <c r="X110" s="15"/>
      <c r="Y110" s="15"/>
      <c r="Z110" s="15" t="s">
        <v>3</v>
      </c>
      <c r="AA110" s="37"/>
      <c r="AB110" s="82"/>
      <c r="AC110" s="7"/>
      <c r="AD110" s="15"/>
      <c r="AE110" s="15"/>
      <c r="AF110" s="15"/>
      <c r="AG110" s="15"/>
      <c r="AH110" s="30"/>
      <c r="AI110" s="15"/>
      <c r="AJ110" s="15"/>
      <c r="AK110" s="15"/>
      <c r="AL110" s="15"/>
      <c r="AM110" s="45"/>
      <c r="AN110" s="15"/>
      <c r="AO110" s="15"/>
      <c r="AP110" s="15"/>
      <c r="AQ110" s="15"/>
      <c r="AS110" s="15"/>
      <c r="AT110" s="15"/>
      <c r="AU110" s="15"/>
      <c r="AV110" s="15"/>
    </row>
    <row r="111" spans="1:49" s="9" customFormat="1" ht="14.1" customHeight="1" x14ac:dyDescent="0.25">
      <c r="B111" s="96" t="s">
        <v>18</v>
      </c>
      <c r="C111" s="120"/>
      <c r="D111" s="98"/>
      <c r="E111" s="99" t="s">
        <v>142</v>
      </c>
      <c r="F111" s="100"/>
      <c r="G111" s="101"/>
      <c r="H111" s="102"/>
      <c r="I111" s="103"/>
      <c r="J111" s="103"/>
      <c r="K111" s="103"/>
      <c r="L111" s="103"/>
      <c r="M111" s="104">
        <f>M112</f>
        <v>0</v>
      </c>
      <c r="N111" s="104">
        <f>N112</f>
        <v>0</v>
      </c>
      <c r="O111" s="104">
        <f>O112</f>
        <v>0</v>
      </c>
      <c r="P111" s="104">
        <f>P112</f>
        <v>0</v>
      </c>
      <c r="Q111" s="115"/>
      <c r="R111" s="10"/>
      <c r="S111" s="10">
        <f>S112</f>
        <v>1</v>
      </c>
      <c r="T111" s="10"/>
      <c r="U111" s="10"/>
      <c r="V111" s="10">
        <f>V112</f>
        <v>10</v>
      </c>
      <c r="W111" s="10"/>
      <c r="X111" s="10">
        <f>X112</f>
        <v>0</v>
      </c>
      <c r="Y111" s="10"/>
      <c r="Z111" s="10">
        <f>Z112</f>
        <v>1</v>
      </c>
      <c r="AA111" s="46"/>
      <c r="AB111" s="80"/>
      <c r="AC111" s="16"/>
      <c r="AD111" s="13">
        <f>AD112</f>
        <v>0</v>
      </c>
      <c r="AE111" s="13">
        <f>AE112</f>
        <v>10</v>
      </c>
      <c r="AF111" s="13">
        <f>AF112</f>
        <v>0</v>
      </c>
      <c r="AG111" s="13">
        <f>AG112</f>
        <v>1</v>
      </c>
      <c r="AH111" s="81"/>
      <c r="AI111" s="13">
        <f>AI112</f>
        <v>0</v>
      </c>
      <c r="AJ111" s="13">
        <f>AJ112</f>
        <v>10</v>
      </c>
      <c r="AK111" s="13">
        <f>AK112</f>
        <v>0</v>
      </c>
      <c r="AL111" s="13">
        <f>AL112</f>
        <v>1</v>
      </c>
      <c r="AM111" s="44"/>
      <c r="AN111" s="13">
        <f>AN112</f>
        <v>0</v>
      </c>
      <c r="AO111" s="13">
        <f>AO112</f>
        <v>9</v>
      </c>
      <c r="AP111" s="13">
        <f>AP112</f>
        <v>0</v>
      </c>
      <c r="AQ111" s="13">
        <f>AQ112</f>
        <v>2</v>
      </c>
      <c r="AS111" s="13">
        <f>AS112</f>
        <v>0</v>
      </c>
      <c r="AT111" s="13">
        <f>AT112</f>
        <v>7</v>
      </c>
      <c r="AU111" s="13">
        <f>AU112</f>
        <v>0</v>
      </c>
      <c r="AV111" s="13">
        <f>AV112</f>
        <v>1</v>
      </c>
    </row>
    <row r="112" spans="1:49" s="9" customFormat="1" ht="14.1" customHeight="1" x14ac:dyDescent="0.25">
      <c r="B112" s="96" t="s">
        <v>18</v>
      </c>
      <c r="C112" s="97" t="s">
        <v>20</v>
      </c>
      <c r="D112" s="98"/>
      <c r="E112" s="99"/>
      <c r="F112" s="100" t="s">
        <v>143</v>
      </c>
      <c r="G112" s="101"/>
      <c r="H112" s="102"/>
      <c r="I112" s="103"/>
      <c r="J112" s="103"/>
      <c r="K112" s="103"/>
      <c r="L112" s="103"/>
      <c r="M112" s="104">
        <f>COUNTIF(M113:M124,"WTP")</f>
        <v>0</v>
      </c>
      <c r="N112" s="104">
        <f>COUNTIF(N113:N124,"WDP")</f>
        <v>0</v>
      </c>
      <c r="O112" s="104">
        <f>COUNTIF(O113:O124,"TW")</f>
        <v>0</v>
      </c>
      <c r="P112" s="104">
        <f>COUNTIF(P113:P124,"TMP")</f>
        <v>0</v>
      </c>
      <c r="Q112" s="105">
        <f>SUM(H112:P112)</f>
        <v>0</v>
      </c>
      <c r="R112" s="10"/>
      <c r="S112" s="10">
        <f>COUNTIF(S113:S124,"WTP")</f>
        <v>1</v>
      </c>
      <c r="T112" s="10"/>
      <c r="U112" s="10"/>
      <c r="V112" s="10">
        <f>COUNTIF(V113:V124,"WDP")</f>
        <v>10</v>
      </c>
      <c r="W112" s="10"/>
      <c r="X112" s="10">
        <f>COUNTIF(X113:X124,"TW")</f>
        <v>0</v>
      </c>
      <c r="Y112" s="10"/>
      <c r="Z112" s="10">
        <f>COUNTIF(Z113:Z124,"TMP")</f>
        <v>1</v>
      </c>
      <c r="AA112" s="46"/>
      <c r="AB112" s="78">
        <f>SUM(S112:Z112)</f>
        <v>12</v>
      </c>
      <c r="AC112" s="12"/>
      <c r="AD112" s="13">
        <f>COUNTIF(AD113:AD124,"WTP")</f>
        <v>0</v>
      </c>
      <c r="AE112" s="13">
        <f>COUNTIF(AE113:AE124,"WDP")</f>
        <v>10</v>
      </c>
      <c r="AF112" s="13">
        <f>COUNTIF(AF113:AF124,"TW")</f>
        <v>0</v>
      </c>
      <c r="AG112" s="13">
        <f>COUNTIF(AG113:AG124,"TMP")</f>
        <v>1</v>
      </c>
      <c r="AH112" s="79">
        <f>SUM(AD112:AG112)</f>
        <v>11</v>
      </c>
      <c r="AI112" s="13">
        <f>COUNTIF(AI113:AI124,"WTP")</f>
        <v>0</v>
      </c>
      <c r="AJ112" s="13">
        <f>COUNTIF(AJ113:AJ124,"WDP")</f>
        <v>10</v>
      </c>
      <c r="AK112" s="13">
        <f>COUNTIF(AK113:AK124,"TW")</f>
        <v>0</v>
      </c>
      <c r="AL112" s="13">
        <f>COUNTIF(AL113:AL124,"TMP")</f>
        <v>1</v>
      </c>
      <c r="AM112" s="47">
        <f>SUM(AI112:AL112)</f>
        <v>11</v>
      </c>
      <c r="AN112" s="13">
        <f>COUNTIF(AN113:AN124,"WTP")</f>
        <v>0</v>
      </c>
      <c r="AO112" s="13">
        <f>COUNTIF(AO113:AO124,"WDP")</f>
        <v>9</v>
      </c>
      <c r="AP112" s="13">
        <f>COUNTIF(AP113:AP124,"TW")</f>
        <v>0</v>
      </c>
      <c r="AQ112" s="13">
        <f>COUNTIF(AQ113:AQ124,"TMP")</f>
        <v>2</v>
      </c>
      <c r="AR112" s="11">
        <f>SUM(AN112:AQ112)</f>
        <v>11</v>
      </c>
      <c r="AS112" s="13">
        <f>COUNTIF(AS113:AS124,"WTP")</f>
        <v>0</v>
      </c>
      <c r="AT112" s="13">
        <f>COUNTIF(AT113:AT124,"WDP")</f>
        <v>7</v>
      </c>
      <c r="AU112" s="13">
        <f>COUNTIF(AU113:AU124,"TW")</f>
        <v>0</v>
      </c>
      <c r="AV112" s="13">
        <f>COUNTIF(AV113:AV124,"TMP")</f>
        <v>1</v>
      </c>
      <c r="AW112" s="11">
        <f>SUM(AS112:AV112)</f>
        <v>8</v>
      </c>
    </row>
    <row r="113" spans="1:49" s="5" customFormat="1" ht="14.1" hidden="1" customHeight="1" x14ac:dyDescent="0.2">
      <c r="A113" s="14">
        <v>96</v>
      </c>
      <c r="B113" s="106" t="s">
        <v>18</v>
      </c>
      <c r="C113" s="107" t="s">
        <v>20</v>
      </c>
      <c r="D113" s="108" t="s">
        <v>8</v>
      </c>
      <c r="E113" s="109"/>
      <c r="F113" s="110"/>
      <c r="G113" s="111" t="s">
        <v>144</v>
      </c>
      <c r="H113" s="112">
        <v>1</v>
      </c>
      <c r="I113" s="113"/>
      <c r="J113" s="113"/>
      <c r="K113" s="113"/>
      <c r="L113" s="113"/>
      <c r="M113" s="114"/>
      <c r="N113" s="114"/>
      <c r="O113" s="114"/>
      <c r="P113" s="114"/>
      <c r="Q113" s="118"/>
      <c r="R113" s="15"/>
      <c r="S113" s="15"/>
      <c r="T113" s="15">
        <v>1</v>
      </c>
      <c r="U113" s="15"/>
      <c r="V113" s="15" t="s">
        <v>1</v>
      </c>
      <c r="W113" s="15">
        <v>1</v>
      </c>
      <c r="X113" s="15"/>
      <c r="Y113" s="15"/>
      <c r="Z113" s="15"/>
      <c r="AA113" s="37"/>
      <c r="AB113" s="82"/>
      <c r="AC113" s="7"/>
      <c r="AD113" s="15"/>
      <c r="AE113" s="15" t="s">
        <v>1</v>
      </c>
      <c r="AF113" s="15"/>
      <c r="AG113" s="15"/>
      <c r="AH113" s="30"/>
      <c r="AI113" s="15"/>
      <c r="AJ113" s="15" t="s">
        <v>1</v>
      </c>
      <c r="AK113" s="15"/>
      <c r="AL113" s="15"/>
      <c r="AM113" s="45"/>
      <c r="AN113" s="15"/>
      <c r="AO113" s="15" t="s">
        <v>1</v>
      </c>
      <c r="AP113" s="15"/>
      <c r="AQ113" s="15"/>
      <c r="AS113" s="15"/>
      <c r="AT113" s="15" t="s">
        <v>1</v>
      </c>
      <c r="AU113" s="15"/>
      <c r="AV113" s="15"/>
    </row>
    <row r="114" spans="1:49" s="5" customFormat="1" ht="14.1" hidden="1" customHeight="1" x14ac:dyDescent="0.2">
      <c r="A114" s="14">
        <v>97</v>
      </c>
      <c r="B114" s="106" t="s">
        <v>18</v>
      </c>
      <c r="C114" s="107" t="s">
        <v>20</v>
      </c>
      <c r="D114" s="108" t="s">
        <v>12</v>
      </c>
      <c r="E114" s="116"/>
      <c r="F114" s="117"/>
      <c r="G114" s="111" t="s">
        <v>145</v>
      </c>
      <c r="H114" s="112">
        <v>1</v>
      </c>
      <c r="I114" s="113"/>
      <c r="J114" s="113"/>
      <c r="K114" s="113"/>
      <c r="L114" s="113"/>
      <c r="M114" s="114"/>
      <c r="N114" s="114"/>
      <c r="O114" s="114"/>
      <c r="P114" s="114"/>
      <c r="Q114" s="118"/>
      <c r="R114" s="15"/>
      <c r="S114" s="15"/>
      <c r="T114" s="15"/>
      <c r="U114" s="15"/>
      <c r="V114" s="15" t="s">
        <v>1</v>
      </c>
      <c r="W114" s="15"/>
      <c r="X114" s="15"/>
      <c r="Y114" s="15"/>
      <c r="Z114" s="15"/>
      <c r="AA114" s="37"/>
      <c r="AB114" s="82"/>
      <c r="AC114" s="7"/>
      <c r="AD114" s="15"/>
      <c r="AE114" s="15" t="s">
        <v>1</v>
      </c>
      <c r="AF114" s="15"/>
      <c r="AG114" s="15"/>
      <c r="AH114" s="30"/>
      <c r="AI114" s="15"/>
      <c r="AJ114" s="15" t="s">
        <v>1</v>
      </c>
      <c r="AK114" s="15"/>
      <c r="AL114" s="15"/>
      <c r="AM114" s="45"/>
      <c r="AN114" s="15"/>
      <c r="AO114" s="15" t="s">
        <v>1</v>
      </c>
      <c r="AP114" s="15"/>
      <c r="AQ114" s="15"/>
      <c r="AS114" s="15"/>
      <c r="AT114" s="15" t="s">
        <v>1</v>
      </c>
      <c r="AU114" s="15"/>
      <c r="AV114" s="15"/>
    </row>
    <row r="115" spans="1:49" s="5" customFormat="1" ht="14.1" hidden="1" customHeight="1" x14ac:dyDescent="0.2">
      <c r="A115" s="14">
        <v>98</v>
      </c>
      <c r="B115" s="106" t="s">
        <v>18</v>
      </c>
      <c r="C115" s="107" t="s">
        <v>20</v>
      </c>
      <c r="D115" s="108" t="s">
        <v>14</v>
      </c>
      <c r="E115" s="116"/>
      <c r="F115" s="117"/>
      <c r="G115" s="111" t="s">
        <v>146</v>
      </c>
      <c r="H115" s="112">
        <v>1</v>
      </c>
      <c r="I115" s="113"/>
      <c r="J115" s="113"/>
      <c r="K115" s="113"/>
      <c r="L115" s="113"/>
      <c r="M115" s="114"/>
      <c r="N115" s="114"/>
      <c r="O115" s="114"/>
      <c r="P115" s="114"/>
      <c r="Q115" s="118"/>
      <c r="R115" s="15"/>
      <c r="S115" s="15"/>
      <c r="T115" s="15"/>
      <c r="U115" s="15"/>
      <c r="V115" s="15" t="s">
        <v>1</v>
      </c>
      <c r="W115" s="15">
        <v>1</v>
      </c>
      <c r="X115" s="15"/>
      <c r="Y115" s="15"/>
      <c r="Z115" s="15"/>
      <c r="AA115" s="37"/>
      <c r="AB115" s="82"/>
      <c r="AC115" s="7"/>
      <c r="AD115" s="15"/>
      <c r="AE115" s="15" t="s">
        <v>1</v>
      </c>
      <c r="AF115" s="15"/>
      <c r="AG115" s="15"/>
      <c r="AH115" s="30"/>
      <c r="AI115" s="15"/>
      <c r="AJ115" s="15" t="s">
        <v>1</v>
      </c>
      <c r="AK115" s="15"/>
      <c r="AL115" s="15"/>
      <c r="AM115" s="45"/>
      <c r="AN115" s="15"/>
      <c r="AO115" s="15" t="s">
        <v>1</v>
      </c>
      <c r="AP115" s="15"/>
      <c r="AQ115" s="15"/>
      <c r="AS115" s="15"/>
      <c r="AT115" s="15"/>
      <c r="AU115" s="15"/>
      <c r="AV115" s="15" t="s">
        <v>3</v>
      </c>
    </row>
    <row r="116" spans="1:49" s="5" customFormat="1" ht="14.1" hidden="1" customHeight="1" x14ac:dyDescent="0.2">
      <c r="A116" s="14">
        <v>99</v>
      </c>
      <c r="B116" s="106" t="s">
        <v>18</v>
      </c>
      <c r="C116" s="107" t="s">
        <v>20</v>
      </c>
      <c r="D116" s="108" t="s">
        <v>16</v>
      </c>
      <c r="E116" s="116"/>
      <c r="F116" s="117"/>
      <c r="G116" s="111" t="s">
        <v>147</v>
      </c>
      <c r="H116" s="112">
        <v>1</v>
      </c>
      <c r="I116" s="113"/>
      <c r="J116" s="113"/>
      <c r="K116" s="113"/>
      <c r="L116" s="113"/>
      <c r="M116" s="114"/>
      <c r="N116" s="114"/>
      <c r="O116" s="114"/>
      <c r="P116" s="114"/>
      <c r="Q116" s="118"/>
      <c r="R116" s="17"/>
      <c r="S116" s="15"/>
      <c r="T116" s="15"/>
      <c r="U116" s="15"/>
      <c r="V116" s="15"/>
      <c r="W116" s="15"/>
      <c r="X116" s="15"/>
      <c r="Y116" s="15"/>
      <c r="Z116" s="15" t="s">
        <v>3</v>
      </c>
      <c r="AA116" s="37">
        <v>1</v>
      </c>
      <c r="AB116" s="82"/>
      <c r="AC116" s="7"/>
      <c r="AD116" s="15"/>
      <c r="AE116" s="15"/>
      <c r="AF116" s="15"/>
      <c r="AG116" s="15" t="s">
        <v>3</v>
      </c>
      <c r="AH116" s="30"/>
      <c r="AI116" s="15"/>
      <c r="AJ116" s="15" t="s">
        <v>1</v>
      </c>
      <c r="AK116" s="15"/>
      <c r="AL116" s="15"/>
      <c r="AM116" s="45"/>
      <c r="AN116" s="15"/>
      <c r="AO116" s="15" t="s">
        <v>1</v>
      </c>
      <c r="AP116" s="15"/>
      <c r="AQ116" s="15"/>
      <c r="AS116" s="15"/>
      <c r="AT116" s="15"/>
      <c r="AU116" s="15"/>
      <c r="AV116" s="15"/>
    </row>
    <row r="117" spans="1:49" s="5" customFormat="1" ht="14.1" hidden="1" customHeight="1" x14ac:dyDescent="0.2">
      <c r="A117" s="14">
        <v>100</v>
      </c>
      <c r="B117" s="106" t="s">
        <v>18</v>
      </c>
      <c r="C117" s="107" t="s">
        <v>20</v>
      </c>
      <c r="D117" s="108" t="s">
        <v>18</v>
      </c>
      <c r="E117" s="116"/>
      <c r="F117" s="117"/>
      <c r="G117" s="111" t="s">
        <v>148</v>
      </c>
      <c r="H117" s="112">
        <v>1</v>
      </c>
      <c r="I117" s="113"/>
      <c r="J117" s="113"/>
      <c r="K117" s="113"/>
      <c r="L117" s="113"/>
      <c r="M117" s="114"/>
      <c r="N117" s="114"/>
      <c r="O117" s="114"/>
      <c r="P117" s="114"/>
      <c r="Q117" s="118"/>
      <c r="R117" s="15"/>
      <c r="S117" s="15"/>
      <c r="T117" s="15"/>
      <c r="U117" s="15"/>
      <c r="V117" s="15" t="s">
        <v>1</v>
      </c>
      <c r="W117" s="15">
        <v>1</v>
      </c>
      <c r="X117" s="15"/>
      <c r="Y117" s="15"/>
      <c r="Z117" s="15"/>
      <c r="AA117" s="37"/>
      <c r="AB117" s="82"/>
      <c r="AC117" s="7"/>
      <c r="AD117" s="15"/>
      <c r="AE117" s="15" t="s">
        <v>1</v>
      </c>
      <c r="AF117" s="15"/>
      <c r="AG117" s="15"/>
      <c r="AH117" s="30"/>
      <c r="AI117" s="15"/>
      <c r="AJ117" s="15" t="s">
        <v>1</v>
      </c>
      <c r="AK117" s="15"/>
      <c r="AL117" s="15"/>
      <c r="AM117" s="45"/>
      <c r="AN117" s="15"/>
      <c r="AO117" s="15" t="s">
        <v>1</v>
      </c>
      <c r="AP117" s="15"/>
      <c r="AQ117" s="15"/>
      <c r="AS117" s="15"/>
      <c r="AT117" s="15" t="s">
        <v>1</v>
      </c>
      <c r="AU117" s="15"/>
      <c r="AV117" s="15"/>
    </row>
    <row r="118" spans="1:49" s="5" customFormat="1" ht="14.1" hidden="1" customHeight="1" x14ac:dyDescent="0.2">
      <c r="A118" s="14">
        <v>101</v>
      </c>
      <c r="B118" s="106" t="s">
        <v>18</v>
      </c>
      <c r="C118" s="107" t="s">
        <v>20</v>
      </c>
      <c r="D118" s="108" t="s">
        <v>20</v>
      </c>
      <c r="E118" s="116"/>
      <c r="F118" s="117"/>
      <c r="G118" s="111" t="s">
        <v>149</v>
      </c>
      <c r="H118" s="112">
        <v>1</v>
      </c>
      <c r="I118" s="113"/>
      <c r="J118" s="113"/>
      <c r="K118" s="113"/>
      <c r="L118" s="113"/>
      <c r="M118" s="114"/>
      <c r="N118" s="114"/>
      <c r="O118" s="114"/>
      <c r="P118" s="114"/>
      <c r="Q118" s="118"/>
      <c r="R118" s="15"/>
      <c r="S118" s="15"/>
      <c r="T118" s="15"/>
      <c r="U118" s="15"/>
      <c r="V118" s="15" t="s">
        <v>1</v>
      </c>
      <c r="W118" s="15">
        <v>1</v>
      </c>
      <c r="X118" s="15"/>
      <c r="Y118" s="15"/>
      <c r="Z118" s="15"/>
      <c r="AA118" s="37"/>
      <c r="AB118" s="82"/>
      <c r="AC118" s="7"/>
      <c r="AD118" s="15"/>
      <c r="AE118" s="15" t="s">
        <v>1</v>
      </c>
      <c r="AF118" s="15"/>
      <c r="AG118" s="15"/>
      <c r="AH118" s="30"/>
      <c r="AI118" s="15"/>
      <c r="AJ118" s="15" t="s">
        <v>1</v>
      </c>
      <c r="AK118" s="15"/>
      <c r="AL118" s="15"/>
      <c r="AM118" s="45"/>
      <c r="AN118" s="15"/>
      <c r="AO118" s="15"/>
      <c r="AP118" s="15"/>
      <c r="AQ118" s="15" t="s">
        <v>3</v>
      </c>
      <c r="AS118" s="15"/>
      <c r="AT118" s="15" t="s">
        <v>1</v>
      </c>
      <c r="AU118" s="15"/>
      <c r="AV118" s="15"/>
    </row>
    <row r="119" spans="1:49" s="5" customFormat="1" ht="14.1" hidden="1" customHeight="1" x14ac:dyDescent="0.2">
      <c r="A119" s="14">
        <v>102</v>
      </c>
      <c r="B119" s="106" t="s">
        <v>18</v>
      </c>
      <c r="C119" s="107" t="s">
        <v>20</v>
      </c>
      <c r="D119" s="108" t="s">
        <v>22</v>
      </c>
      <c r="E119" s="116"/>
      <c r="F119" s="117"/>
      <c r="G119" s="111" t="s">
        <v>150</v>
      </c>
      <c r="H119" s="112">
        <v>1</v>
      </c>
      <c r="I119" s="113"/>
      <c r="J119" s="113"/>
      <c r="K119" s="113"/>
      <c r="L119" s="113"/>
      <c r="M119" s="114"/>
      <c r="N119" s="114"/>
      <c r="O119" s="114"/>
      <c r="P119" s="114"/>
      <c r="Q119" s="118"/>
      <c r="R119" s="15"/>
      <c r="S119" s="15"/>
      <c r="T119" s="15"/>
      <c r="U119" s="15"/>
      <c r="V119" s="15" t="s">
        <v>1</v>
      </c>
      <c r="W119" s="15">
        <v>1</v>
      </c>
      <c r="X119" s="15"/>
      <c r="Y119" s="15"/>
      <c r="Z119" s="15"/>
      <c r="AA119" s="37"/>
      <c r="AB119" s="82"/>
      <c r="AC119" s="7"/>
      <c r="AD119" s="15"/>
      <c r="AE119" s="15" t="s">
        <v>1</v>
      </c>
      <c r="AF119" s="15"/>
      <c r="AG119" s="15"/>
      <c r="AH119" s="30"/>
      <c r="AI119" s="15"/>
      <c r="AJ119" s="15" t="s">
        <v>1</v>
      </c>
      <c r="AK119" s="15"/>
      <c r="AL119" s="15"/>
      <c r="AM119" s="45"/>
      <c r="AN119" s="15"/>
      <c r="AO119" s="15" t="s">
        <v>1</v>
      </c>
      <c r="AP119" s="15"/>
      <c r="AQ119" s="15"/>
      <c r="AS119" s="15"/>
      <c r="AT119" s="15" t="s">
        <v>1</v>
      </c>
      <c r="AU119" s="15"/>
      <c r="AV119" s="15"/>
    </row>
    <row r="120" spans="1:49" s="5" customFormat="1" ht="14.1" hidden="1" customHeight="1" x14ac:dyDescent="0.2">
      <c r="A120" s="14">
        <v>103</v>
      </c>
      <c r="B120" s="106" t="s">
        <v>18</v>
      </c>
      <c r="C120" s="107" t="s">
        <v>20</v>
      </c>
      <c r="D120" s="108" t="s">
        <v>24</v>
      </c>
      <c r="E120" s="116"/>
      <c r="F120" s="117"/>
      <c r="G120" s="111" t="s">
        <v>151</v>
      </c>
      <c r="H120" s="112">
        <v>1</v>
      </c>
      <c r="I120" s="113"/>
      <c r="J120" s="113"/>
      <c r="K120" s="113"/>
      <c r="L120" s="113"/>
      <c r="M120" s="114"/>
      <c r="N120" s="114"/>
      <c r="O120" s="114"/>
      <c r="P120" s="114"/>
      <c r="Q120" s="118"/>
      <c r="R120" s="15"/>
      <c r="S120" s="15"/>
      <c r="T120" s="15"/>
      <c r="U120" s="15"/>
      <c r="V120" s="15" t="s">
        <v>1</v>
      </c>
      <c r="W120" s="15">
        <v>1</v>
      </c>
      <c r="X120" s="15"/>
      <c r="Y120" s="15"/>
      <c r="Z120" s="15"/>
      <c r="AA120" s="37"/>
      <c r="AB120" s="82"/>
      <c r="AC120" s="7"/>
      <c r="AD120" s="15"/>
      <c r="AE120" s="15" t="s">
        <v>1</v>
      </c>
      <c r="AF120" s="15"/>
      <c r="AG120" s="15"/>
      <c r="AH120" s="30"/>
      <c r="AI120" s="15"/>
      <c r="AJ120" s="15" t="s">
        <v>1</v>
      </c>
      <c r="AK120" s="15"/>
      <c r="AL120" s="15"/>
      <c r="AM120" s="45"/>
      <c r="AN120" s="15"/>
      <c r="AO120" s="15" t="s">
        <v>1</v>
      </c>
      <c r="AP120" s="15"/>
      <c r="AQ120" s="15"/>
      <c r="AS120" s="15"/>
      <c r="AT120" s="15"/>
      <c r="AU120" s="15"/>
      <c r="AV120" s="15"/>
    </row>
    <row r="121" spans="1:49" s="5" customFormat="1" ht="14.1" hidden="1" customHeight="1" x14ac:dyDescent="0.2">
      <c r="A121" s="14">
        <v>104</v>
      </c>
      <c r="B121" s="106" t="s">
        <v>18</v>
      </c>
      <c r="C121" s="107" t="s">
        <v>20</v>
      </c>
      <c r="D121" s="108" t="s">
        <v>26</v>
      </c>
      <c r="E121" s="116"/>
      <c r="F121" s="117"/>
      <c r="G121" s="111" t="s">
        <v>152</v>
      </c>
      <c r="H121" s="112">
        <v>1</v>
      </c>
      <c r="I121" s="113"/>
      <c r="J121" s="113"/>
      <c r="K121" s="113"/>
      <c r="L121" s="113"/>
      <c r="M121" s="114"/>
      <c r="N121" s="114"/>
      <c r="O121" s="114"/>
      <c r="P121" s="114"/>
      <c r="Q121" s="118"/>
      <c r="R121" s="15"/>
      <c r="S121" s="15"/>
      <c r="T121" s="15"/>
      <c r="U121" s="15"/>
      <c r="V121" s="15" t="s">
        <v>1</v>
      </c>
      <c r="W121" s="15">
        <v>1</v>
      </c>
      <c r="X121" s="15"/>
      <c r="Y121" s="15"/>
      <c r="Z121" s="15"/>
      <c r="AA121" s="37"/>
      <c r="AB121" s="82"/>
      <c r="AC121" s="7"/>
      <c r="AD121" s="15"/>
      <c r="AE121" s="15" t="s">
        <v>1</v>
      </c>
      <c r="AF121" s="15"/>
      <c r="AG121" s="15"/>
      <c r="AH121" s="30"/>
      <c r="AI121" s="15"/>
      <c r="AJ121" s="15" t="s">
        <v>1</v>
      </c>
      <c r="AK121" s="15"/>
      <c r="AL121" s="15"/>
      <c r="AM121" s="45"/>
      <c r="AN121" s="15"/>
      <c r="AO121" s="15" t="s">
        <v>1</v>
      </c>
      <c r="AP121" s="15"/>
      <c r="AQ121" s="15"/>
      <c r="AS121" s="15"/>
      <c r="AT121" s="15" t="s">
        <v>1</v>
      </c>
      <c r="AU121" s="15"/>
      <c r="AV121" s="15"/>
    </row>
    <row r="122" spans="1:49" s="5" customFormat="1" ht="14.1" hidden="1" customHeight="1" x14ac:dyDescent="0.2">
      <c r="A122" s="14">
        <v>105</v>
      </c>
      <c r="B122" s="106" t="s">
        <v>18</v>
      </c>
      <c r="C122" s="107" t="s">
        <v>20</v>
      </c>
      <c r="D122" s="108" t="s">
        <v>28</v>
      </c>
      <c r="E122" s="116"/>
      <c r="F122" s="117"/>
      <c r="G122" s="111" t="s">
        <v>153</v>
      </c>
      <c r="H122" s="112">
        <v>1</v>
      </c>
      <c r="I122" s="113"/>
      <c r="J122" s="113"/>
      <c r="K122" s="113"/>
      <c r="L122" s="113"/>
      <c r="M122" s="114"/>
      <c r="N122" s="114"/>
      <c r="O122" s="114"/>
      <c r="P122" s="114"/>
      <c r="Q122" s="118"/>
      <c r="R122" s="15"/>
      <c r="S122" s="15"/>
      <c r="T122" s="15"/>
      <c r="U122" s="15"/>
      <c r="V122" s="15" t="s">
        <v>1</v>
      </c>
      <c r="W122" s="15">
        <v>1</v>
      </c>
      <c r="X122" s="15"/>
      <c r="Y122" s="15"/>
      <c r="Z122" s="15"/>
      <c r="AA122" s="37"/>
      <c r="AB122" s="82"/>
      <c r="AC122" s="7"/>
      <c r="AD122" s="15"/>
      <c r="AE122" s="15" t="s">
        <v>1</v>
      </c>
      <c r="AF122" s="15"/>
      <c r="AG122" s="15"/>
      <c r="AH122" s="30"/>
      <c r="AI122" s="15"/>
      <c r="AJ122" s="15"/>
      <c r="AK122" s="15"/>
      <c r="AL122" s="15" t="s">
        <v>3</v>
      </c>
      <c r="AM122" s="45"/>
      <c r="AN122" s="15"/>
      <c r="AO122" s="15"/>
      <c r="AP122" s="15"/>
      <c r="AQ122" s="15" t="s">
        <v>3</v>
      </c>
      <c r="AS122" s="15"/>
      <c r="AT122" s="15"/>
      <c r="AU122" s="15"/>
      <c r="AV122" s="15"/>
    </row>
    <row r="123" spans="1:49" s="5" customFormat="1" ht="14.1" hidden="1" customHeight="1" x14ac:dyDescent="0.2">
      <c r="A123" s="14">
        <v>106</v>
      </c>
      <c r="B123" s="106" t="s">
        <v>18</v>
      </c>
      <c r="C123" s="107" t="s">
        <v>20</v>
      </c>
      <c r="D123" s="108" t="s">
        <v>30</v>
      </c>
      <c r="E123" s="116"/>
      <c r="F123" s="117"/>
      <c r="G123" s="111" t="s">
        <v>154</v>
      </c>
      <c r="H123" s="112">
        <v>1</v>
      </c>
      <c r="I123" s="113"/>
      <c r="J123" s="113"/>
      <c r="K123" s="113"/>
      <c r="L123" s="113"/>
      <c r="M123" s="114"/>
      <c r="N123" s="114"/>
      <c r="O123" s="114"/>
      <c r="P123" s="114"/>
      <c r="Q123" s="118"/>
      <c r="R123" s="15"/>
      <c r="S123" s="15"/>
      <c r="T123" s="15">
        <v>1</v>
      </c>
      <c r="U123" s="15"/>
      <c r="V123" s="15" t="s">
        <v>1</v>
      </c>
      <c r="W123" s="15">
        <v>1</v>
      </c>
      <c r="X123" s="15"/>
      <c r="Y123" s="15"/>
      <c r="Z123" s="15"/>
      <c r="AA123" s="37"/>
      <c r="AB123" s="82"/>
      <c r="AC123" s="7"/>
      <c r="AD123" s="15"/>
      <c r="AE123" s="15" t="s">
        <v>1</v>
      </c>
      <c r="AF123" s="15"/>
      <c r="AG123" s="15"/>
      <c r="AH123" s="30"/>
      <c r="AI123" s="15"/>
      <c r="AJ123" s="15" t="s">
        <v>1</v>
      </c>
      <c r="AK123" s="15"/>
      <c r="AL123" s="15"/>
      <c r="AM123" s="45"/>
      <c r="AN123" s="15"/>
      <c r="AO123" s="15" t="s">
        <v>1</v>
      </c>
      <c r="AP123" s="15"/>
      <c r="AQ123" s="15"/>
      <c r="AS123" s="15"/>
      <c r="AT123" s="15" t="s">
        <v>1</v>
      </c>
      <c r="AU123" s="15"/>
      <c r="AV123" s="15"/>
    </row>
    <row r="124" spans="1:49" s="5" customFormat="1" ht="14.1" hidden="1" customHeight="1" x14ac:dyDescent="0.2">
      <c r="A124" s="14">
        <v>107</v>
      </c>
      <c r="B124" s="106" t="s">
        <v>18</v>
      </c>
      <c r="C124" s="107" t="s">
        <v>20</v>
      </c>
      <c r="D124" s="108">
        <v>12</v>
      </c>
      <c r="E124" s="116"/>
      <c r="F124" s="117"/>
      <c r="G124" s="111" t="s">
        <v>155</v>
      </c>
      <c r="H124" s="112">
        <v>1</v>
      </c>
      <c r="I124" s="113">
        <v>1</v>
      </c>
      <c r="J124" s="113"/>
      <c r="K124" s="113"/>
      <c r="L124" s="113"/>
      <c r="M124" s="114"/>
      <c r="N124" s="114"/>
      <c r="O124" s="114"/>
      <c r="P124" s="114"/>
      <c r="Q124" s="118"/>
      <c r="R124" s="15"/>
      <c r="S124" s="15" t="s">
        <v>0</v>
      </c>
      <c r="T124" s="15"/>
      <c r="U124" s="15">
        <v>1</v>
      </c>
      <c r="V124" s="15"/>
      <c r="W124" s="15"/>
      <c r="X124" s="15"/>
      <c r="Y124" s="15"/>
      <c r="Z124" s="15"/>
      <c r="AA124" s="37"/>
      <c r="AB124" s="82"/>
      <c r="AC124" s="7"/>
      <c r="AD124" s="15"/>
      <c r="AE124" s="15"/>
      <c r="AF124" s="15"/>
      <c r="AG124" s="15"/>
      <c r="AH124" s="30"/>
      <c r="AI124" s="15"/>
      <c r="AJ124" s="15"/>
      <c r="AK124" s="15"/>
      <c r="AL124" s="15"/>
      <c r="AM124" s="45"/>
      <c r="AN124" s="15"/>
      <c r="AO124" s="15"/>
      <c r="AP124" s="15"/>
      <c r="AQ124" s="15"/>
      <c r="AS124" s="15"/>
      <c r="AT124" s="15"/>
      <c r="AU124" s="15"/>
      <c r="AV124" s="15"/>
    </row>
    <row r="125" spans="1:49" s="9" customFormat="1" ht="14.1" customHeight="1" x14ac:dyDescent="0.25">
      <c r="B125" s="96" t="s">
        <v>20</v>
      </c>
      <c r="C125" s="120"/>
      <c r="D125" s="98"/>
      <c r="E125" s="99" t="s">
        <v>156</v>
      </c>
      <c r="F125" s="100"/>
      <c r="G125" s="101"/>
      <c r="H125" s="102"/>
      <c r="I125" s="103"/>
      <c r="J125" s="103"/>
      <c r="K125" s="103"/>
      <c r="L125" s="103"/>
      <c r="M125" s="104">
        <v>1</v>
      </c>
      <c r="N125" s="104">
        <f>N126+N143</f>
        <v>5</v>
      </c>
      <c r="O125" s="104">
        <f>O126+O143</f>
        <v>0</v>
      </c>
      <c r="P125" s="104">
        <f>P126+P143</f>
        <v>0</v>
      </c>
      <c r="Q125" s="115"/>
      <c r="R125" s="10"/>
      <c r="S125" s="10">
        <f>S126+S143</f>
        <v>0</v>
      </c>
      <c r="T125" s="10"/>
      <c r="U125" s="10"/>
      <c r="V125" s="10">
        <f>V126+V143</f>
        <v>21</v>
      </c>
      <c r="W125" s="10"/>
      <c r="X125" s="10">
        <f>X126+X143</f>
        <v>3</v>
      </c>
      <c r="Y125" s="10"/>
      <c r="Z125" s="10">
        <f>Z126+Z143</f>
        <v>0</v>
      </c>
      <c r="AA125" s="46"/>
      <c r="AB125" s="80"/>
      <c r="AC125" s="16"/>
      <c r="AD125" s="13">
        <f>AD126+AD143</f>
        <v>0</v>
      </c>
      <c r="AE125" s="13">
        <f>AE126+AE143</f>
        <v>22</v>
      </c>
      <c r="AF125" s="13">
        <f>AF126+AF143</f>
        <v>0</v>
      </c>
      <c r="AG125" s="13">
        <f>AG126+AG143</f>
        <v>2</v>
      </c>
      <c r="AH125" s="81"/>
      <c r="AI125" s="13">
        <f>AI126+AI143</f>
        <v>0</v>
      </c>
      <c r="AJ125" s="13">
        <f>AJ126+AJ143</f>
        <v>23</v>
      </c>
      <c r="AK125" s="13">
        <f>AK126+AK143</f>
        <v>0</v>
      </c>
      <c r="AL125" s="13">
        <f>AL126+AL143</f>
        <v>0</v>
      </c>
      <c r="AM125" s="44"/>
      <c r="AN125" s="13">
        <f>AN126+AN143</f>
        <v>0</v>
      </c>
      <c r="AO125" s="13">
        <f>AO126+AO143</f>
        <v>22</v>
      </c>
      <c r="AP125" s="13">
        <f>AP126+AP143</f>
        <v>0</v>
      </c>
      <c r="AQ125" s="13">
        <f>AQ126+AQ143</f>
        <v>1</v>
      </c>
      <c r="AS125" s="13">
        <f>AS126+AS143</f>
        <v>1</v>
      </c>
      <c r="AT125" s="13">
        <f>AT126+AT143</f>
        <v>15</v>
      </c>
      <c r="AU125" s="13">
        <f>AU126+AU143</f>
        <v>0</v>
      </c>
      <c r="AV125" s="13">
        <f>AV126+AV143</f>
        <v>5</v>
      </c>
    </row>
    <row r="126" spans="1:49" s="9" customFormat="1" ht="14.1" customHeight="1" x14ac:dyDescent="0.25">
      <c r="B126" s="96" t="s">
        <v>20</v>
      </c>
      <c r="C126" s="97" t="s">
        <v>22</v>
      </c>
      <c r="D126" s="98"/>
      <c r="E126" s="99"/>
      <c r="F126" s="100" t="s">
        <v>157</v>
      </c>
      <c r="G126" s="101"/>
      <c r="H126" s="102"/>
      <c r="I126" s="103"/>
      <c r="J126" s="103"/>
      <c r="K126" s="103"/>
      <c r="L126" s="103"/>
      <c r="M126" s="104"/>
      <c r="N126" s="104">
        <f>COUNTIF(N127:N142,"WDP")</f>
        <v>4</v>
      </c>
      <c r="O126" s="104">
        <f>COUNTIF(O127:O142,"TW")</f>
        <v>0</v>
      </c>
      <c r="P126" s="104">
        <f>COUNTIF(P127:P142,"TMP")</f>
        <v>0</v>
      </c>
      <c r="Q126" s="105">
        <f>SUM(H126:P126)</f>
        <v>4</v>
      </c>
      <c r="R126" s="10"/>
      <c r="S126" s="10">
        <f>COUNTIF(S127:S142,"WTP")</f>
        <v>0</v>
      </c>
      <c r="T126" s="10"/>
      <c r="U126" s="10"/>
      <c r="V126" s="10">
        <f>COUNTIF(V127:V142,"WDP")</f>
        <v>13</v>
      </c>
      <c r="W126" s="10"/>
      <c r="X126" s="10">
        <f>COUNTIF(X127:X142,"TW")</f>
        <v>3</v>
      </c>
      <c r="Y126" s="10"/>
      <c r="Z126" s="10">
        <f>COUNTIF(Z127:Z142,"TMP")</f>
        <v>0</v>
      </c>
      <c r="AA126" s="46"/>
      <c r="AB126" s="78">
        <f>SUM(S126:Z126)</f>
        <v>16</v>
      </c>
      <c r="AC126" s="12"/>
      <c r="AD126" s="13">
        <f>COUNTIF(AD127:AD142,"WTP")</f>
        <v>0</v>
      </c>
      <c r="AE126" s="13">
        <f>COUNTIF(AE127:AE142,"WDP")</f>
        <v>15</v>
      </c>
      <c r="AF126" s="13">
        <f>COUNTIF(AF127:AF142,"TW")</f>
        <v>0</v>
      </c>
      <c r="AG126" s="13">
        <f>COUNTIF(AG127:AG142,"TMP")</f>
        <v>1</v>
      </c>
      <c r="AH126" s="79">
        <f>SUM(AD126:AG126)</f>
        <v>16</v>
      </c>
      <c r="AI126" s="13">
        <f>COUNTIF(AI127:AI142,"WTP")</f>
        <v>0</v>
      </c>
      <c r="AJ126" s="13">
        <f>COUNTIF(AJ127:AJ142,"WDP")</f>
        <v>15</v>
      </c>
      <c r="AK126" s="13">
        <f>COUNTIF(AK127:AK142,"TW")</f>
        <v>0</v>
      </c>
      <c r="AL126" s="13">
        <f>COUNTIF(AL127:AL142,"TMP")</f>
        <v>0</v>
      </c>
      <c r="AM126" s="47">
        <f>SUM(AI126:AL126)</f>
        <v>15</v>
      </c>
      <c r="AN126" s="13">
        <f>COUNTIF(AN127:AN142,"WTP")</f>
        <v>0</v>
      </c>
      <c r="AO126" s="13">
        <f>COUNTIF(AO127:AO142,"WDP")</f>
        <v>14</v>
      </c>
      <c r="AP126" s="13">
        <f>COUNTIF(AP127:AP142,"TW")</f>
        <v>0</v>
      </c>
      <c r="AQ126" s="13">
        <f>COUNTIF(AQ127:AQ142,"TMP")</f>
        <v>1</v>
      </c>
      <c r="AR126" s="11">
        <f>SUM(AN126:AQ126)</f>
        <v>15</v>
      </c>
      <c r="AS126" s="13">
        <f>COUNTIF(AS127:AS142,"WTP")</f>
        <v>0</v>
      </c>
      <c r="AT126" s="13">
        <f>COUNTIF(AT127:AT142,"WDP")</f>
        <v>10</v>
      </c>
      <c r="AU126" s="13">
        <f>COUNTIF(AU127:AU142,"TW")</f>
        <v>0</v>
      </c>
      <c r="AV126" s="13">
        <f>COUNTIF(AV127:AV142,"TMP")</f>
        <v>5</v>
      </c>
      <c r="AW126" s="11">
        <f>SUM(AS126:AV126)</f>
        <v>15</v>
      </c>
    </row>
    <row r="127" spans="1:49" s="5" customFormat="1" ht="14.1" customHeight="1" x14ac:dyDescent="0.2">
      <c r="A127" s="14">
        <v>108</v>
      </c>
      <c r="B127" s="106" t="s">
        <v>20</v>
      </c>
      <c r="C127" s="107" t="s">
        <v>22</v>
      </c>
      <c r="D127" s="108" t="s">
        <v>8</v>
      </c>
      <c r="E127" s="109"/>
      <c r="F127" s="110"/>
      <c r="G127" s="111" t="s">
        <v>158</v>
      </c>
      <c r="H127" s="112">
        <v>1</v>
      </c>
      <c r="I127" s="113"/>
      <c r="J127" s="113"/>
      <c r="K127" s="113"/>
      <c r="L127" s="113"/>
      <c r="M127" s="114"/>
      <c r="N127" s="114" t="s">
        <v>1</v>
      </c>
      <c r="O127" s="114"/>
      <c r="P127" s="114"/>
      <c r="Q127" s="118"/>
      <c r="R127" s="15"/>
      <c r="S127" s="15"/>
      <c r="T127" s="15">
        <v>1</v>
      </c>
      <c r="U127" s="15"/>
      <c r="V127" s="15" t="s">
        <v>1</v>
      </c>
      <c r="W127" s="15">
        <v>1</v>
      </c>
      <c r="X127" s="15"/>
      <c r="Y127" s="15"/>
      <c r="Z127" s="15"/>
      <c r="AA127" s="37"/>
      <c r="AB127" s="82"/>
      <c r="AC127" s="7"/>
      <c r="AD127" s="15"/>
      <c r="AE127" s="15" t="s">
        <v>1</v>
      </c>
      <c r="AF127" s="15"/>
      <c r="AG127" s="15"/>
      <c r="AH127" s="30"/>
      <c r="AI127" s="15"/>
      <c r="AJ127" s="15" t="s">
        <v>1</v>
      </c>
      <c r="AK127" s="15"/>
      <c r="AL127" s="15"/>
      <c r="AM127" s="45"/>
      <c r="AN127" s="15"/>
      <c r="AO127" s="15" t="s">
        <v>1</v>
      </c>
      <c r="AP127" s="15"/>
      <c r="AQ127" s="15"/>
      <c r="AS127" s="15"/>
      <c r="AT127" s="15" t="s">
        <v>1</v>
      </c>
      <c r="AU127" s="15"/>
      <c r="AV127" s="15"/>
    </row>
    <row r="128" spans="1:49" s="5" customFormat="1" ht="14.1" hidden="1" customHeight="1" x14ac:dyDescent="0.2">
      <c r="A128" s="14">
        <v>109</v>
      </c>
      <c r="B128" s="106" t="s">
        <v>20</v>
      </c>
      <c r="C128" s="107" t="s">
        <v>22</v>
      </c>
      <c r="D128" s="108" t="s">
        <v>12</v>
      </c>
      <c r="E128" s="116"/>
      <c r="F128" s="117"/>
      <c r="G128" s="111" t="s">
        <v>159</v>
      </c>
      <c r="H128" s="112">
        <v>1</v>
      </c>
      <c r="I128" s="113"/>
      <c r="J128" s="113"/>
      <c r="K128" s="113"/>
      <c r="L128" s="113"/>
      <c r="M128" s="114"/>
      <c r="N128" s="119"/>
      <c r="O128" s="114"/>
      <c r="P128" s="114"/>
      <c r="Q128" s="118"/>
      <c r="R128" s="15"/>
      <c r="S128" s="15"/>
      <c r="T128" s="15"/>
      <c r="U128" s="15"/>
      <c r="V128" s="18" t="s">
        <v>1</v>
      </c>
      <c r="W128" s="18">
        <v>1</v>
      </c>
      <c r="X128" s="15"/>
      <c r="Y128" s="15"/>
      <c r="Z128" s="15"/>
      <c r="AA128" s="37"/>
      <c r="AB128" s="82"/>
      <c r="AC128" s="7"/>
      <c r="AD128" s="15"/>
      <c r="AE128" s="15" t="s">
        <v>1</v>
      </c>
      <c r="AF128" s="15"/>
      <c r="AG128" s="15"/>
      <c r="AH128" s="30"/>
      <c r="AI128" s="15"/>
      <c r="AJ128" s="15" t="s">
        <v>1</v>
      </c>
      <c r="AK128" s="15"/>
      <c r="AL128" s="15"/>
      <c r="AM128" s="45"/>
      <c r="AN128" s="15"/>
      <c r="AO128" s="15" t="s">
        <v>1</v>
      </c>
      <c r="AP128" s="15"/>
      <c r="AQ128" s="15"/>
      <c r="AS128" s="15"/>
      <c r="AT128" s="15" t="s">
        <v>1</v>
      </c>
      <c r="AU128" s="15"/>
      <c r="AV128" s="15"/>
    </row>
    <row r="129" spans="1:49" s="5" customFormat="1" ht="14.1" hidden="1" customHeight="1" x14ac:dyDescent="0.2">
      <c r="A129" s="14">
        <v>110</v>
      </c>
      <c r="B129" s="106" t="s">
        <v>20</v>
      </c>
      <c r="C129" s="107" t="s">
        <v>22</v>
      </c>
      <c r="D129" s="108" t="s">
        <v>14</v>
      </c>
      <c r="E129" s="116"/>
      <c r="F129" s="117"/>
      <c r="G129" s="111" t="s">
        <v>160</v>
      </c>
      <c r="H129" s="112">
        <v>1</v>
      </c>
      <c r="I129" s="113"/>
      <c r="J129" s="113"/>
      <c r="K129" s="113"/>
      <c r="L129" s="113"/>
      <c r="M129" s="114"/>
      <c r="N129" s="119"/>
      <c r="O129" s="114"/>
      <c r="P129" s="114"/>
      <c r="Q129" s="118"/>
      <c r="R129" s="15"/>
      <c r="S129" s="15"/>
      <c r="T129" s="15"/>
      <c r="U129" s="15"/>
      <c r="V129" s="18" t="s">
        <v>1</v>
      </c>
      <c r="W129" s="18">
        <v>1</v>
      </c>
      <c r="X129" s="15"/>
      <c r="Y129" s="15"/>
      <c r="Z129" s="15"/>
      <c r="AA129" s="37"/>
      <c r="AB129" s="82"/>
      <c r="AC129" s="7"/>
      <c r="AD129" s="15"/>
      <c r="AE129" s="15" t="s">
        <v>1</v>
      </c>
      <c r="AF129" s="15"/>
      <c r="AG129" s="15"/>
      <c r="AH129" s="30"/>
      <c r="AI129" s="15"/>
      <c r="AJ129" s="15" t="s">
        <v>1</v>
      </c>
      <c r="AK129" s="15"/>
      <c r="AL129" s="15"/>
      <c r="AM129" s="45"/>
      <c r="AN129" s="15"/>
      <c r="AO129" s="15" t="s">
        <v>1</v>
      </c>
      <c r="AP129" s="15"/>
      <c r="AQ129" s="15"/>
      <c r="AS129" s="15"/>
      <c r="AT129" s="15"/>
      <c r="AU129" s="15"/>
      <c r="AV129" s="15" t="s">
        <v>3</v>
      </c>
    </row>
    <row r="130" spans="1:49" s="5" customFormat="1" ht="14.1" hidden="1" customHeight="1" x14ac:dyDescent="0.2">
      <c r="A130" s="14">
        <v>111</v>
      </c>
      <c r="B130" s="106" t="s">
        <v>20</v>
      </c>
      <c r="C130" s="107" t="s">
        <v>22</v>
      </c>
      <c r="D130" s="108" t="s">
        <v>16</v>
      </c>
      <c r="E130" s="116"/>
      <c r="F130" s="117"/>
      <c r="G130" s="111" t="s">
        <v>161</v>
      </c>
      <c r="H130" s="112">
        <v>1</v>
      </c>
      <c r="I130" s="113"/>
      <c r="J130" s="113"/>
      <c r="K130" s="113"/>
      <c r="L130" s="113"/>
      <c r="M130" s="114"/>
      <c r="N130" s="114"/>
      <c r="O130" s="114"/>
      <c r="P130" s="114"/>
      <c r="Q130" s="118"/>
      <c r="R130" s="15"/>
      <c r="S130" s="15"/>
      <c r="T130" s="15">
        <v>1</v>
      </c>
      <c r="U130" s="15"/>
      <c r="V130" s="15" t="s">
        <v>1</v>
      </c>
      <c r="W130" s="15">
        <v>1</v>
      </c>
      <c r="X130" s="15"/>
      <c r="Y130" s="15"/>
      <c r="Z130" s="15"/>
      <c r="AA130" s="37"/>
      <c r="AB130" s="82"/>
      <c r="AC130" s="7"/>
      <c r="AD130" s="15"/>
      <c r="AE130" s="15" t="s">
        <v>1</v>
      </c>
      <c r="AF130" s="15"/>
      <c r="AG130" s="15"/>
      <c r="AH130" s="30"/>
      <c r="AI130" s="15"/>
      <c r="AJ130" s="15" t="s">
        <v>1</v>
      </c>
      <c r="AK130" s="15"/>
      <c r="AL130" s="15"/>
      <c r="AM130" s="45"/>
      <c r="AN130" s="15"/>
      <c r="AO130" s="15" t="s">
        <v>1</v>
      </c>
      <c r="AP130" s="15"/>
      <c r="AQ130" s="15"/>
      <c r="AS130" s="15"/>
      <c r="AT130" s="15"/>
      <c r="AU130" s="15"/>
      <c r="AV130" s="15" t="s">
        <v>3</v>
      </c>
    </row>
    <row r="131" spans="1:49" s="5" customFormat="1" ht="14.1" customHeight="1" x14ac:dyDescent="0.2">
      <c r="A131" s="14">
        <v>112</v>
      </c>
      <c r="B131" s="106" t="s">
        <v>20</v>
      </c>
      <c r="C131" s="107" t="s">
        <v>22</v>
      </c>
      <c r="D131" s="108" t="s">
        <v>18</v>
      </c>
      <c r="E131" s="116"/>
      <c r="F131" s="117"/>
      <c r="G131" s="111" t="s">
        <v>162</v>
      </c>
      <c r="H131" s="112">
        <v>1</v>
      </c>
      <c r="I131" s="113"/>
      <c r="J131" s="113"/>
      <c r="K131" s="113"/>
      <c r="L131" s="113"/>
      <c r="M131" s="114"/>
      <c r="N131" s="119" t="s">
        <v>1</v>
      </c>
      <c r="O131" s="114"/>
      <c r="P131" s="114"/>
      <c r="Q131" s="118"/>
      <c r="R131" s="15"/>
      <c r="S131" s="15"/>
      <c r="T131" s="15"/>
      <c r="U131" s="15"/>
      <c r="V131" s="18" t="s">
        <v>1</v>
      </c>
      <c r="W131" s="18"/>
      <c r="X131" s="15"/>
      <c r="Y131" s="15"/>
      <c r="Z131" s="15"/>
      <c r="AA131" s="37"/>
      <c r="AB131" s="82"/>
      <c r="AC131" s="7"/>
      <c r="AD131" s="15"/>
      <c r="AE131" s="15" t="s">
        <v>1</v>
      </c>
      <c r="AF131" s="15"/>
      <c r="AG131" s="15"/>
      <c r="AH131" s="30"/>
      <c r="AI131" s="15"/>
      <c r="AJ131" s="15" t="s">
        <v>1</v>
      </c>
      <c r="AK131" s="15"/>
      <c r="AL131" s="15"/>
      <c r="AM131" s="45"/>
      <c r="AN131" s="15"/>
      <c r="AO131" s="15" t="s">
        <v>1</v>
      </c>
      <c r="AP131" s="15"/>
      <c r="AQ131" s="15"/>
      <c r="AS131" s="15"/>
      <c r="AT131" s="15" t="s">
        <v>1</v>
      </c>
      <c r="AU131" s="15"/>
      <c r="AV131" s="15"/>
    </row>
    <row r="132" spans="1:49" s="5" customFormat="1" ht="14.1" hidden="1" customHeight="1" x14ac:dyDescent="0.2">
      <c r="A132" s="14">
        <v>113</v>
      </c>
      <c r="B132" s="106" t="s">
        <v>20</v>
      </c>
      <c r="C132" s="107" t="s">
        <v>22</v>
      </c>
      <c r="D132" s="108" t="s">
        <v>20</v>
      </c>
      <c r="E132" s="116"/>
      <c r="F132" s="117"/>
      <c r="G132" s="111" t="s">
        <v>163</v>
      </c>
      <c r="H132" s="112">
        <v>1</v>
      </c>
      <c r="I132" s="113"/>
      <c r="J132" s="113"/>
      <c r="K132" s="113"/>
      <c r="L132" s="113"/>
      <c r="M132" s="114"/>
      <c r="N132" s="119"/>
      <c r="O132" s="114"/>
      <c r="P132" s="114"/>
      <c r="Q132" s="118"/>
      <c r="R132" s="15"/>
      <c r="S132" s="15"/>
      <c r="T132" s="15"/>
      <c r="U132" s="15"/>
      <c r="V132" s="18" t="s">
        <v>1</v>
      </c>
      <c r="W132" s="18">
        <v>1</v>
      </c>
      <c r="X132" s="15"/>
      <c r="Y132" s="15"/>
      <c r="Z132" s="15"/>
      <c r="AA132" s="37"/>
      <c r="AB132" s="82"/>
      <c r="AC132" s="7"/>
      <c r="AD132" s="15"/>
      <c r="AE132" s="15" t="s">
        <v>1</v>
      </c>
      <c r="AF132" s="15"/>
      <c r="AG132" s="15"/>
      <c r="AH132" s="30"/>
      <c r="AI132" s="15"/>
      <c r="AJ132" s="15" t="s">
        <v>1</v>
      </c>
      <c r="AK132" s="15"/>
      <c r="AL132" s="15"/>
      <c r="AM132" s="45"/>
      <c r="AN132" s="15"/>
      <c r="AO132" s="15" t="s">
        <v>1</v>
      </c>
      <c r="AP132" s="15"/>
      <c r="AQ132" s="15"/>
      <c r="AS132" s="15"/>
      <c r="AT132" s="15" t="s">
        <v>1</v>
      </c>
      <c r="AU132" s="15"/>
      <c r="AV132" s="15"/>
    </row>
    <row r="133" spans="1:49" s="5" customFormat="1" ht="14.1" hidden="1" customHeight="1" x14ac:dyDescent="0.2">
      <c r="A133" s="14">
        <v>114</v>
      </c>
      <c r="B133" s="106" t="s">
        <v>20</v>
      </c>
      <c r="C133" s="107" t="s">
        <v>22</v>
      </c>
      <c r="D133" s="108" t="s">
        <v>22</v>
      </c>
      <c r="E133" s="116"/>
      <c r="F133" s="117"/>
      <c r="G133" s="111" t="s">
        <v>164</v>
      </c>
      <c r="H133" s="112">
        <v>1</v>
      </c>
      <c r="I133" s="113"/>
      <c r="J133" s="113"/>
      <c r="K133" s="113"/>
      <c r="L133" s="113"/>
      <c r="M133" s="114"/>
      <c r="N133" s="119"/>
      <c r="O133" s="119"/>
      <c r="P133" s="114"/>
      <c r="Q133" s="118"/>
      <c r="R133" s="15"/>
      <c r="S133" s="15"/>
      <c r="T133" s="15"/>
      <c r="U133" s="15"/>
      <c r="V133" s="18"/>
      <c r="W133" s="18"/>
      <c r="X133" s="18" t="s">
        <v>2</v>
      </c>
      <c r="Y133" s="18"/>
      <c r="Z133" s="15"/>
      <c r="AA133" s="37"/>
      <c r="AB133" s="82"/>
      <c r="AC133" s="7"/>
      <c r="AD133" s="15"/>
      <c r="AE133" s="15" t="s">
        <v>1</v>
      </c>
      <c r="AF133" s="15"/>
      <c r="AG133" s="15"/>
      <c r="AH133" s="30"/>
      <c r="AI133" s="15"/>
      <c r="AJ133" s="15" t="s">
        <v>1</v>
      </c>
      <c r="AK133" s="15"/>
      <c r="AL133" s="15"/>
      <c r="AM133" s="45"/>
      <c r="AN133" s="15"/>
      <c r="AO133" s="15" t="s">
        <v>1</v>
      </c>
      <c r="AP133" s="15"/>
      <c r="AQ133" s="15"/>
      <c r="AS133" s="15"/>
      <c r="AT133" s="15" t="s">
        <v>1</v>
      </c>
      <c r="AU133" s="15"/>
      <c r="AV133" s="15"/>
    </row>
    <row r="134" spans="1:49" s="5" customFormat="1" ht="14.1" customHeight="1" x14ac:dyDescent="0.2">
      <c r="A134" s="14">
        <v>115</v>
      </c>
      <c r="B134" s="106" t="s">
        <v>20</v>
      </c>
      <c r="C134" s="107" t="s">
        <v>22</v>
      </c>
      <c r="D134" s="108" t="s">
        <v>24</v>
      </c>
      <c r="E134" s="116"/>
      <c r="F134" s="117"/>
      <c r="G134" s="111" t="s">
        <v>165</v>
      </c>
      <c r="H134" s="112">
        <v>1</v>
      </c>
      <c r="I134" s="113"/>
      <c r="J134" s="113">
        <v>1</v>
      </c>
      <c r="K134" s="113"/>
      <c r="L134" s="113">
        <v>1</v>
      </c>
      <c r="M134" s="114" t="s">
        <v>0</v>
      </c>
      <c r="N134" s="114"/>
      <c r="O134" s="114"/>
      <c r="P134" s="114"/>
      <c r="Q134" s="118"/>
      <c r="R134" s="15"/>
      <c r="S134" s="15"/>
      <c r="T134" s="15">
        <v>1</v>
      </c>
      <c r="U134" s="15"/>
      <c r="V134" s="15" t="s">
        <v>1</v>
      </c>
      <c r="W134" s="15">
        <v>1</v>
      </c>
      <c r="X134" s="15"/>
      <c r="Y134" s="15"/>
      <c r="Z134" s="15"/>
      <c r="AA134" s="37"/>
      <c r="AB134" s="82"/>
      <c r="AC134" s="7"/>
      <c r="AD134" s="15"/>
      <c r="AE134" s="15" t="s">
        <v>1</v>
      </c>
      <c r="AF134" s="15"/>
      <c r="AG134" s="15"/>
      <c r="AH134" s="30"/>
      <c r="AI134" s="15"/>
      <c r="AJ134" s="15" t="s">
        <v>1</v>
      </c>
      <c r="AK134" s="15"/>
      <c r="AL134" s="15"/>
      <c r="AM134" s="45"/>
      <c r="AN134" s="15"/>
      <c r="AO134" s="15"/>
      <c r="AP134" s="15"/>
      <c r="AQ134" s="15" t="s">
        <v>3</v>
      </c>
      <c r="AS134" s="15"/>
      <c r="AT134" s="15" t="s">
        <v>1</v>
      </c>
      <c r="AU134" s="15"/>
      <c r="AV134" s="15"/>
    </row>
    <row r="135" spans="1:49" s="5" customFormat="1" ht="14.1" hidden="1" customHeight="1" x14ac:dyDescent="0.2">
      <c r="A135" s="14">
        <v>116</v>
      </c>
      <c r="B135" s="106" t="s">
        <v>20</v>
      </c>
      <c r="C135" s="107" t="s">
        <v>22</v>
      </c>
      <c r="D135" s="108" t="s">
        <v>26</v>
      </c>
      <c r="E135" s="116"/>
      <c r="F135" s="117"/>
      <c r="G135" s="111" t="s">
        <v>166</v>
      </c>
      <c r="H135" s="112">
        <v>1</v>
      </c>
      <c r="I135" s="113"/>
      <c r="J135" s="113"/>
      <c r="K135" s="113"/>
      <c r="L135" s="113"/>
      <c r="M135" s="114"/>
      <c r="N135" s="119"/>
      <c r="O135" s="114"/>
      <c r="P135" s="114"/>
      <c r="Q135" s="118"/>
      <c r="R135" s="15"/>
      <c r="S135" s="15"/>
      <c r="T135" s="15"/>
      <c r="U135" s="15"/>
      <c r="V135" s="18" t="s">
        <v>1</v>
      </c>
      <c r="W135" s="18">
        <v>1</v>
      </c>
      <c r="X135" s="15"/>
      <c r="Y135" s="15"/>
      <c r="Z135" s="15"/>
      <c r="AA135" s="37"/>
      <c r="AB135" s="82"/>
      <c r="AC135" s="7"/>
      <c r="AD135" s="15"/>
      <c r="AE135" s="15" t="s">
        <v>1</v>
      </c>
      <c r="AF135" s="15"/>
      <c r="AG135" s="15"/>
      <c r="AH135" s="30"/>
      <c r="AI135" s="15"/>
      <c r="AJ135" s="15" t="s">
        <v>1</v>
      </c>
      <c r="AK135" s="15"/>
      <c r="AL135" s="15"/>
      <c r="AM135" s="45"/>
      <c r="AN135" s="15"/>
      <c r="AO135" s="15" t="s">
        <v>1</v>
      </c>
      <c r="AP135" s="15"/>
      <c r="AQ135" s="15"/>
      <c r="AS135" s="15"/>
      <c r="AT135" s="15"/>
      <c r="AU135" s="15"/>
      <c r="AV135" s="15" t="s">
        <v>3</v>
      </c>
    </row>
    <row r="136" spans="1:49" s="5" customFormat="1" ht="14.1" hidden="1" customHeight="1" x14ac:dyDescent="0.2">
      <c r="A136" s="14">
        <v>117</v>
      </c>
      <c r="B136" s="106" t="s">
        <v>20</v>
      </c>
      <c r="C136" s="107" t="s">
        <v>22</v>
      </c>
      <c r="D136" s="108" t="s">
        <v>28</v>
      </c>
      <c r="E136" s="116"/>
      <c r="F136" s="117"/>
      <c r="G136" s="111" t="s">
        <v>167</v>
      </c>
      <c r="H136" s="112">
        <v>1</v>
      </c>
      <c r="I136" s="113"/>
      <c r="J136" s="113"/>
      <c r="K136" s="113"/>
      <c r="L136" s="113"/>
      <c r="M136" s="114"/>
      <c r="N136" s="114"/>
      <c r="O136" s="114"/>
      <c r="P136" s="114"/>
      <c r="Q136" s="118"/>
      <c r="R136" s="15"/>
      <c r="S136" s="15"/>
      <c r="T136" s="15">
        <v>1</v>
      </c>
      <c r="U136" s="15"/>
      <c r="V136" s="15" t="s">
        <v>1</v>
      </c>
      <c r="W136" s="15">
        <v>1</v>
      </c>
      <c r="X136" s="15"/>
      <c r="Y136" s="15"/>
      <c r="Z136" s="15"/>
      <c r="AA136" s="37"/>
      <c r="AB136" s="82"/>
      <c r="AC136" s="7"/>
      <c r="AD136" s="15"/>
      <c r="AE136" s="15" t="s">
        <v>1</v>
      </c>
      <c r="AF136" s="15"/>
      <c r="AG136" s="15"/>
      <c r="AH136" s="30"/>
      <c r="AI136" s="15"/>
      <c r="AJ136" s="15" t="s">
        <v>1</v>
      </c>
      <c r="AK136" s="15"/>
      <c r="AL136" s="15"/>
      <c r="AM136" s="45"/>
      <c r="AN136" s="15"/>
      <c r="AO136" s="15" t="s">
        <v>1</v>
      </c>
      <c r="AP136" s="15"/>
      <c r="AQ136" s="15"/>
      <c r="AS136" s="15"/>
      <c r="AT136" s="15" t="s">
        <v>1</v>
      </c>
      <c r="AU136" s="15"/>
      <c r="AV136" s="15"/>
    </row>
    <row r="137" spans="1:49" s="5" customFormat="1" ht="14.1" hidden="1" customHeight="1" x14ac:dyDescent="0.2">
      <c r="A137" s="14">
        <v>118</v>
      </c>
      <c r="B137" s="106" t="s">
        <v>20</v>
      </c>
      <c r="C137" s="107" t="s">
        <v>22</v>
      </c>
      <c r="D137" s="108" t="s">
        <v>30</v>
      </c>
      <c r="E137" s="116"/>
      <c r="F137" s="117"/>
      <c r="G137" s="111" t="s">
        <v>168</v>
      </c>
      <c r="H137" s="112">
        <v>1</v>
      </c>
      <c r="I137" s="113"/>
      <c r="J137" s="113"/>
      <c r="K137" s="113"/>
      <c r="L137" s="113"/>
      <c r="M137" s="114"/>
      <c r="N137" s="119"/>
      <c r="O137" s="114"/>
      <c r="P137" s="114"/>
      <c r="Q137" s="118"/>
      <c r="R137" s="15"/>
      <c r="S137" s="15"/>
      <c r="T137" s="15"/>
      <c r="U137" s="15"/>
      <c r="V137" s="18" t="s">
        <v>1</v>
      </c>
      <c r="W137" s="18"/>
      <c r="X137" s="15"/>
      <c r="Y137" s="15"/>
      <c r="Z137" s="15"/>
      <c r="AA137" s="37"/>
      <c r="AB137" s="82"/>
      <c r="AC137" s="7"/>
      <c r="AD137" s="15"/>
      <c r="AE137" s="15" t="s">
        <v>1</v>
      </c>
      <c r="AF137" s="15"/>
      <c r="AG137" s="15"/>
      <c r="AH137" s="30"/>
      <c r="AI137" s="15"/>
      <c r="AJ137" s="15" t="s">
        <v>1</v>
      </c>
      <c r="AK137" s="15"/>
      <c r="AL137" s="15"/>
      <c r="AM137" s="45"/>
      <c r="AN137" s="15"/>
      <c r="AO137" s="15" t="s">
        <v>1</v>
      </c>
      <c r="AP137" s="15"/>
      <c r="AQ137" s="15"/>
      <c r="AS137" s="15"/>
      <c r="AT137" s="15" t="s">
        <v>1</v>
      </c>
      <c r="AU137" s="15"/>
      <c r="AV137" s="15"/>
    </row>
    <row r="138" spans="1:49" s="5" customFormat="1" ht="14.1" customHeight="1" x14ac:dyDescent="0.2">
      <c r="A138" s="14">
        <v>119</v>
      </c>
      <c r="B138" s="106" t="s">
        <v>20</v>
      </c>
      <c r="C138" s="107" t="s">
        <v>22</v>
      </c>
      <c r="D138" s="108" t="s">
        <v>32</v>
      </c>
      <c r="E138" s="116"/>
      <c r="F138" s="117"/>
      <c r="G138" s="111" t="s">
        <v>169</v>
      </c>
      <c r="H138" s="112">
        <v>1</v>
      </c>
      <c r="I138" s="113"/>
      <c r="J138" s="113"/>
      <c r="K138" s="113"/>
      <c r="L138" s="113"/>
      <c r="M138" s="114"/>
      <c r="N138" s="114" t="s">
        <v>1</v>
      </c>
      <c r="O138" s="114"/>
      <c r="P138" s="114"/>
      <c r="Q138" s="118"/>
      <c r="R138" s="15"/>
      <c r="S138" s="15"/>
      <c r="T138" s="15"/>
      <c r="U138" s="15"/>
      <c r="V138" s="15"/>
      <c r="W138" s="15"/>
      <c r="X138" s="15" t="s">
        <v>2</v>
      </c>
      <c r="Y138" s="15">
        <v>1</v>
      </c>
      <c r="Z138" s="15"/>
      <c r="AA138" s="37"/>
      <c r="AB138" s="82"/>
      <c r="AC138" s="7"/>
      <c r="AD138" s="15"/>
      <c r="AE138" s="15"/>
      <c r="AF138" s="15"/>
      <c r="AG138" s="15" t="s">
        <v>3</v>
      </c>
      <c r="AH138" s="30"/>
      <c r="AI138" s="15"/>
      <c r="AJ138" s="15" t="s">
        <v>1</v>
      </c>
      <c r="AK138" s="15"/>
      <c r="AL138" s="15"/>
      <c r="AM138" s="45"/>
      <c r="AN138" s="15"/>
      <c r="AO138" s="15" t="s">
        <v>1</v>
      </c>
      <c r="AP138" s="15"/>
      <c r="AQ138" s="15"/>
      <c r="AS138" s="15"/>
      <c r="AT138" s="15"/>
      <c r="AU138" s="15"/>
      <c r="AV138" s="15" t="s">
        <v>3</v>
      </c>
    </row>
    <row r="139" spans="1:49" s="5" customFormat="1" ht="14.1" hidden="1" customHeight="1" x14ac:dyDescent="0.2">
      <c r="A139" s="14">
        <v>120</v>
      </c>
      <c r="B139" s="106" t="s">
        <v>20</v>
      </c>
      <c r="C139" s="107" t="s">
        <v>22</v>
      </c>
      <c r="D139" s="108" t="s">
        <v>34</v>
      </c>
      <c r="E139" s="116"/>
      <c r="F139" s="117"/>
      <c r="G139" s="111" t="s">
        <v>170</v>
      </c>
      <c r="H139" s="112">
        <v>1</v>
      </c>
      <c r="I139" s="113"/>
      <c r="J139" s="113"/>
      <c r="K139" s="113"/>
      <c r="L139" s="113"/>
      <c r="M139" s="114"/>
      <c r="N139" s="114"/>
      <c r="O139" s="114"/>
      <c r="P139" s="114"/>
      <c r="Q139" s="118"/>
      <c r="R139" s="15"/>
      <c r="S139" s="15"/>
      <c r="T139" s="15"/>
      <c r="U139" s="15"/>
      <c r="V139" s="15" t="s">
        <v>1</v>
      </c>
      <c r="W139" s="15">
        <v>1</v>
      </c>
      <c r="X139" s="15"/>
      <c r="Y139" s="15"/>
      <c r="Z139" s="15"/>
      <c r="AA139" s="37"/>
      <c r="AB139" s="82"/>
      <c r="AC139" s="7"/>
      <c r="AD139" s="15"/>
      <c r="AE139" s="15" t="s">
        <v>1</v>
      </c>
      <c r="AF139" s="15"/>
      <c r="AG139" s="15"/>
      <c r="AH139" s="30"/>
      <c r="AI139" s="15"/>
      <c r="AJ139" s="15" t="s">
        <v>1</v>
      </c>
      <c r="AK139" s="15"/>
      <c r="AL139" s="15"/>
      <c r="AM139" s="45"/>
      <c r="AN139" s="15"/>
      <c r="AO139" s="15" t="s">
        <v>1</v>
      </c>
      <c r="AP139" s="15"/>
      <c r="AQ139" s="15"/>
      <c r="AS139" s="15"/>
      <c r="AT139" s="15" t="s">
        <v>1</v>
      </c>
      <c r="AU139" s="15"/>
      <c r="AV139" s="15"/>
    </row>
    <row r="140" spans="1:49" s="5" customFormat="1" ht="14.1" hidden="1" customHeight="1" x14ac:dyDescent="0.2">
      <c r="A140" s="14">
        <v>121</v>
      </c>
      <c r="B140" s="106" t="s">
        <v>20</v>
      </c>
      <c r="C140" s="107" t="s">
        <v>22</v>
      </c>
      <c r="D140" s="108" t="s">
        <v>36</v>
      </c>
      <c r="E140" s="116"/>
      <c r="F140" s="117"/>
      <c r="G140" s="111" t="s">
        <v>171</v>
      </c>
      <c r="H140" s="112">
        <v>1</v>
      </c>
      <c r="I140" s="113"/>
      <c r="J140" s="113"/>
      <c r="K140" s="113"/>
      <c r="L140" s="113"/>
      <c r="M140" s="114"/>
      <c r="N140" s="119"/>
      <c r="O140" s="114"/>
      <c r="P140" s="114"/>
      <c r="Q140" s="118"/>
      <c r="R140" s="15"/>
      <c r="S140" s="15"/>
      <c r="T140" s="15"/>
      <c r="U140" s="15"/>
      <c r="V140" s="18" t="s">
        <v>1</v>
      </c>
      <c r="W140" s="18">
        <v>1</v>
      </c>
      <c r="X140" s="15"/>
      <c r="Y140" s="15"/>
      <c r="Z140" s="15"/>
      <c r="AA140" s="37"/>
      <c r="AB140" s="82"/>
      <c r="AC140" s="7"/>
      <c r="AD140" s="15"/>
      <c r="AE140" s="15" t="s">
        <v>1</v>
      </c>
      <c r="AF140" s="15"/>
      <c r="AG140" s="15"/>
      <c r="AH140" s="30"/>
      <c r="AI140" s="15"/>
      <c r="AJ140" s="15" t="s">
        <v>1</v>
      </c>
      <c r="AK140" s="15"/>
      <c r="AL140" s="15"/>
      <c r="AM140" s="45"/>
      <c r="AN140" s="15"/>
      <c r="AO140" s="15" t="s">
        <v>1</v>
      </c>
      <c r="AP140" s="15"/>
      <c r="AQ140" s="15"/>
      <c r="AS140" s="15"/>
      <c r="AT140" s="15" t="s">
        <v>1</v>
      </c>
      <c r="AU140" s="15"/>
      <c r="AV140" s="15"/>
    </row>
    <row r="141" spans="1:49" s="5" customFormat="1" ht="14.1" customHeight="1" x14ac:dyDescent="0.2">
      <c r="A141" s="14">
        <v>122</v>
      </c>
      <c r="B141" s="106" t="s">
        <v>20</v>
      </c>
      <c r="C141" s="107" t="s">
        <v>22</v>
      </c>
      <c r="D141" s="108" t="s">
        <v>38</v>
      </c>
      <c r="E141" s="116"/>
      <c r="F141" s="117"/>
      <c r="G141" s="111" t="s">
        <v>172</v>
      </c>
      <c r="H141" s="112">
        <v>1</v>
      </c>
      <c r="I141" s="113"/>
      <c r="J141" s="113"/>
      <c r="K141" s="113"/>
      <c r="L141" s="113"/>
      <c r="M141" s="114"/>
      <c r="N141" s="119" t="s">
        <v>1</v>
      </c>
      <c r="O141" s="114"/>
      <c r="P141" s="114"/>
      <c r="Q141" s="118"/>
      <c r="R141" s="15"/>
      <c r="S141" s="15"/>
      <c r="T141" s="15"/>
      <c r="U141" s="15"/>
      <c r="V141" s="18" t="s">
        <v>1</v>
      </c>
      <c r="W141" s="18">
        <v>1</v>
      </c>
      <c r="X141" s="15"/>
      <c r="Y141" s="15"/>
      <c r="Z141" s="15"/>
      <c r="AA141" s="37"/>
      <c r="AB141" s="82"/>
      <c r="AC141" s="7"/>
      <c r="AD141" s="15"/>
      <c r="AE141" s="15" t="s">
        <v>1</v>
      </c>
      <c r="AF141" s="15"/>
      <c r="AG141" s="15"/>
      <c r="AH141" s="30"/>
      <c r="AI141" s="15"/>
      <c r="AJ141" s="15" t="s">
        <v>1</v>
      </c>
      <c r="AK141" s="15"/>
      <c r="AL141" s="15"/>
      <c r="AM141" s="45"/>
      <c r="AN141" s="15"/>
      <c r="AO141" s="15" t="s">
        <v>1</v>
      </c>
      <c r="AP141" s="15"/>
      <c r="AQ141" s="15"/>
      <c r="AS141" s="15"/>
      <c r="AT141" s="15"/>
      <c r="AU141" s="15"/>
      <c r="AV141" s="15" t="s">
        <v>3</v>
      </c>
    </row>
    <row r="142" spans="1:49" s="5" customFormat="1" ht="14.1" hidden="1" customHeight="1" x14ac:dyDescent="0.2">
      <c r="A142" s="14">
        <v>123</v>
      </c>
      <c r="B142" s="106" t="s">
        <v>20</v>
      </c>
      <c r="C142" s="107" t="s">
        <v>22</v>
      </c>
      <c r="D142" s="108" t="s">
        <v>40</v>
      </c>
      <c r="E142" s="116"/>
      <c r="F142" s="117"/>
      <c r="G142" s="111" t="s">
        <v>173</v>
      </c>
      <c r="H142" s="112">
        <v>1</v>
      </c>
      <c r="I142" s="113"/>
      <c r="J142" s="113"/>
      <c r="K142" s="113"/>
      <c r="L142" s="113"/>
      <c r="M142" s="114"/>
      <c r="N142" s="114"/>
      <c r="O142" s="114"/>
      <c r="P142" s="114"/>
      <c r="Q142" s="118"/>
      <c r="R142" s="15"/>
      <c r="S142" s="15"/>
      <c r="T142" s="15"/>
      <c r="U142" s="15"/>
      <c r="V142" s="15"/>
      <c r="W142" s="15"/>
      <c r="X142" s="15" t="s">
        <v>2</v>
      </c>
      <c r="Y142" s="15"/>
      <c r="Z142" s="15"/>
      <c r="AA142" s="37"/>
      <c r="AB142" s="82"/>
      <c r="AC142" s="7"/>
      <c r="AD142" s="15"/>
      <c r="AE142" s="15" t="s">
        <v>1</v>
      </c>
      <c r="AF142" s="15"/>
      <c r="AG142" s="15"/>
      <c r="AH142" s="30"/>
      <c r="AI142" s="15"/>
      <c r="AJ142" s="15"/>
      <c r="AK142" s="15"/>
      <c r="AL142" s="15"/>
      <c r="AM142" s="45"/>
      <c r="AN142" s="15"/>
      <c r="AO142" s="15"/>
      <c r="AP142" s="15"/>
      <c r="AQ142" s="15"/>
      <c r="AS142" s="15"/>
      <c r="AT142" s="15"/>
      <c r="AU142" s="15"/>
      <c r="AV142" s="15"/>
    </row>
    <row r="143" spans="1:49" s="9" customFormat="1" ht="14.1" customHeight="1" x14ac:dyDescent="0.25">
      <c r="B143" s="96" t="s">
        <v>20</v>
      </c>
      <c r="C143" s="97" t="s">
        <v>24</v>
      </c>
      <c r="D143" s="98"/>
      <c r="E143" s="99"/>
      <c r="F143" s="100" t="s">
        <v>174</v>
      </c>
      <c r="G143" s="101"/>
      <c r="H143" s="102"/>
      <c r="I143" s="103"/>
      <c r="J143" s="103"/>
      <c r="K143" s="103"/>
      <c r="L143" s="103"/>
      <c r="M143" s="104">
        <f>COUNTIF(M144:M151,"WTP")</f>
        <v>0</v>
      </c>
      <c r="N143" s="104">
        <f>COUNTIF(N144:N151,"WDP")</f>
        <v>1</v>
      </c>
      <c r="O143" s="104">
        <f>COUNTIF(O144:O151,"TW")</f>
        <v>0</v>
      </c>
      <c r="P143" s="104">
        <f>COUNTIF(P144:P151,"TMP")</f>
        <v>0</v>
      </c>
      <c r="Q143" s="105">
        <f>SUM(H143:P143)</f>
        <v>1</v>
      </c>
      <c r="R143" s="10"/>
      <c r="S143" s="10">
        <f>COUNTIF(S144:S151,"WTP")</f>
        <v>0</v>
      </c>
      <c r="T143" s="10"/>
      <c r="U143" s="10"/>
      <c r="V143" s="10">
        <f>COUNTIF(V144:V151,"WDP")</f>
        <v>8</v>
      </c>
      <c r="W143" s="10"/>
      <c r="X143" s="10">
        <f>COUNTIF(X144:X151,"TW")</f>
        <v>0</v>
      </c>
      <c r="Y143" s="10"/>
      <c r="Z143" s="10">
        <f>COUNTIF(Z144:Z151,"TMP")</f>
        <v>0</v>
      </c>
      <c r="AA143" s="46"/>
      <c r="AB143" s="78">
        <f>SUM(S143:Z143)</f>
        <v>8</v>
      </c>
      <c r="AC143" s="12"/>
      <c r="AD143" s="13">
        <f>COUNTIF(AD144:AD151,"WTP")</f>
        <v>0</v>
      </c>
      <c r="AE143" s="13">
        <f>COUNTIF(AE144:AE151,"WDP")</f>
        <v>7</v>
      </c>
      <c r="AF143" s="13">
        <f>COUNTIF(AF144:AF151,"TW")</f>
        <v>0</v>
      </c>
      <c r="AG143" s="13">
        <f>COUNTIF(AG144:AG151,"TMP")</f>
        <v>1</v>
      </c>
      <c r="AH143" s="79">
        <f>SUM(AD143:AG143)</f>
        <v>8</v>
      </c>
      <c r="AI143" s="13">
        <f>COUNTIF(AI144:AI151,"WTP")</f>
        <v>0</v>
      </c>
      <c r="AJ143" s="13">
        <f>COUNTIF(AJ144:AJ151,"WDP")</f>
        <v>8</v>
      </c>
      <c r="AK143" s="13">
        <f>COUNTIF(AK144:AK151,"TW")</f>
        <v>0</v>
      </c>
      <c r="AL143" s="13">
        <f>COUNTIF(AL144:AL151,"TMP")</f>
        <v>0</v>
      </c>
      <c r="AM143" s="47">
        <f>SUM(AI143:AL143)</f>
        <v>8</v>
      </c>
      <c r="AN143" s="13">
        <f>COUNTIF(AN144:AN151,"WTP")</f>
        <v>0</v>
      </c>
      <c r="AO143" s="13">
        <f>COUNTIF(AO144:AO151,"WDP")</f>
        <v>8</v>
      </c>
      <c r="AP143" s="13">
        <f>COUNTIF(AP144:AP151,"TW")</f>
        <v>0</v>
      </c>
      <c r="AQ143" s="13">
        <f>COUNTIF(AQ144:AQ151,"TMP")</f>
        <v>0</v>
      </c>
      <c r="AR143" s="11">
        <f>SUM(AN143:AQ143)</f>
        <v>8</v>
      </c>
      <c r="AS143" s="13">
        <f>COUNTIF(AS144:AS151,"WTP")</f>
        <v>1</v>
      </c>
      <c r="AT143" s="13">
        <f>COUNTIF(AT144:AT151,"WDP")</f>
        <v>5</v>
      </c>
      <c r="AU143" s="13">
        <f>COUNTIF(AU144:AU151,"TW")</f>
        <v>0</v>
      </c>
      <c r="AV143" s="13">
        <f>COUNTIF(AV144:AV151,"TMP")</f>
        <v>0</v>
      </c>
      <c r="AW143" s="11">
        <f>SUM(AS143:AV143)</f>
        <v>6</v>
      </c>
    </row>
    <row r="144" spans="1:49" s="5" customFormat="1" ht="14.1" hidden="1" customHeight="1" x14ac:dyDescent="0.2">
      <c r="A144" s="14">
        <v>124</v>
      </c>
      <c r="B144" s="106" t="s">
        <v>20</v>
      </c>
      <c r="C144" s="107" t="s">
        <v>24</v>
      </c>
      <c r="D144" s="108" t="s">
        <v>8</v>
      </c>
      <c r="E144" s="109"/>
      <c r="F144" s="110"/>
      <c r="G144" s="111" t="s">
        <v>175</v>
      </c>
      <c r="H144" s="112"/>
      <c r="I144" s="113"/>
      <c r="J144" s="113"/>
      <c r="K144" s="113"/>
      <c r="L144" s="113"/>
      <c r="M144" s="114"/>
      <c r="N144" s="119"/>
      <c r="O144" s="114"/>
      <c r="P144" s="114"/>
      <c r="Q144" s="118"/>
      <c r="R144" s="15"/>
      <c r="S144" s="15"/>
      <c r="T144" s="15"/>
      <c r="U144" s="15"/>
      <c r="V144" s="18" t="s">
        <v>1</v>
      </c>
      <c r="W144" s="18"/>
      <c r="X144" s="15"/>
      <c r="Y144" s="15"/>
      <c r="Z144" s="15"/>
      <c r="AA144" s="37"/>
      <c r="AB144" s="82"/>
      <c r="AC144" s="7"/>
      <c r="AD144" s="15"/>
      <c r="AE144" s="15" t="s">
        <v>1</v>
      </c>
      <c r="AF144" s="15"/>
      <c r="AG144" s="15"/>
      <c r="AH144" s="30"/>
      <c r="AI144" s="15"/>
      <c r="AJ144" s="15" t="s">
        <v>1</v>
      </c>
      <c r="AK144" s="15"/>
      <c r="AL144" s="15"/>
      <c r="AM144" s="45"/>
      <c r="AN144" s="15"/>
      <c r="AO144" s="15" t="s">
        <v>1</v>
      </c>
      <c r="AP144" s="15"/>
      <c r="AQ144" s="15"/>
      <c r="AS144" s="15"/>
      <c r="AT144" s="15" t="s">
        <v>1</v>
      </c>
      <c r="AU144" s="15"/>
      <c r="AV144" s="15"/>
    </row>
    <row r="145" spans="1:49" s="5" customFormat="1" ht="14.1" hidden="1" customHeight="1" x14ac:dyDescent="0.2">
      <c r="A145" s="14">
        <v>125</v>
      </c>
      <c r="B145" s="106" t="s">
        <v>20</v>
      </c>
      <c r="C145" s="107" t="s">
        <v>24</v>
      </c>
      <c r="D145" s="108" t="s">
        <v>12</v>
      </c>
      <c r="E145" s="116"/>
      <c r="F145" s="117"/>
      <c r="G145" s="111" t="s">
        <v>176</v>
      </c>
      <c r="H145" s="112">
        <v>1</v>
      </c>
      <c r="I145" s="113"/>
      <c r="J145" s="113"/>
      <c r="K145" s="113"/>
      <c r="L145" s="113"/>
      <c r="M145" s="114"/>
      <c r="N145" s="119"/>
      <c r="O145" s="114"/>
      <c r="P145" s="114"/>
      <c r="Q145" s="118"/>
      <c r="R145" s="15"/>
      <c r="S145" s="15"/>
      <c r="T145" s="15"/>
      <c r="U145" s="15"/>
      <c r="V145" s="18" t="s">
        <v>1</v>
      </c>
      <c r="W145" s="18"/>
      <c r="X145" s="15"/>
      <c r="Y145" s="15"/>
      <c r="Z145" s="15"/>
      <c r="AA145" s="37"/>
      <c r="AB145" s="82"/>
      <c r="AC145" s="7"/>
      <c r="AD145" s="15"/>
      <c r="AE145" s="15" t="s">
        <v>1</v>
      </c>
      <c r="AF145" s="15"/>
      <c r="AG145" s="15"/>
      <c r="AH145" s="30"/>
      <c r="AI145" s="15"/>
      <c r="AJ145" s="15" t="s">
        <v>1</v>
      </c>
      <c r="AK145" s="15"/>
      <c r="AL145" s="15"/>
      <c r="AM145" s="45"/>
      <c r="AN145" s="15"/>
      <c r="AO145" s="15" t="s">
        <v>1</v>
      </c>
      <c r="AP145" s="15"/>
      <c r="AQ145" s="15"/>
      <c r="AS145" s="15"/>
      <c r="AT145" s="15" t="s">
        <v>1</v>
      </c>
      <c r="AU145" s="15"/>
      <c r="AV145" s="15"/>
    </row>
    <row r="146" spans="1:49" s="5" customFormat="1" ht="14.1" hidden="1" customHeight="1" x14ac:dyDescent="0.2">
      <c r="A146" s="14">
        <v>126</v>
      </c>
      <c r="B146" s="106" t="s">
        <v>20</v>
      </c>
      <c r="C146" s="107" t="s">
        <v>24</v>
      </c>
      <c r="D146" s="108" t="s">
        <v>14</v>
      </c>
      <c r="E146" s="116"/>
      <c r="F146" s="117"/>
      <c r="G146" s="111" t="s">
        <v>177</v>
      </c>
      <c r="H146" s="112">
        <v>1</v>
      </c>
      <c r="I146" s="113"/>
      <c r="J146" s="113"/>
      <c r="K146" s="113"/>
      <c r="L146" s="113"/>
      <c r="M146" s="114"/>
      <c r="N146" s="119"/>
      <c r="O146" s="114"/>
      <c r="P146" s="114"/>
      <c r="Q146" s="118"/>
      <c r="R146" s="15"/>
      <c r="S146" s="15"/>
      <c r="T146" s="15"/>
      <c r="U146" s="15"/>
      <c r="V146" s="18" t="s">
        <v>1</v>
      </c>
      <c r="W146" s="18"/>
      <c r="X146" s="15"/>
      <c r="Y146" s="15"/>
      <c r="Z146" s="15"/>
      <c r="AA146" s="37"/>
      <c r="AB146" s="82"/>
      <c r="AC146" s="7"/>
      <c r="AD146" s="15"/>
      <c r="AE146" s="15" t="s">
        <v>1</v>
      </c>
      <c r="AF146" s="15"/>
      <c r="AG146" s="15"/>
      <c r="AH146" s="30"/>
      <c r="AI146" s="15"/>
      <c r="AJ146" s="15" t="s">
        <v>1</v>
      </c>
      <c r="AK146" s="15"/>
      <c r="AL146" s="15"/>
      <c r="AM146" s="45"/>
      <c r="AN146" s="15"/>
      <c r="AO146" s="15" t="s">
        <v>1</v>
      </c>
      <c r="AP146" s="15"/>
      <c r="AQ146" s="15"/>
      <c r="AS146" s="15" t="s">
        <v>0</v>
      </c>
      <c r="AT146" s="15"/>
      <c r="AU146" s="15"/>
      <c r="AV146" s="15"/>
    </row>
    <row r="147" spans="1:49" s="5" customFormat="1" ht="14.1" hidden="1" customHeight="1" x14ac:dyDescent="0.2">
      <c r="A147" s="14">
        <v>127</v>
      </c>
      <c r="B147" s="106" t="s">
        <v>20</v>
      </c>
      <c r="C147" s="107" t="s">
        <v>24</v>
      </c>
      <c r="D147" s="108" t="s">
        <v>16</v>
      </c>
      <c r="E147" s="116"/>
      <c r="F147" s="117"/>
      <c r="G147" s="111" t="s">
        <v>178</v>
      </c>
      <c r="H147" s="112">
        <v>1</v>
      </c>
      <c r="I147" s="113"/>
      <c r="J147" s="113"/>
      <c r="K147" s="113"/>
      <c r="L147" s="113"/>
      <c r="M147" s="114"/>
      <c r="N147" s="119"/>
      <c r="O147" s="114"/>
      <c r="P147" s="114"/>
      <c r="Q147" s="118"/>
      <c r="R147" s="15"/>
      <c r="S147" s="15"/>
      <c r="T147" s="15"/>
      <c r="U147" s="15"/>
      <c r="V147" s="18" t="s">
        <v>1</v>
      </c>
      <c r="W147" s="18">
        <v>1</v>
      </c>
      <c r="X147" s="15"/>
      <c r="Y147" s="15"/>
      <c r="Z147" s="15"/>
      <c r="AA147" s="37"/>
      <c r="AB147" s="82"/>
      <c r="AC147" s="7"/>
      <c r="AD147" s="15"/>
      <c r="AE147" s="15"/>
      <c r="AF147" s="15"/>
      <c r="AG147" s="15" t="s">
        <v>3</v>
      </c>
      <c r="AH147" s="30"/>
      <c r="AI147" s="15"/>
      <c r="AJ147" s="15" t="s">
        <v>1</v>
      </c>
      <c r="AK147" s="15"/>
      <c r="AL147" s="15"/>
      <c r="AM147" s="45"/>
      <c r="AN147" s="15"/>
      <c r="AO147" s="15" t="s">
        <v>1</v>
      </c>
      <c r="AP147" s="15"/>
      <c r="AQ147" s="15"/>
      <c r="AS147" s="15"/>
      <c r="AT147" s="15" t="s">
        <v>1</v>
      </c>
      <c r="AU147" s="15"/>
      <c r="AV147" s="15"/>
    </row>
    <row r="148" spans="1:49" s="5" customFormat="1" ht="14.1" hidden="1" customHeight="1" x14ac:dyDescent="0.2">
      <c r="A148" s="14">
        <v>128</v>
      </c>
      <c r="B148" s="106" t="s">
        <v>20</v>
      </c>
      <c r="C148" s="107" t="s">
        <v>24</v>
      </c>
      <c r="D148" s="108" t="s">
        <v>18</v>
      </c>
      <c r="E148" s="116"/>
      <c r="F148" s="117"/>
      <c r="G148" s="111" t="s">
        <v>179</v>
      </c>
      <c r="H148" s="112">
        <v>1</v>
      </c>
      <c r="I148" s="113"/>
      <c r="J148" s="113"/>
      <c r="K148" s="113"/>
      <c r="L148" s="113"/>
      <c r="M148" s="114"/>
      <c r="N148" s="119"/>
      <c r="O148" s="114"/>
      <c r="P148" s="114"/>
      <c r="Q148" s="118"/>
      <c r="R148" s="15"/>
      <c r="S148" s="15"/>
      <c r="T148" s="15"/>
      <c r="U148" s="15"/>
      <c r="V148" s="18" t="s">
        <v>1</v>
      </c>
      <c r="W148" s="18">
        <v>1</v>
      </c>
      <c r="X148" s="15"/>
      <c r="Y148" s="15"/>
      <c r="Z148" s="15"/>
      <c r="AA148" s="37"/>
      <c r="AB148" s="82"/>
      <c r="AC148" s="7"/>
      <c r="AD148" s="15"/>
      <c r="AE148" s="15" t="s">
        <v>1</v>
      </c>
      <c r="AF148" s="15"/>
      <c r="AG148" s="15"/>
      <c r="AH148" s="30"/>
      <c r="AI148" s="15"/>
      <c r="AJ148" s="15" t="s">
        <v>1</v>
      </c>
      <c r="AK148" s="15"/>
      <c r="AL148" s="15"/>
      <c r="AM148" s="45"/>
      <c r="AN148" s="15"/>
      <c r="AO148" s="15" t="s">
        <v>1</v>
      </c>
      <c r="AP148" s="15"/>
      <c r="AQ148" s="15"/>
      <c r="AS148" s="15"/>
      <c r="AT148" s="15" t="s">
        <v>1</v>
      </c>
      <c r="AU148" s="15"/>
      <c r="AV148" s="15"/>
    </row>
    <row r="149" spans="1:49" s="5" customFormat="1" ht="14.1" customHeight="1" x14ac:dyDescent="0.2">
      <c r="A149" s="14">
        <v>129</v>
      </c>
      <c r="B149" s="106" t="s">
        <v>20</v>
      </c>
      <c r="C149" s="107" t="s">
        <v>24</v>
      </c>
      <c r="D149" s="108" t="s">
        <v>20</v>
      </c>
      <c r="E149" s="116"/>
      <c r="F149" s="117"/>
      <c r="G149" s="111" t="s">
        <v>180</v>
      </c>
      <c r="H149" s="112">
        <v>1</v>
      </c>
      <c r="I149" s="113"/>
      <c r="J149" s="113"/>
      <c r="K149" s="113"/>
      <c r="L149" s="113"/>
      <c r="M149" s="114"/>
      <c r="N149" s="119" t="s">
        <v>1</v>
      </c>
      <c r="O149" s="114"/>
      <c r="P149" s="114"/>
      <c r="Q149" s="118"/>
      <c r="R149" s="15"/>
      <c r="S149" s="15"/>
      <c r="T149" s="15"/>
      <c r="U149" s="15"/>
      <c r="V149" s="18" t="s">
        <v>1</v>
      </c>
      <c r="W149" s="18"/>
      <c r="X149" s="15"/>
      <c r="Y149" s="15"/>
      <c r="Z149" s="15"/>
      <c r="AA149" s="37"/>
      <c r="AB149" s="82"/>
      <c r="AC149" s="7"/>
      <c r="AD149" s="15"/>
      <c r="AE149" s="15" t="s">
        <v>1</v>
      </c>
      <c r="AF149" s="15"/>
      <c r="AG149" s="15"/>
      <c r="AH149" s="30"/>
      <c r="AI149" s="15"/>
      <c r="AJ149" s="15" t="s">
        <v>1</v>
      </c>
      <c r="AK149" s="15"/>
      <c r="AL149" s="15"/>
      <c r="AM149" s="45"/>
      <c r="AN149" s="15"/>
      <c r="AO149" s="15" t="s">
        <v>1</v>
      </c>
      <c r="AP149" s="15"/>
      <c r="AQ149" s="15"/>
      <c r="AS149" s="15"/>
      <c r="AT149" s="15"/>
      <c r="AU149" s="15"/>
      <c r="AV149" s="15"/>
    </row>
    <row r="150" spans="1:49" s="5" customFormat="1" ht="14.1" hidden="1" customHeight="1" x14ac:dyDescent="0.2">
      <c r="A150" s="14">
        <v>130</v>
      </c>
      <c r="B150" s="106" t="s">
        <v>20</v>
      </c>
      <c r="C150" s="107" t="s">
        <v>24</v>
      </c>
      <c r="D150" s="108" t="s">
        <v>22</v>
      </c>
      <c r="E150" s="116"/>
      <c r="F150" s="117"/>
      <c r="G150" s="111" t="s">
        <v>181</v>
      </c>
      <c r="H150" s="112">
        <v>1</v>
      </c>
      <c r="I150" s="113"/>
      <c r="J150" s="113"/>
      <c r="K150" s="113"/>
      <c r="L150" s="113"/>
      <c r="M150" s="114"/>
      <c r="N150" s="119"/>
      <c r="O150" s="114"/>
      <c r="P150" s="114"/>
      <c r="Q150" s="118"/>
      <c r="R150" s="15"/>
      <c r="S150" s="15"/>
      <c r="T150" s="15"/>
      <c r="U150" s="15"/>
      <c r="V150" s="18" t="s">
        <v>1</v>
      </c>
      <c r="W150" s="18"/>
      <c r="X150" s="15"/>
      <c r="Y150" s="15"/>
      <c r="Z150" s="15"/>
      <c r="AA150" s="37"/>
      <c r="AB150" s="82"/>
      <c r="AC150" s="7"/>
      <c r="AD150" s="15"/>
      <c r="AE150" s="15" t="s">
        <v>1</v>
      </c>
      <c r="AF150" s="15"/>
      <c r="AG150" s="15"/>
      <c r="AH150" s="30"/>
      <c r="AI150" s="15"/>
      <c r="AJ150" s="15" t="s">
        <v>1</v>
      </c>
      <c r="AK150" s="15"/>
      <c r="AL150" s="15"/>
      <c r="AM150" s="45"/>
      <c r="AN150" s="15"/>
      <c r="AO150" s="15" t="s">
        <v>1</v>
      </c>
      <c r="AP150" s="15"/>
      <c r="AQ150" s="15"/>
      <c r="AS150" s="15"/>
      <c r="AT150" s="15"/>
      <c r="AU150" s="15"/>
      <c r="AV150" s="15"/>
    </row>
    <row r="151" spans="1:49" s="5" customFormat="1" ht="14.1" hidden="1" customHeight="1" x14ac:dyDescent="0.2">
      <c r="A151" s="14">
        <v>131</v>
      </c>
      <c r="B151" s="106" t="s">
        <v>20</v>
      </c>
      <c r="C151" s="107" t="s">
        <v>24</v>
      </c>
      <c r="D151" s="108" t="s">
        <v>24</v>
      </c>
      <c r="E151" s="116"/>
      <c r="F151" s="117"/>
      <c r="G151" s="111" t="s">
        <v>182</v>
      </c>
      <c r="H151" s="112" t="s">
        <v>183</v>
      </c>
      <c r="I151" s="113"/>
      <c r="J151" s="113"/>
      <c r="K151" s="113"/>
      <c r="L151" s="113"/>
      <c r="M151" s="114"/>
      <c r="N151" s="119"/>
      <c r="O151" s="114"/>
      <c r="P151" s="114"/>
      <c r="Q151" s="118"/>
      <c r="R151" s="15"/>
      <c r="S151" s="15"/>
      <c r="T151" s="15"/>
      <c r="U151" s="15"/>
      <c r="V151" s="18" t="s">
        <v>1</v>
      </c>
      <c r="W151" s="18"/>
      <c r="X151" s="15"/>
      <c r="Y151" s="15"/>
      <c r="Z151" s="15"/>
      <c r="AA151" s="37"/>
      <c r="AB151" s="82"/>
      <c r="AC151" s="7"/>
      <c r="AD151" s="15"/>
      <c r="AE151" s="15" t="s">
        <v>1</v>
      </c>
      <c r="AF151" s="15"/>
      <c r="AG151" s="15"/>
      <c r="AH151" s="30"/>
      <c r="AI151" s="15"/>
      <c r="AJ151" s="15" t="s">
        <v>1</v>
      </c>
      <c r="AK151" s="15"/>
      <c r="AL151" s="15"/>
      <c r="AM151" s="45"/>
      <c r="AN151" s="15"/>
      <c r="AO151" s="15" t="s">
        <v>1</v>
      </c>
      <c r="AP151" s="15"/>
      <c r="AQ151" s="15"/>
      <c r="AS151" s="15"/>
      <c r="AT151" s="15" t="s">
        <v>1</v>
      </c>
      <c r="AU151" s="15"/>
      <c r="AV151" s="15"/>
    </row>
    <row r="152" spans="1:49" s="9" customFormat="1" ht="14.1" customHeight="1" x14ac:dyDescent="0.25">
      <c r="B152" s="96" t="s">
        <v>22</v>
      </c>
      <c r="C152" s="120"/>
      <c r="D152" s="98"/>
      <c r="E152" s="99" t="s">
        <v>184</v>
      </c>
      <c r="F152" s="100"/>
      <c r="G152" s="101"/>
      <c r="H152" s="102"/>
      <c r="I152" s="103"/>
      <c r="J152" s="103"/>
      <c r="K152" s="103"/>
      <c r="L152" s="103"/>
      <c r="M152" s="104">
        <f>M153</f>
        <v>3</v>
      </c>
      <c r="N152" s="104">
        <f>N153</f>
        <v>4</v>
      </c>
      <c r="O152" s="104">
        <f>O153</f>
        <v>0</v>
      </c>
      <c r="P152" s="104">
        <f>P153</f>
        <v>0</v>
      </c>
      <c r="Q152" s="115"/>
      <c r="R152" s="10"/>
      <c r="S152" s="10">
        <f>S153</f>
        <v>2</v>
      </c>
      <c r="T152" s="10"/>
      <c r="U152" s="10"/>
      <c r="V152" s="10">
        <f>V153</f>
        <v>7</v>
      </c>
      <c r="W152" s="10"/>
      <c r="X152" s="10">
        <f>X153</f>
        <v>0</v>
      </c>
      <c r="Y152" s="10"/>
      <c r="Z152" s="10">
        <f>Z153</f>
        <v>2</v>
      </c>
      <c r="AA152" s="46"/>
      <c r="AB152" s="80"/>
      <c r="AC152" s="16"/>
      <c r="AD152" s="13">
        <f>AD153</f>
        <v>1</v>
      </c>
      <c r="AE152" s="13">
        <f>AE153</f>
        <v>6</v>
      </c>
      <c r="AF152" s="13">
        <f>AF153</f>
        <v>0</v>
      </c>
      <c r="AG152" s="13">
        <f>AG153</f>
        <v>3</v>
      </c>
      <c r="AH152" s="81"/>
      <c r="AI152" s="13">
        <f>AI153</f>
        <v>0</v>
      </c>
      <c r="AJ152" s="13">
        <f>AJ153</f>
        <v>10</v>
      </c>
      <c r="AK152" s="13">
        <f>AK153</f>
        <v>0</v>
      </c>
      <c r="AL152" s="13">
        <f>AL153</f>
        <v>0</v>
      </c>
      <c r="AM152" s="44"/>
      <c r="AN152" s="13">
        <f>AN153</f>
        <v>0</v>
      </c>
      <c r="AO152" s="13">
        <f>AO153</f>
        <v>7</v>
      </c>
      <c r="AP152" s="13">
        <f>AP153</f>
        <v>0</v>
      </c>
      <c r="AQ152" s="13">
        <f>AQ153</f>
        <v>3</v>
      </c>
      <c r="AS152" s="13">
        <f>AS153</f>
        <v>0</v>
      </c>
      <c r="AT152" s="13">
        <f>AT153</f>
        <v>5</v>
      </c>
      <c r="AU152" s="13">
        <f>AU153</f>
        <v>0</v>
      </c>
      <c r="AV152" s="13">
        <f>AV153</f>
        <v>1</v>
      </c>
    </row>
    <row r="153" spans="1:49" s="9" customFormat="1" ht="14.1" customHeight="1" x14ac:dyDescent="0.25">
      <c r="B153" s="96" t="s">
        <v>22</v>
      </c>
      <c r="C153" s="97" t="s">
        <v>26</v>
      </c>
      <c r="D153" s="98"/>
      <c r="E153" s="99"/>
      <c r="F153" s="100" t="s">
        <v>185</v>
      </c>
      <c r="G153" s="101"/>
      <c r="H153" s="102"/>
      <c r="I153" s="103"/>
      <c r="J153" s="103"/>
      <c r="K153" s="103"/>
      <c r="L153" s="103"/>
      <c r="M153" s="104">
        <f>COUNTIF(M154:M164,"WTP")</f>
        <v>3</v>
      </c>
      <c r="N153" s="104">
        <f>COUNTIF(N154:N164,"WDP")</f>
        <v>4</v>
      </c>
      <c r="O153" s="104">
        <f>COUNTIF(O154:O164,"TW")</f>
        <v>0</v>
      </c>
      <c r="P153" s="104">
        <f>COUNTIF(P154:P164,"TMP")</f>
        <v>0</v>
      </c>
      <c r="Q153" s="105">
        <f>SUM(H153:P153)</f>
        <v>7</v>
      </c>
      <c r="R153" s="10"/>
      <c r="S153" s="10">
        <f>COUNTIF(S154:S164,"WTP")</f>
        <v>2</v>
      </c>
      <c r="T153" s="10"/>
      <c r="U153" s="10"/>
      <c r="V153" s="10">
        <f>COUNTIF(V154:V164,"WDP")</f>
        <v>7</v>
      </c>
      <c r="W153" s="10"/>
      <c r="X153" s="10">
        <f>COUNTIF(X154:X164,"TW")</f>
        <v>0</v>
      </c>
      <c r="Y153" s="10"/>
      <c r="Z153" s="10">
        <f>COUNTIF(Z154:Z164,"TMP")</f>
        <v>2</v>
      </c>
      <c r="AA153" s="46"/>
      <c r="AB153" s="78">
        <f>SUM(S153:Z153)</f>
        <v>11</v>
      </c>
      <c r="AC153" s="12"/>
      <c r="AD153" s="13">
        <f>COUNTIF(AD154:AD164,"WTP")</f>
        <v>1</v>
      </c>
      <c r="AE153" s="13">
        <f>COUNTIF(AE154:AE164,"WDP")</f>
        <v>6</v>
      </c>
      <c r="AF153" s="13">
        <f>COUNTIF(AF154:AF164,"TW")</f>
        <v>0</v>
      </c>
      <c r="AG153" s="13">
        <f>COUNTIF(AG154:AG164,"TMP")</f>
        <v>3</v>
      </c>
      <c r="AH153" s="79">
        <f>SUM(AD153:AG153)</f>
        <v>10</v>
      </c>
      <c r="AI153" s="13">
        <f>COUNTIF(AI154:AI164,"WTP")</f>
        <v>0</v>
      </c>
      <c r="AJ153" s="13">
        <f>COUNTIF(AJ154:AJ164,"WDP")</f>
        <v>10</v>
      </c>
      <c r="AK153" s="13">
        <f>COUNTIF(AK154:AK164,"TW")</f>
        <v>0</v>
      </c>
      <c r="AL153" s="13">
        <f>COUNTIF(AL154:AL164,"TMP")</f>
        <v>0</v>
      </c>
      <c r="AM153" s="47">
        <f>SUM(AI153:AL153)</f>
        <v>10</v>
      </c>
      <c r="AN153" s="13">
        <f>COUNTIF(AN154:AN164,"WTP")</f>
        <v>0</v>
      </c>
      <c r="AO153" s="13">
        <f>COUNTIF(AO154:AO164,"WDP")</f>
        <v>7</v>
      </c>
      <c r="AP153" s="13">
        <f>COUNTIF(AP154:AP164,"TW")</f>
        <v>0</v>
      </c>
      <c r="AQ153" s="13">
        <f>COUNTIF(AQ154:AQ164,"TMP")</f>
        <v>3</v>
      </c>
      <c r="AR153" s="11">
        <f>SUM(AN153:AQ153)</f>
        <v>10</v>
      </c>
      <c r="AS153" s="13">
        <f>COUNTIF(AS154:AS164,"WTP")</f>
        <v>0</v>
      </c>
      <c r="AT153" s="13">
        <f>COUNTIF(AT154:AT164,"WDP")</f>
        <v>5</v>
      </c>
      <c r="AU153" s="13">
        <f>COUNTIF(AU154:AU164,"TW")</f>
        <v>0</v>
      </c>
      <c r="AV153" s="13">
        <f>COUNTIF(AV154:AV164,"TMP")</f>
        <v>1</v>
      </c>
      <c r="AW153" s="11">
        <f>SUM(AS153:AV153)</f>
        <v>6</v>
      </c>
    </row>
    <row r="154" spans="1:49" s="5" customFormat="1" ht="14.1" customHeight="1" x14ac:dyDescent="0.2">
      <c r="A154" s="14">
        <v>132</v>
      </c>
      <c r="B154" s="106" t="s">
        <v>22</v>
      </c>
      <c r="C154" s="107" t="s">
        <v>26</v>
      </c>
      <c r="D154" s="108" t="s">
        <v>8</v>
      </c>
      <c r="E154" s="109"/>
      <c r="F154" s="110"/>
      <c r="G154" s="111" t="s">
        <v>186</v>
      </c>
      <c r="H154" s="112">
        <v>1</v>
      </c>
      <c r="I154" s="113"/>
      <c r="J154" s="113"/>
      <c r="K154" s="113"/>
      <c r="L154" s="113"/>
      <c r="M154" s="114"/>
      <c r="N154" s="114" t="s">
        <v>1</v>
      </c>
      <c r="O154" s="114"/>
      <c r="P154" s="114"/>
      <c r="Q154" s="118"/>
      <c r="R154" s="15"/>
      <c r="S154" s="15"/>
      <c r="T154" s="15"/>
      <c r="U154" s="15"/>
      <c r="V154" s="15" t="s">
        <v>1</v>
      </c>
      <c r="W154" s="15">
        <v>1</v>
      </c>
      <c r="X154" s="15"/>
      <c r="Y154" s="15"/>
      <c r="Z154" s="15"/>
      <c r="AA154" s="37"/>
      <c r="AB154" s="82"/>
      <c r="AC154" s="7"/>
      <c r="AD154" s="15"/>
      <c r="AE154" s="15" t="s">
        <v>1</v>
      </c>
      <c r="AF154" s="15"/>
      <c r="AG154" s="15"/>
      <c r="AH154" s="30"/>
      <c r="AI154" s="15"/>
      <c r="AJ154" s="15" t="s">
        <v>1</v>
      </c>
      <c r="AK154" s="15"/>
      <c r="AL154" s="15"/>
      <c r="AM154" s="45"/>
      <c r="AN154" s="15"/>
      <c r="AO154" s="15" t="s">
        <v>1</v>
      </c>
      <c r="AP154" s="15"/>
      <c r="AQ154" s="15"/>
      <c r="AS154" s="15"/>
      <c r="AT154" s="15" t="s">
        <v>1</v>
      </c>
      <c r="AU154" s="15"/>
      <c r="AV154" s="15"/>
    </row>
    <row r="155" spans="1:49" s="5" customFormat="1" ht="14.1" customHeight="1" x14ac:dyDescent="0.2">
      <c r="A155" s="14">
        <v>133</v>
      </c>
      <c r="B155" s="106" t="s">
        <v>22</v>
      </c>
      <c r="C155" s="107" t="s">
        <v>26</v>
      </c>
      <c r="D155" s="108" t="s">
        <v>12</v>
      </c>
      <c r="E155" s="116"/>
      <c r="F155" s="117"/>
      <c r="G155" s="111" t="s">
        <v>187</v>
      </c>
      <c r="H155" s="112">
        <v>1</v>
      </c>
      <c r="I155" s="113"/>
      <c r="J155" s="113"/>
      <c r="K155" s="113"/>
      <c r="L155" s="113"/>
      <c r="M155" s="114"/>
      <c r="N155" s="114" t="s">
        <v>1</v>
      </c>
      <c r="O155" s="114"/>
      <c r="P155" s="114"/>
      <c r="Q155" s="118"/>
      <c r="R155" s="15"/>
      <c r="S155" s="15"/>
      <c r="T155" s="15"/>
      <c r="U155" s="15"/>
      <c r="V155" s="15" t="s">
        <v>1</v>
      </c>
      <c r="W155" s="15">
        <v>1</v>
      </c>
      <c r="X155" s="15"/>
      <c r="Y155" s="15"/>
      <c r="Z155" s="15"/>
      <c r="AA155" s="37"/>
      <c r="AB155" s="82"/>
      <c r="AC155" s="7"/>
      <c r="AD155" s="15"/>
      <c r="AE155" s="15"/>
      <c r="AF155" s="15"/>
      <c r="AG155" s="15" t="s">
        <v>3</v>
      </c>
      <c r="AH155" s="30"/>
      <c r="AI155" s="15"/>
      <c r="AJ155" s="15" t="s">
        <v>1</v>
      </c>
      <c r="AK155" s="15"/>
      <c r="AL155" s="15"/>
      <c r="AM155" s="45"/>
      <c r="AN155" s="15"/>
      <c r="AO155" s="15" t="s">
        <v>1</v>
      </c>
      <c r="AP155" s="15"/>
      <c r="AQ155" s="15"/>
      <c r="AS155" s="15"/>
      <c r="AT155" s="15" t="s">
        <v>1</v>
      </c>
      <c r="AU155" s="15"/>
      <c r="AV155" s="15"/>
    </row>
    <row r="156" spans="1:49" s="5" customFormat="1" ht="14.1" hidden="1" customHeight="1" x14ac:dyDescent="0.2">
      <c r="A156" s="14">
        <v>134</v>
      </c>
      <c r="B156" s="106" t="s">
        <v>22</v>
      </c>
      <c r="C156" s="107" t="s">
        <v>26</v>
      </c>
      <c r="D156" s="108" t="s">
        <v>14</v>
      </c>
      <c r="E156" s="116"/>
      <c r="F156" s="117"/>
      <c r="G156" s="111" t="s">
        <v>188</v>
      </c>
      <c r="H156" s="112">
        <v>1</v>
      </c>
      <c r="I156" s="113"/>
      <c r="J156" s="113"/>
      <c r="K156" s="113"/>
      <c r="L156" s="113"/>
      <c r="M156" s="114"/>
      <c r="N156" s="114"/>
      <c r="O156" s="114"/>
      <c r="P156" s="114"/>
      <c r="Q156" s="118"/>
      <c r="R156" s="15"/>
      <c r="S156" s="15"/>
      <c r="T156" s="15">
        <v>1</v>
      </c>
      <c r="U156" s="15"/>
      <c r="V156" s="15" t="s">
        <v>1</v>
      </c>
      <c r="W156" s="15">
        <v>1</v>
      </c>
      <c r="X156" s="15"/>
      <c r="Y156" s="15"/>
      <c r="Z156" s="15"/>
      <c r="AA156" s="37"/>
      <c r="AB156" s="82"/>
      <c r="AC156" s="7"/>
      <c r="AD156" s="15"/>
      <c r="AE156" s="15" t="s">
        <v>1</v>
      </c>
      <c r="AF156" s="15"/>
      <c r="AG156" s="15"/>
      <c r="AH156" s="30"/>
      <c r="AI156" s="15"/>
      <c r="AJ156" s="15" t="s">
        <v>1</v>
      </c>
      <c r="AK156" s="15"/>
      <c r="AL156" s="15"/>
      <c r="AM156" s="45"/>
      <c r="AN156" s="15"/>
      <c r="AO156" s="15" t="s">
        <v>1</v>
      </c>
      <c r="AP156" s="15"/>
      <c r="AQ156" s="15"/>
      <c r="AS156" s="15"/>
      <c r="AT156" s="15" t="s">
        <v>1</v>
      </c>
      <c r="AU156" s="15"/>
      <c r="AV156" s="15"/>
    </row>
    <row r="157" spans="1:49" s="5" customFormat="1" ht="14.1" hidden="1" customHeight="1" x14ac:dyDescent="0.2">
      <c r="A157" s="14">
        <v>135</v>
      </c>
      <c r="B157" s="106" t="s">
        <v>22</v>
      </c>
      <c r="C157" s="107" t="s">
        <v>26</v>
      </c>
      <c r="D157" s="108" t="s">
        <v>16</v>
      </c>
      <c r="E157" s="116"/>
      <c r="F157" s="117"/>
      <c r="G157" s="111" t="s">
        <v>189</v>
      </c>
      <c r="H157" s="112">
        <v>1</v>
      </c>
      <c r="I157" s="113"/>
      <c r="J157" s="113"/>
      <c r="K157" s="113"/>
      <c r="L157" s="113"/>
      <c r="M157" s="114"/>
      <c r="N157" s="114"/>
      <c r="O157" s="114"/>
      <c r="P157" s="114"/>
      <c r="Q157" s="118"/>
      <c r="R157" s="15"/>
      <c r="S157" s="15"/>
      <c r="T157" s="15"/>
      <c r="U157" s="15"/>
      <c r="V157" s="15" t="s">
        <v>1</v>
      </c>
      <c r="W157" s="15"/>
      <c r="X157" s="15"/>
      <c r="Y157" s="15"/>
      <c r="Z157" s="15"/>
      <c r="AA157" s="37"/>
      <c r="AB157" s="82"/>
      <c r="AC157" s="7"/>
      <c r="AD157" s="15"/>
      <c r="AE157" s="15" t="s">
        <v>1</v>
      </c>
      <c r="AF157" s="15"/>
      <c r="AG157" s="15"/>
      <c r="AH157" s="30"/>
      <c r="AI157" s="15"/>
      <c r="AJ157" s="15" t="s">
        <v>1</v>
      </c>
      <c r="AK157" s="15"/>
      <c r="AL157" s="15"/>
      <c r="AM157" s="45"/>
      <c r="AN157" s="15"/>
      <c r="AO157" s="15" t="s">
        <v>1</v>
      </c>
      <c r="AP157" s="15"/>
      <c r="AQ157" s="15"/>
      <c r="AS157" s="15"/>
      <c r="AT157" s="15"/>
      <c r="AU157" s="15"/>
      <c r="AV157" s="15" t="s">
        <v>3</v>
      </c>
    </row>
    <row r="158" spans="1:49" s="5" customFormat="1" ht="14.1" hidden="1" customHeight="1" x14ac:dyDescent="0.2">
      <c r="A158" s="14">
        <v>136</v>
      </c>
      <c r="B158" s="106" t="s">
        <v>22</v>
      </c>
      <c r="C158" s="107" t="s">
        <v>26</v>
      </c>
      <c r="D158" s="108" t="s">
        <v>18</v>
      </c>
      <c r="E158" s="116"/>
      <c r="F158" s="117"/>
      <c r="G158" s="111" t="s">
        <v>190</v>
      </c>
      <c r="H158" s="112">
        <v>1</v>
      </c>
      <c r="I158" s="113"/>
      <c r="J158" s="113"/>
      <c r="K158" s="113"/>
      <c r="L158" s="113"/>
      <c r="M158" s="114"/>
      <c r="N158" s="114"/>
      <c r="O158" s="114"/>
      <c r="P158" s="114"/>
      <c r="Q158" s="118"/>
      <c r="R158" s="15"/>
      <c r="S158" s="15"/>
      <c r="T158" s="15">
        <v>1</v>
      </c>
      <c r="U158" s="15"/>
      <c r="V158" s="15" t="s">
        <v>1</v>
      </c>
      <c r="W158" s="15">
        <v>1</v>
      </c>
      <c r="X158" s="15"/>
      <c r="Y158" s="15"/>
      <c r="Z158" s="15"/>
      <c r="AA158" s="37"/>
      <c r="AB158" s="82"/>
      <c r="AC158" s="7"/>
      <c r="AD158" s="15"/>
      <c r="AE158" s="15" t="s">
        <v>1</v>
      </c>
      <c r="AF158" s="15"/>
      <c r="AG158" s="15"/>
      <c r="AH158" s="30"/>
      <c r="AI158" s="15"/>
      <c r="AJ158" s="15" t="s">
        <v>1</v>
      </c>
      <c r="AK158" s="15"/>
      <c r="AL158" s="15"/>
      <c r="AM158" s="45"/>
      <c r="AN158" s="15"/>
      <c r="AO158" s="15" t="s">
        <v>1</v>
      </c>
      <c r="AP158" s="15"/>
      <c r="AQ158" s="15"/>
      <c r="AS158" s="15"/>
      <c r="AT158" s="15" t="s">
        <v>1</v>
      </c>
      <c r="AU158" s="15"/>
      <c r="AV158" s="15"/>
    </row>
    <row r="159" spans="1:49" s="5" customFormat="1" ht="14.1" customHeight="1" x14ac:dyDescent="0.2">
      <c r="A159" s="14">
        <v>137</v>
      </c>
      <c r="B159" s="106" t="s">
        <v>22</v>
      </c>
      <c r="C159" s="107" t="s">
        <v>26</v>
      </c>
      <c r="D159" s="108" t="s">
        <v>20</v>
      </c>
      <c r="E159" s="116"/>
      <c r="F159" s="117"/>
      <c r="G159" s="111" t="s">
        <v>191</v>
      </c>
      <c r="H159" s="112">
        <v>1</v>
      </c>
      <c r="I159" s="113"/>
      <c r="J159" s="113">
        <v>1</v>
      </c>
      <c r="K159" s="113"/>
      <c r="L159" s="113"/>
      <c r="M159" s="114" t="s">
        <v>0</v>
      </c>
      <c r="N159" s="114"/>
      <c r="O159" s="114"/>
      <c r="P159" s="114"/>
      <c r="Q159" s="118"/>
      <c r="R159" s="15"/>
      <c r="S159" s="15" t="s">
        <v>0</v>
      </c>
      <c r="T159" s="15"/>
      <c r="U159" s="15">
        <v>1</v>
      </c>
      <c r="V159" s="15"/>
      <c r="W159" s="15"/>
      <c r="X159" s="15"/>
      <c r="Y159" s="15"/>
      <c r="Z159" s="15"/>
      <c r="AA159" s="37"/>
      <c r="AB159" s="82"/>
      <c r="AC159" s="7"/>
      <c r="AD159" s="15"/>
      <c r="AE159" s="15" t="s">
        <v>1</v>
      </c>
      <c r="AF159" s="15"/>
      <c r="AG159" s="15"/>
      <c r="AH159" s="30"/>
      <c r="AI159" s="15"/>
      <c r="AJ159" s="15" t="s">
        <v>1</v>
      </c>
      <c r="AK159" s="15"/>
      <c r="AL159" s="15"/>
      <c r="AM159" s="45"/>
      <c r="AN159" s="15"/>
      <c r="AO159" s="15" t="s">
        <v>1</v>
      </c>
      <c r="AP159" s="15"/>
      <c r="AQ159" s="15"/>
      <c r="AS159" s="15"/>
      <c r="AT159" s="15"/>
      <c r="AU159" s="15"/>
      <c r="AV159" s="15"/>
    </row>
    <row r="160" spans="1:49" s="5" customFormat="1" ht="14.1" hidden="1" customHeight="1" x14ac:dyDescent="0.2">
      <c r="A160" s="14">
        <v>138</v>
      </c>
      <c r="B160" s="106" t="s">
        <v>22</v>
      </c>
      <c r="C160" s="107" t="s">
        <v>26</v>
      </c>
      <c r="D160" s="108" t="s">
        <v>22</v>
      </c>
      <c r="E160" s="116"/>
      <c r="F160" s="117"/>
      <c r="G160" s="111" t="s">
        <v>192</v>
      </c>
      <c r="H160" s="112">
        <v>1</v>
      </c>
      <c r="I160" s="113"/>
      <c r="J160" s="113"/>
      <c r="K160" s="113"/>
      <c r="L160" s="113"/>
      <c r="M160" s="114"/>
      <c r="N160" s="114"/>
      <c r="O160" s="114"/>
      <c r="P160" s="114"/>
      <c r="Q160" s="118"/>
      <c r="R160" s="15"/>
      <c r="S160" s="15"/>
      <c r="T160" s="15"/>
      <c r="U160" s="15"/>
      <c r="V160" s="15" t="s">
        <v>1</v>
      </c>
      <c r="W160" s="15"/>
      <c r="X160" s="15"/>
      <c r="Y160" s="15"/>
      <c r="Z160" s="15"/>
      <c r="AA160" s="37"/>
      <c r="AB160" s="82"/>
      <c r="AC160" s="7"/>
      <c r="AD160" s="15"/>
      <c r="AE160" s="15" t="s">
        <v>1</v>
      </c>
      <c r="AF160" s="15"/>
      <c r="AG160" s="15"/>
      <c r="AH160" s="30"/>
      <c r="AI160" s="15"/>
      <c r="AJ160" s="15" t="s">
        <v>1</v>
      </c>
      <c r="AK160" s="15"/>
      <c r="AL160" s="15"/>
      <c r="AM160" s="45"/>
      <c r="AN160" s="15"/>
      <c r="AO160" s="15"/>
      <c r="AP160" s="15"/>
      <c r="AQ160" s="15" t="s">
        <v>3</v>
      </c>
      <c r="AS160" s="15"/>
      <c r="AT160" s="15"/>
      <c r="AU160" s="15"/>
      <c r="AV160" s="15"/>
    </row>
    <row r="161" spans="1:49" s="5" customFormat="1" ht="14.1" customHeight="1" x14ac:dyDescent="0.2">
      <c r="A161" s="14">
        <v>139</v>
      </c>
      <c r="B161" s="106" t="s">
        <v>22</v>
      </c>
      <c r="C161" s="107" t="s">
        <v>26</v>
      </c>
      <c r="D161" s="108" t="s">
        <v>24</v>
      </c>
      <c r="E161" s="116"/>
      <c r="F161" s="117"/>
      <c r="G161" s="111" t="s">
        <v>193</v>
      </c>
      <c r="H161" s="112">
        <v>1</v>
      </c>
      <c r="I161" s="113">
        <v>1</v>
      </c>
      <c r="J161" s="113"/>
      <c r="K161" s="113"/>
      <c r="L161" s="113"/>
      <c r="M161" s="114" t="s">
        <v>0</v>
      </c>
      <c r="N161" s="114"/>
      <c r="O161" s="114"/>
      <c r="P161" s="114"/>
      <c r="Q161" s="118"/>
      <c r="R161" s="15"/>
      <c r="S161" s="15" t="s">
        <v>0</v>
      </c>
      <c r="T161" s="15"/>
      <c r="U161" s="15">
        <v>1</v>
      </c>
      <c r="V161" s="15"/>
      <c r="W161" s="15"/>
      <c r="X161" s="15"/>
      <c r="Y161" s="15"/>
      <c r="Z161" s="15"/>
      <c r="AA161" s="37"/>
      <c r="AB161" s="82"/>
      <c r="AC161" s="7">
        <v>1</v>
      </c>
      <c r="AD161" s="15" t="s">
        <v>0</v>
      </c>
      <c r="AE161" s="15"/>
      <c r="AF161" s="15"/>
      <c r="AG161" s="15"/>
      <c r="AH161" s="30"/>
      <c r="AI161" s="15"/>
      <c r="AJ161" s="15" t="s">
        <v>1</v>
      </c>
      <c r="AK161" s="15"/>
      <c r="AL161" s="15"/>
      <c r="AM161" s="45"/>
      <c r="AN161" s="15"/>
      <c r="AO161" s="15"/>
      <c r="AP161" s="15"/>
      <c r="AQ161" s="15" t="s">
        <v>3</v>
      </c>
      <c r="AS161" s="15"/>
      <c r="AT161" s="15"/>
      <c r="AU161" s="15"/>
      <c r="AV161" s="15"/>
    </row>
    <row r="162" spans="1:49" s="5" customFormat="1" ht="14.1" customHeight="1" x14ac:dyDescent="0.2">
      <c r="A162" s="14">
        <v>140</v>
      </c>
      <c r="B162" s="106" t="s">
        <v>22</v>
      </c>
      <c r="C162" s="107" t="s">
        <v>26</v>
      </c>
      <c r="D162" s="108" t="s">
        <v>26</v>
      </c>
      <c r="E162" s="116"/>
      <c r="F162" s="117"/>
      <c r="G162" s="111" t="s">
        <v>194</v>
      </c>
      <c r="H162" s="112">
        <v>1</v>
      </c>
      <c r="I162" s="113"/>
      <c r="J162" s="113"/>
      <c r="K162" s="113"/>
      <c r="L162" s="113"/>
      <c r="M162" s="114"/>
      <c r="N162" s="114" t="s">
        <v>1</v>
      </c>
      <c r="O162" s="114"/>
      <c r="P162" s="114"/>
      <c r="Q162" s="118"/>
      <c r="R162" s="17"/>
      <c r="S162" s="15"/>
      <c r="T162" s="15"/>
      <c r="U162" s="15"/>
      <c r="V162" s="15"/>
      <c r="W162" s="15"/>
      <c r="X162" s="15"/>
      <c r="Y162" s="15"/>
      <c r="Z162" s="15" t="s">
        <v>3</v>
      </c>
      <c r="AA162" s="37">
        <v>1</v>
      </c>
      <c r="AB162" s="82"/>
      <c r="AC162" s="7"/>
      <c r="AD162" s="15"/>
      <c r="AE162" s="15"/>
      <c r="AF162" s="15"/>
      <c r="AG162" s="15" t="s">
        <v>3</v>
      </c>
      <c r="AH162" s="30"/>
      <c r="AI162" s="15"/>
      <c r="AJ162" s="15" t="s">
        <v>1</v>
      </c>
      <c r="AK162" s="15"/>
      <c r="AL162" s="15"/>
      <c r="AM162" s="45"/>
      <c r="AN162" s="15"/>
      <c r="AO162" s="15" t="s">
        <v>1</v>
      </c>
      <c r="AP162" s="15"/>
      <c r="AQ162" s="15"/>
      <c r="AS162" s="15"/>
      <c r="AT162" s="15"/>
      <c r="AU162" s="15"/>
      <c r="AV162" s="15"/>
    </row>
    <row r="163" spans="1:49" s="5" customFormat="1" ht="14.1" customHeight="1" x14ac:dyDescent="0.2">
      <c r="A163" s="14">
        <v>141</v>
      </c>
      <c r="B163" s="106" t="s">
        <v>22</v>
      </c>
      <c r="C163" s="107" t="s">
        <v>26</v>
      </c>
      <c r="D163" s="108" t="s">
        <v>28</v>
      </c>
      <c r="E163" s="116"/>
      <c r="F163" s="117"/>
      <c r="G163" s="111" t="s">
        <v>195</v>
      </c>
      <c r="H163" s="112">
        <v>1</v>
      </c>
      <c r="I163" s="113"/>
      <c r="J163" s="113"/>
      <c r="K163" s="113"/>
      <c r="L163" s="113"/>
      <c r="M163" s="114"/>
      <c r="N163" s="114" t="s">
        <v>1</v>
      </c>
      <c r="O163" s="114"/>
      <c r="P163" s="114"/>
      <c r="Q163" s="118"/>
      <c r="R163" s="17"/>
      <c r="S163" s="15"/>
      <c r="T163" s="15"/>
      <c r="U163" s="15"/>
      <c r="V163" s="15"/>
      <c r="W163" s="15"/>
      <c r="X163" s="15"/>
      <c r="Y163" s="15"/>
      <c r="Z163" s="15" t="s">
        <v>3</v>
      </c>
      <c r="AA163" s="37">
        <v>1</v>
      </c>
      <c r="AB163" s="82"/>
      <c r="AC163" s="7"/>
      <c r="AD163" s="15"/>
      <c r="AE163" s="15"/>
      <c r="AF163" s="15"/>
      <c r="AG163" s="15" t="s">
        <v>3</v>
      </c>
      <c r="AH163" s="30"/>
      <c r="AI163" s="15"/>
      <c r="AJ163" s="15" t="s">
        <v>1</v>
      </c>
      <c r="AK163" s="15"/>
      <c r="AL163" s="15"/>
      <c r="AM163" s="45"/>
      <c r="AN163" s="15"/>
      <c r="AO163" s="15"/>
      <c r="AP163" s="15"/>
      <c r="AQ163" s="15" t="s">
        <v>3</v>
      </c>
      <c r="AS163" s="15"/>
      <c r="AT163" s="15" t="s">
        <v>1</v>
      </c>
      <c r="AU163" s="15"/>
      <c r="AV163" s="15"/>
    </row>
    <row r="164" spans="1:49" s="5" customFormat="1" ht="14.1" customHeight="1" x14ac:dyDescent="0.2">
      <c r="A164" s="14">
        <v>142</v>
      </c>
      <c r="B164" s="106" t="s">
        <v>22</v>
      </c>
      <c r="C164" s="107" t="s">
        <v>26</v>
      </c>
      <c r="D164" s="108" t="s">
        <v>30</v>
      </c>
      <c r="E164" s="116"/>
      <c r="F164" s="117"/>
      <c r="G164" s="111" t="s">
        <v>196</v>
      </c>
      <c r="H164" s="112">
        <v>1</v>
      </c>
      <c r="I164" s="113"/>
      <c r="J164" s="113"/>
      <c r="K164" s="113"/>
      <c r="L164" s="113"/>
      <c r="M164" s="114" t="s">
        <v>0</v>
      </c>
      <c r="N164" s="114"/>
      <c r="O164" s="114"/>
      <c r="P164" s="114"/>
      <c r="Q164" s="118"/>
      <c r="R164" s="15"/>
      <c r="S164" s="15"/>
      <c r="T164" s="15"/>
      <c r="U164" s="15"/>
      <c r="V164" s="15" t="s">
        <v>1</v>
      </c>
      <c r="W164" s="15"/>
      <c r="X164" s="15"/>
      <c r="Y164" s="15"/>
      <c r="Z164" s="15"/>
      <c r="AA164" s="37"/>
      <c r="AB164" s="82"/>
      <c r="AC164" s="7"/>
      <c r="AD164" s="15"/>
      <c r="AE164" s="15"/>
      <c r="AF164" s="15"/>
      <c r="AG164" s="15"/>
      <c r="AH164" s="30"/>
      <c r="AI164" s="15"/>
      <c r="AJ164" s="15"/>
      <c r="AK164" s="15"/>
      <c r="AL164" s="15"/>
      <c r="AM164" s="45"/>
      <c r="AN164" s="15"/>
      <c r="AO164" s="15"/>
      <c r="AP164" s="15"/>
      <c r="AQ164" s="15"/>
      <c r="AS164" s="15"/>
      <c r="AT164" s="15"/>
      <c r="AU164" s="15"/>
      <c r="AV164" s="15"/>
    </row>
    <row r="165" spans="1:49" s="9" customFormat="1" ht="14.1" customHeight="1" x14ac:dyDescent="0.25">
      <c r="B165" s="96" t="s">
        <v>24</v>
      </c>
      <c r="C165" s="120"/>
      <c r="D165" s="98"/>
      <c r="E165" s="99" t="s">
        <v>197</v>
      </c>
      <c r="F165" s="100"/>
      <c r="G165" s="101"/>
      <c r="H165" s="102"/>
      <c r="I165" s="103"/>
      <c r="J165" s="103"/>
      <c r="K165" s="103"/>
      <c r="L165" s="103"/>
      <c r="M165" s="104">
        <f>M166</f>
        <v>0</v>
      </c>
      <c r="N165" s="104">
        <f>N166</f>
        <v>0</v>
      </c>
      <c r="O165" s="104">
        <f>O166</f>
        <v>0</v>
      </c>
      <c r="P165" s="104">
        <f>P166</f>
        <v>0</v>
      </c>
      <c r="Q165" s="115"/>
      <c r="R165" s="10"/>
      <c r="S165" s="10">
        <f>S166</f>
        <v>0</v>
      </c>
      <c r="T165" s="10"/>
      <c r="U165" s="10"/>
      <c r="V165" s="10">
        <f>V166</f>
        <v>10</v>
      </c>
      <c r="W165" s="10"/>
      <c r="X165" s="10">
        <f>X166</f>
        <v>0</v>
      </c>
      <c r="Y165" s="10"/>
      <c r="Z165" s="10">
        <f>Z166</f>
        <v>2</v>
      </c>
      <c r="AA165" s="46"/>
      <c r="AB165" s="80"/>
      <c r="AC165" s="16"/>
      <c r="AD165" s="13">
        <f>AD166</f>
        <v>0</v>
      </c>
      <c r="AE165" s="13">
        <f>AE166</f>
        <v>8</v>
      </c>
      <c r="AF165" s="13">
        <f>AF166</f>
        <v>0</v>
      </c>
      <c r="AG165" s="13">
        <f>AG166</f>
        <v>3</v>
      </c>
      <c r="AH165" s="81"/>
      <c r="AI165" s="13">
        <f>AI166</f>
        <v>0</v>
      </c>
      <c r="AJ165" s="13">
        <f>AJ166</f>
        <v>11</v>
      </c>
      <c r="AK165" s="13">
        <f>AK166</f>
        <v>0</v>
      </c>
      <c r="AL165" s="13">
        <f>AL166</f>
        <v>0</v>
      </c>
      <c r="AM165" s="44"/>
      <c r="AN165" s="13">
        <f>AN166</f>
        <v>0</v>
      </c>
      <c r="AO165" s="13">
        <f>AO166</f>
        <v>11</v>
      </c>
      <c r="AP165" s="13">
        <f>AP166</f>
        <v>0</v>
      </c>
      <c r="AQ165" s="13">
        <f>AQ166</f>
        <v>0</v>
      </c>
      <c r="AS165" s="13">
        <f>AS166</f>
        <v>0</v>
      </c>
      <c r="AT165" s="13">
        <f>AT166</f>
        <v>8</v>
      </c>
      <c r="AU165" s="13">
        <f>AU166</f>
        <v>0</v>
      </c>
      <c r="AV165" s="13">
        <f>AV166</f>
        <v>3</v>
      </c>
    </row>
    <row r="166" spans="1:49" s="9" customFormat="1" ht="14.1" customHeight="1" x14ac:dyDescent="0.25">
      <c r="B166" s="96" t="s">
        <v>24</v>
      </c>
      <c r="C166" s="97" t="s">
        <v>28</v>
      </c>
      <c r="D166" s="98"/>
      <c r="E166" s="99"/>
      <c r="F166" s="100" t="s">
        <v>198</v>
      </c>
      <c r="G166" s="101"/>
      <c r="H166" s="102"/>
      <c r="I166" s="103"/>
      <c r="J166" s="103"/>
      <c r="K166" s="103"/>
      <c r="L166" s="103"/>
      <c r="M166" s="104">
        <f>COUNTIF(M167:M178,"WTP")</f>
        <v>0</v>
      </c>
      <c r="N166" s="104">
        <f>COUNTIF(N167:N178,"WDP")</f>
        <v>0</v>
      </c>
      <c r="O166" s="104">
        <f>COUNTIF(O167:O178,"TW")</f>
        <v>0</v>
      </c>
      <c r="P166" s="104">
        <f>COUNTIF(P167:P178,"TMP")</f>
        <v>0</v>
      </c>
      <c r="Q166" s="105">
        <f>SUM(H166:P166)</f>
        <v>0</v>
      </c>
      <c r="R166" s="10"/>
      <c r="S166" s="10">
        <f>COUNTIF(S167:S178,"WTP")</f>
        <v>0</v>
      </c>
      <c r="T166" s="10"/>
      <c r="U166" s="10"/>
      <c r="V166" s="10">
        <f>COUNTIF(V167:V178,"WDP")</f>
        <v>10</v>
      </c>
      <c r="W166" s="10"/>
      <c r="X166" s="10">
        <f>COUNTIF(X167:X178,"TW")</f>
        <v>0</v>
      </c>
      <c r="Y166" s="10"/>
      <c r="Z166" s="10">
        <f>COUNTIF(Z167:Z178,"TMP")</f>
        <v>2</v>
      </c>
      <c r="AA166" s="46"/>
      <c r="AB166" s="78">
        <f>SUM(S166:Z166)</f>
        <v>12</v>
      </c>
      <c r="AC166" s="12"/>
      <c r="AD166" s="13">
        <f>COUNTIF(AD167:AD178,"WTP")</f>
        <v>0</v>
      </c>
      <c r="AE166" s="13">
        <f>COUNTIF(AE167:AE178,"WDP")</f>
        <v>8</v>
      </c>
      <c r="AF166" s="13">
        <f>COUNTIF(AF167:AF178,"TW")</f>
        <v>0</v>
      </c>
      <c r="AG166" s="13">
        <f>COUNTIF(AG167:AG178,"TMP")</f>
        <v>3</v>
      </c>
      <c r="AH166" s="79">
        <f>SUM(AD166:AG166)</f>
        <v>11</v>
      </c>
      <c r="AI166" s="13">
        <f>COUNTIF(AI167:AI178,"WTP")</f>
        <v>0</v>
      </c>
      <c r="AJ166" s="13">
        <f>COUNTIF(AJ167:AJ178,"WDP")</f>
        <v>11</v>
      </c>
      <c r="AK166" s="13">
        <f>COUNTIF(AK167:AK178,"TW")</f>
        <v>0</v>
      </c>
      <c r="AL166" s="13">
        <f>COUNTIF(AL167:AL178,"TMP")</f>
        <v>0</v>
      </c>
      <c r="AM166" s="47">
        <f>SUM(AI166:AL166)</f>
        <v>11</v>
      </c>
      <c r="AN166" s="13">
        <f>COUNTIF(AN167:AN178,"WTP")</f>
        <v>0</v>
      </c>
      <c r="AO166" s="13">
        <f>COUNTIF(AO167:AO178,"WDP")</f>
        <v>11</v>
      </c>
      <c r="AP166" s="13">
        <f>COUNTIF(AP167:AP178,"TW")</f>
        <v>0</v>
      </c>
      <c r="AQ166" s="13">
        <f>COUNTIF(AQ167:AQ178,"TMP")</f>
        <v>0</v>
      </c>
      <c r="AR166" s="11">
        <f>SUM(AN166:AQ166)</f>
        <v>11</v>
      </c>
      <c r="AS166" s="13">
        <f>COUNTIF(AS167:AS178,"WTP")</f>
        <v>0</v>
      </c>
      <c r="AT166" s="13">
        <f>COUNTIF(AT167:AT178,"WDP")</f>
        <v>8</v>
      </c>
      <c r="AU166" s="13">
        <f>COUNTIF(AU167:AU178,"TW")</f>
        <v>0</v>
      </c>
      <c r="AV166" s="13">
        <f>COUNTIF(AV167:AV178,"TMP")</f>
        <v>3</v>
      </c>
      <c r="AW166" s="11">
        <f>SUM(AS166:AV166)</f>
        <v>11</v>
      </c>
    </row>
    <row r="167" spans="1:49" s="5" customFormat="1" ht="14.1" hidden="1" customHeight="1" x14ac:dyDescent="0.2">
      <c r="A167" s="14">
        <v>143</v>
      </c>
      <c r="B167" s="106" t="s">
        <v>24</v>
      </c>
      <c r="C167" s="107" t="s">
        <v>28</v>
      </c>
      <c r="D167" s="108" t="s">
        <v>8</v>
      </c>
      <c r="E167" s="109"/>
      <c r="F167" s="110"/>
      <c r="G167" s="111" t="s">
        <v>199</v>
      </c>
      <c r="H167" s="112">
        <v>1</v>
      </c>
      <c r="I167" s="113"/>
      <c r="J167" s="113"/>
      <c r="K167" s="113"/>
      <c r="L167" s="113"/>
      <c r="M167" s="114"/>
      <c r="N167" s="114"/>
      <c r="O167" s="114"/>
      <c r="P167" s="114"/>
      <c r="Q167" s="118"/>
      <c r="R167" s="15"/>
      <c r="S167" s="15"/>
      <c r="T167" s="15"/>
      <c r="U167" s="15"/>
      <c r="V167" s="15" t="s">
        <v>1</v>
      </c>
      <c r="W167" s="15">
        <v>1</v>
      </c>
      <c r="X167" s="15"/>
      <c r="Y167" s="15"/>
      <c r="Z167" s="15"/>
      <c r="AA167" s="37"/>
      <c r="AB167" s="82"/>
      <c r="AC167" s="7"/>
      <c r="AD167" s="15"/>
      <c r="AE167" s="15"/>
      <c r="AF167" s="15"/>
      <c r="AG167" s="15" t="s">
        <v>3</v>
      </c>
      <c r="AH167" s="30"/>
      <c r="AI167" s="15"/>
      <c r="AJ167" s="15" t="s">
        <v>1</v>
      </c>
      <c r="AK167" s="15"/>
      <c r="AL167" s="15"/>
      <c r="AM167" s="45"/>
      <c r="AN167" s="15"/>
      <c r="AO167" s="15" t="s">
        <v>1</v>
      </c>
      <c r="AP167" s="15"/>
      <c r="AQ167" s="15"/>
      <c r="AS167" s="15"/>
      <c r="AT167" s="15" t="s">
        <v>1</v>
      </c>
      <c r="AU167" s="15"/>
      <c r="AV167" s="15"/>
    </row>
    <row r="168" spans="1:49" s="5" customFormat="1" ht="14.1" hidden="1" customHeight="1" x14ac:dyDescent="0.2">
      <c r="A168" s="14">
        <v>144</v>
      </c>
      <c r="B168" s="106" t="s">
        <v>24</v>
      </c>
      <c r="C168" s="107" t="s">
        <v>28</v>
      </c>
      <c r="D168" s="108" t="s">
        <v>12</v>
      </c>
      <c r="E168" s="116"/>
      <c r="F168" s="117"/>
      <c r="G168" s="111" t="s">
        <v>200</v>
      </c>
      <c r="H168" s="112">
        <v>1</v>
      </c>
      <c r="I168" s="113"/>
      <c r="J168" s="113"/>
      <c r="K168" s="113"/>
      <c r="L168" s="113"/>
      <c r="M168" s="114"/>
      <c r="N168" s="114"/>
      <c r="O168" s="114"/>
      <c r="P168" s="114"/>
      <c r="Q168" s="118"/>
      <c r="R168" s="15"/>
      <c r="S168" s="15"/>
      <c r="T168" s="15"/>
      <c r="U168" s="15"/>
      <c r="V168" s="15" t="s">
        <v>1</v>
      </c>
      <c r="W168" s="15"/>
      <c r="X168" s="15"/>
      <c r="Y168" s="15"/>
      <c r="Z168" s="15"/>
      <c r="AA168" s="37"/>
      <c r="AB168" s="82"/>
      <c r="AC168" s="7"/>
      <c r="AD168" s="15"/>
      <c r="AE168" s="15" t="s">
        <v>1</v>
      </c>
      <c r="AF168" s="15"/>
      <c r="AG168" s="15"/>
      <c r="AH168" s="30"/>
      <c r="AI168" s="15"/>
      <c r="AJ168" s="15" t="s">
        <v>1</v>
      </c>
      <c r="AK168" s="15"/>
      <c r="AL168" s="15"/>
      <c r="AM168" s="45"/>
      <c r="AN168" s="15"/>
      <c r="AO168" s="15" t="s">
        <v>1</v>
      </c>
      <c r="AP168" s="15"/>
      <c r="AQ168" s="15"/>
      <c r="AS168" s="15"/>
      <c r="AT168" s="15"/>
      <c r="AU168" s="15"/>
      <c r="AV168" s="15" t="s">
        <v>3</v>
      </c>
    </row>
    <row r="169" spans="1:49" s="5" customFormat="1" ht="14.1" hidden="1" customHeight="1" x14ac:dyDescent="0.2">
      <c r="A169" s="14">
        <v>145</v>
      </c>
      <c r="B169" s="106" t="s">
        <v>24</v>
      </c>
      <c r="C169" s="107" t="s">
        <v>28</v>
      </c>
      <c r="D169" s="108" t="s">
        <v>14</v>
      </c>
      <c r="E169" s="116"/>
      <c r="F169" s="117"/>
      <c r="G169" s="111" t="s">
        <v>201</v>
      </c>
      <c r="H169" s="112">
        <v>1</v>
      </c>
      <c r="I169" s="113"/>
      <c r="J169" s="113"/>
      <c r="K169" s="113"/>
      <c r="L169" s="113"/>
      <c r="M169" s="114"/>
      <c r="N169" s="114"/>
      <c r="O169" s="114"/>
      <c r="P169" s="114"/>
      <c r="Q169" s="118"/>
      <c r="R169" s="15"/>
      <c r="S169" s="15"/>
      <c r="T169" s="15"/>
      <c r="U169" s="15"/>
      <c r="V169" s="15" t="s">
        <v>1</v>
      </c>
      <c r="W169" s="15"/>
      <c r="X169" s="15"/>
      <c r="Y169" s="15"/>
      <c r="Z169" s="15"/>
      <c r="AA169" s="37"/>
      <c r="AB169" s="82"/>
      <c r="AC169" s="7"/>
      <c r="AD169" s="15"/>
      <c r="AE169" s="15" t="s">
        <v>1</v>
      </c>
      <c r="AF169" s="15"/>
      <c r="AG169" s="15"/>
      <c r="AH169" s="30"/>
      <c r="AI169" s="15"/>
      <c r="AJ169" s="15" t="s">
        <v>1</v>
      </c>
      <c r="AK169" s="15"/>
      <c r="AL169" s="15"/>
      <c r="AM169" s="45"/>
      <c r="AN169" s="15"/>
      <c r="AO169" s="15" t="s">
        <v>1</v>
      </c>
      <c r="AP169" s="15"/>
      <c r="AQ169" s="15"/>
      <c r="AS169" s="15"/>
      <c r="AT169" s="15" t="s">
        <v>1</v>
      </c>
      <c r="AU169" s="15"/>
      <c r="AV169" s="15"/>
    </row>
    <row r="170" spans="1:49" s="5" customFormat="1" ht="14.1" hidden="1" customHeight="1" x14ac:dyDescent="0.2">
      <c r="A170" s="14">
        <v>146</v>
      </c>
      <c r="B170" s="106" t="s">
        <v>24</v>
      </c>
      <c r="C170" s="107" t="s">
        <v>28</v>
      </c>
      <c r="D170" s="108" t="s">
        <v>16</v>
      </c>
      <c r="E170" s="116"/>
      <c r="F170" s="117"/>
      <c r="G170" s="111" t="s">
        <v>202</v>
      </c>
      <c r="H170" s="112">
        <v>1</v>
      </c>
      <c r="I170" s="113"/>
      <c r="J170" s="113"/>
      <c r="K170" s="113"/>
      <c r="L170" s="113"/>
      <c r="M170" s="114"/>
      <c r="N170" s="114"/>
      <c r="O170" s="114"/>
      <c r="P170" s="114"/>
      <c r="Q170" s="118"/>
      <c r="R170" s="15"/>
      <c r="S170" s="15"/>
      <c r="T170" s="15"/>
      <c r="U170" s="15"/>
      <c r="V170" s="15"/>
      <c r="W170" s="15"/>
      <c r="X170" s="15"/>
      <c r="Y170" s="15"/>
      <c r="Z170" s="15" t="s">
        <v>3</v>
      </c>
      <c r="AA170" s="37"/>
      <c r="AB170" s="82"/>
      <c r="AC170" s="7"/>
      <c r="AD170" s="15"/>
      <c r="AE170" s="15"/>
      <c r="AF170" s="15"/>
      <c r="AG170" s="15" t="s">
        <v>3</v>
      </c>
      <c r="AH170" s="30"/>
      <c r="AI170" s="15"/>
      <c r="AJ170" s="15" t="s">
        <v>1</v>
      </c>
      <c r="AK170" s="15"/>
      <c r="AL170" s="15"/>
      <c r="AM170" s="45"/>
      <c r="AN170" s="15"/>
      <c r="AO170" s="15" t="s">
        <v>1</v>
      </c>
      <c r="AP170" s="15"/>
      <c r="AQ170" s="15"/>
      <c r="AS170" s="15"/>
      <c r="AT170" s="15"/>
      <c r="AU170" s="15"/>
      <c r="AV170" s="15" t="s">
        <v>3</v>
      </c>
    </row>
    <row r="171" spans="1:49" s="5" customFormat="1" ht="14.1" hidden="1" customHeight="1" x14ac:dyDescent="0.2">
      <c r="A171" s="14">
        <v>147</v>
      </c>
      <c r="B171" s="106" t="s">
        <v>24</v>
      </c>
      <c r="C171" s="107" t="s">
        <v>28</v>
      </c>
      <c r="D171" s="108" t="s">
        <v>18</v>
      </c>
      <c r="E171" s="116"/>
      <c r="F171" s="117"/>
      <c r="G171" s="111" t="s">
        <v>203</v>
      </c>
      <c r="H171" s="112">
        <v>1</v>
      </c>
      <c r="I171" s="113"/>
      <c r="J171" s="113"/>
      <c r="K171" s="113"/>
      <c r="L171" s="113"/>
      <c r="M171" s="114"/>
      <c r="N171" s="114"/>
      <c r="O171" s="114"/>
      <c r="P171" s="114"/>
      <c r="Q171" s="118"/>
      <c r="R171" s="15"/>
      <c r="S171" s="15"/>
      <c r="T171" s="15">
        <v>1</v>
      </c>
      <c r="U171" s="15"/>
      <c r="V171" s="15" t="s">
        <v>1</v>
      </c>
      <c r="W171" s="15">
        <v>1</v>
      </c>
      <c r="X171" s="15"/>
      <c r="Y171" s="15"/>
      <c r="Z171" s="15"/>
      <c r="AA171" s="37"/>
      <c r="AB171" s="82"/>
      <c r="AC171" s="7"/>
      <c r="AD171" s="15"/>
      <c r="AE171" s="15" t="s">
        <v>1</v>
      </c>
      <c r="AF171" s="15"/>
      <c r="AG171" s="15"/>
      <c r="AH171" s="30"/>
      <c r="AI171" s="15"/>
      <c r="AJ171" s="15" t="s">
        <v>1</v>
      </c>
      <c r="AK171" s="15"/>
      <c r="AL171" s="15"/>
      <c r="AM171" s="45"/>
      <c r="AN171" s="15"/>
      <c r="AO171" s="15" t="s">
        <v>1</v>
      </c>
      <c r="AP171" s="15"/>
      <c r="AQ171" s="15"/>
      <c r="AS171" s="15"/>
      <c r="AT171" s="15" t="s">
        <v>1</v>
      </c>
      <c r="AU171" s="15"/>
      <c r="AV171" s="15"/>
    </row>
    <row r="172" spans="1:49" s="5" customFormat="1" ht="14.1" hidden="1" customHeight="1" x14ac:dyDescent="0.2">
      <c r="A172" s="14">
        <v>148</v>
      </c>
      <c r="B172" s="106" t="s">
        <v>24</v>
      </c>
      <c r="C172" s="107" t="s">
        <v>28</v>
      </c>
      <c r="D172" s="108" t="s">
        <v>20</v>
      </c>
      <c r="E172" s="116"/>
      <c r="F172" s="117"/>
      <c r="G172" s="111" t="s">
        <v>204</v>
      </c>
      <c r="H172" s="112">
        <v>1</v>
      </c>
      <c r="I172" s="113"/>
      <c r="J172" s="113"/>
      <c r="K172" s="113"/>
      <c r="L172" s="113"/>
      <c r="M172" s="114"/>
      <c r="N172" s="114"/>
      <c r="O172" s="114"/>
      <c r="P172" s="114"/>
      <c r="Q172" s="118"/>
      <c r="R172" s="15"/>
      <c r="S172" s="15"/>
      <c r="T172" s="15"/>
      <c r="U172" s="15"/>
      <c r="V172" s="15"/>
      <c r="W172" s="15"/>
      <c r="X172" s="15"/>
      <c r="Y172" s="15"/>
      <c r="Z172" s="15" t="s">
        <v>3</v>
      </c>
      <c r="AA172" s="37"/>
      <c r="AB172" s="82"/>
      <c r="AC172" s="7"/>
      <c r="AD172" s="15"/>
      <c r="AE172" s="15"/>
      <c r="AF172" s="15"/>
      <c r="AG172" s="15" t="s">
        <v>3</v>
      </c>
      <c r="AH172" s="30"/>
      <c r="AI172" s="15"/>
      <c r="AJ172" s="15" t="s">
        <v>1</v>
      </c>
      <c r="AK172" s="15"/>
      <c r="AL172" s="15"/>
      <c r="AM172" s="45"/>
      <c r="AN172" s="15"/>
      <c r="AO172" s="15" t="s">
        <v>1</v>
      </c>
      <c r="AP172" s="15"/>
      <c r="AQ172" s="15"/>
      <c r="AS172" s="15"/>
      <c r="AT172" s="15" t="s">
        <v>1</v>
      </c>
      <c r="AU172" s="15"/>
      <c r="AV172" s="15"/>
    </row>
    <row r="173" spans="1:49" s="5" customFormat="1" ht="14.1" hidden="1" customHeight="1" x14ac:dyDescent="0.2">
      <c r="A173" s="14">
        <v>149</v>
      </c>
      <c r="B173" s="106" t="s">
        <v>24</v>
      </c>
      <c r="C173" s="107" t="s">
        <v>28</v>
      </c>
      <c r="D173" s="108" t="s">
        <v>22</v>
      </c>
      <c r="E173" s="116"/>
      <c r="F173" s="117"/>
      <c r="G173" s="111" t="s">
        <v>205</v>
      </c>
      <c r="H173" s="112">
        <v>1</v>
      </c>
      <c r="I173" s="113"/>
      <c r="J173" s="113"/>
      <c r="K173" s="113"/>
      <c r="L173" s="113"/>
      <c r="M173" s="114"/>
      <c r="N173" s="114"/>
      <c r="O173" s="114"/>
      <c r="P173" s="114"/>
      <c r="Q173" s="118"/>
      <c r="R173" s="15"/>
      <c r="S173" s="15"/>
      <c r="T173" s="15"/>
      <c r="U173" s="15"/>
      <c r="V173" s="15" t="s">
        <v>1</v>
      </c>
      <c r="W173" s="15">
        <v>1</v>
      </c>
      <c r="X173" s="15"/>
      <c r="Y173" s="15"/>
      <c r="Z173" s="15"/>
      <c r="AA173" s="37"/>
      <c r="AB173" s="82"/>
      <c r="AC173" s="7"/>
      <c r="AD173" s="15"/>
      <c r="AE173" s="15" t="s">
        <v>1</v>
      </c>
      <c r="AF173" s="15"/>
      <c r="AG173" s="15"/>
      <c r="AH173" s="30"/>
      <c r="AI173" s="15"/>
      <c r="AJ173" s="15" t="s">
        <v>1</v>
      </c>
      <c r="AK173" s="15"/>
      <c r="AL173" s="15"/>
      <c r="AM173" s="45"/>
      <c r="AN173" s="15"/>
      <c r="AO173" s="15" t="s">
        <v>1</v>
      </c>
      <c r="AP173" s="15"/>
      <c r="AQ173" s="15"/>
      <c r="AS173" s="15"/>
      <c r="AT173" s="15" t="s">
        <v>1</v>
      </c>
      <c r="AU173" s="15"/>
      <c r="AV173" s="15"/>
    </row>
    <row r="174" spans="1:49" s="5" customFormat="1" ht="14.1" hidden="1" customHeight="1" x14ac:dyDescent="0.2">
      <c r="A174" s="14">
        <v>150</v>
      </c>
      <c r="B174" s="106" t="s">
        <v>24</v>
      </c>
      <c r="C174" s="107" t="s">
        <v>28</v>
      </c>
      <c r="D174" s="108" t="s">
        <v>24</v>
      </c>
      <c r="E174" s="116"/>
      <c r="F174" s="117"/>
      <c r="G174" s="111" t="s">
        <v>206</v>
      </c>
      <c r="H174" s="112">
        <v>1</v>
      </c>
      <c r="I174" s="113"/>
      <c r="J174" s="113"/>
      <c r="K174" s="113"/>
      <c r="L174" s="113"/>
      <c r="M174" s="114"/>
      <c r="N174" s="114"/>
      <c r="O174" s="114"/>
      <c r="P174" s="114"/>
      <c r="Q174" s="118"/>
      <c r="R174" s="15"/>
      <c r="S174" s="15"/>
      <c r="T174" s="15"/>
      <c r="U174" s="15"/>
      <c r="V174" s="15" t="s">
        <v>1</v>
      </c>
      <c r="W174" s="15">
        <v>1</v>
      </c>
      <c r="X174" s="15"/>
      <c r="Y174" s="15"/>
      <c r="Z174" s="15"/>
      <c r="AA174" s="37"/>
      <c r="AB174" s="82"/>
      <c r="AC174" s="7"/>
      <c r="AD174" s="15"/>
      <c r="AE174" s="15" t="s">
        <v>1</v>
      </c>
      <c r="AF174" s="15"/>
      <c r="AG174" s="15"/>
      <c r="AH174" s="30"/>
      <c r="AI174" s="15"/>
      <c r="AJ174" s="15" t="s">
        <v>1</v>
      </c>
      <c r="AK174" s="15"/>
      <c r="AL174" s="15"/>
      <c r="AM174" s="45"/>
      <c r="AN174" s="15"/>
      <c r="AO174" s="15" t="s">
        <v>1</v>
      </c>
      <c r="AP174" s="15"/>
      <c r="AQ174" s="15"/>
      <c r="AS174" s="15"/>
      <c r="AT174" s="15" t="s">
        <v>1</v>
      </c>
      <c r="AU174" s="15"/>
      <c r="AV174" s="15"/>
    </row>
    <row r="175" spans="1:49" s="5" customFormat="1" ht="14.1" hidden="1" customHeight="1" x14ac:dyDescent="0.2">
      <c r="A175" s="14">
        <v>151</v>
      </c>
      <c r="B175" s="106" t="s">
        <v>24</v>
      </c>
      <c r="C175" s="107" t="s">
        <v>28</v>
      </c>
      <c r="D175" s="108" t="s">
        <v>26</v>
      </c>
      <c r="E175" s="116"/>
      <c r="F175" s="117"/>
      <c r="G175" s="111" t="s">
        <v>207</v>
      </c>
      <c r="H175" s="112">
        <v>1</v>
      </c>
      <c r="I175" s="113"/>
      <c r="J175" s="113"/>
      <c r="K175" s="113"/>
      <c r="L175" s="113"/>
      <c r="M175" s="114"/>
      <c r="N175" s="114"/>
      <c r="O175" s="114"/>
      <c r="P175" s="114"/>
      <c r="Q175" s="118"/>
      <c r="R175" s="15"/>
      <c r="S175" s="15"/>
      <c r="T175" s="15"/>
      <c r="U175" s="15"/>
      <c r="V175" s="15" t="s">
        <v>1</v>
      </c>
      <c r="W175" s="15"/>
      <c r="X175" s="15"/>
      <c r="Y175" s="15"/>
      <c r="Z175" s="15"/>
      <c r="AA175" s="37"/>
      <c r="AB175" s="82"/>
      <c r="AC175" s="7"/>
      <c r="AD175" s="15"/>
      <c r="AE175" s="15" t="s">
        <v>1</v>
      </c>
      <c r="AF175" s="15"/>
      <c r="AG175" s="15"/>
      <c r="AH175" s="30"/>
      <c r="AI175" s="15"/>
      <c r="AJ175" s="15" t="s">
        <v>1</v>
      </c>
      <c r="AK175" s="15"/>
      <c r="AL175" s="15"/>
      <c r="AM175" s="45"/>
      <c r="AN175" s="15"/>
      <c r="AO175" s="15" t="s">
        <v>1</v>
      </c>
      <c r="AP175" s="15"/>
      <c r="AQ175" s="15"/>
      <c r="AS175" s="15"/>
      <c r="AT175" s="15" t="s">
        <v>1</v>
      </c>
      <c r="AU175" s="15"/>
      <c r="AV175" s="15"/>
    </row>
    <row r="176" spans="1:49" s="5" customFormat="1" ht="14.1" hidden="1" customHeight="1" x14ac:dyDescent="0.2">
      <c r="A176" s="14">
        <v>152</v>
      </c>
      <c r="B176" s="106" t="s">
        <v>24</v>
      </c>
      <c r="C176" s="107" t="s">
        <v>28</v>
      </c>
      <c r="D176" s="108" t="s">
        <v>28</v>
      </c>
      <c r="E176" s="116"/>
      <c r="F176" s="117"/>
      <c r="G176" s="111" t="s">
        <v>208</v>
      </c>
      <c r="H176" s="112">
        <v>1</v>
      </c>
      <c r="I176" s="113"/>
      <c r="J176" s="113"/>
      <c r="K176" s="113"/>
      <c r="L176" s="113"/>
      <c r="M176" s="114"/>
      <c r="N176" s="114"/>
      <c r="O176" s="114"/>
      <c r="P176" s="114"/>
      <c r="Q176" s="118"/>
      <c r="R176" s="15"/>
      <c r="S176" s="15"/>
      <c r="T176" s="15"/>
      <c r="U176" s="15"/>
      <c r="V176" s="15" t="s">
        <v>1</v>
      </c>
      <c r="W176" s="15"/>
      <c r="X176" s="15"/>
      <c r="Y176" s="15"/>
      <c r="Z176" s="15"/>
      <c r="AA176" s="37"/>
      <c r="AB176" s="82"/>
      <c r="AC176" s="7"/>
      <c r="AD176" s="15"/>
      <c r="AE176" s="15" t="s">
        <v>1</v>
      </c>
      <c r="AF176" s="15"/>
      <c r="AG176" s="15"/>
      <c r="AH176" s="30"/>
      <c r="AI176" s="15"/>
      <c r="AJ176" s="15" t="s">
        <v>1</v>
      </c>
      <c r="AK176" s="15"/>
      <c r="AL176" s="15"/>
      <c r="AM176" s="45"/>
      <c r="AN176" s="15"/>
      <c r="AO176" s="15" t="s">
        <v>1</v>
      </c>
      <c r="AP176" s="15"/>
      <c r="AQ176" s="15"/>
      <c r="AS176" s="15"/>
      <c r="AT176" s="15" t="s">
        <v>1</v>
      </c>
      <c r="AU176" s="15"/>
      <c r="AV176" s="15"/>
    </row>
    <row r="177" spans="1:49" s="5" customFormat="1" ht="14.1" hidden="1" customHeight="1" x14ac:dyDescent="0.2">
      <c r="A177" s="14">
        <v>153</v>
      </c>
      <c r="B177" s="106" t="s">
        <v>24</v>
      </c>
      <c r="C177" s="107" t="s">
        <v>28</v>
      </c>
      <c r="D177" s="108" t="s">
        <v>30</v>
      </c>
      <c r="E177" s="116"/>
      <c r="F177" s="117"/>
      <c r="G177" s="111" t="s">
        <v>209</v>
      </c>
      <c r="H177" s="112">
        <v>1</v>
      </c>
      <c r="I177" s="113"/>
      <c r="J177" s="113"/>
      <c r="K177" s="113"/>
      <c r="L177" s="113"/>
      <c r="M177" s="114"/>
      <c r="N177" s="114"/>
      <c r="O177" s="114"/>
      <c r="P177" s="114"/>
      <c r="Q177" s="118"/>
      <c r="R177" s="15"/>
      <c r="S177" s="15"/>
      <c r="T177" s="15"/>
      <c r="U177" s="15"/>
      <c r="V177" s="15" t="s">
        <v>1</v>
      </c>
      <c r="W177" s="15">
        <v>1</v>
      </c>
      <c r="X177" s="15"/>
      <c r="Y177" s="15"/>
      <c r="Z177" s="15"/>
      <c r="AA177" s="37"/>
      <c r="AB177" s="82"/>
      <c r="AC177" s="7"/>
      <c r="AD177" s="15"/>
      <c r="AE177" s="15" t="s">
        <v>1</v>
      </c>
      <c r="AF177" s="15"/>
      <c r="AG177" s="15"/>
      <c r="AH177" s="30"/>
      <c r="AI177" s="15"/>
      <c r="AJ177" s="15" t="s">
        <v>1</v>
      </c>
      <c r="AK177" s="15"/>
      <c r="AL177" s="15"/>
      <c r="AM177" s="45"/>
      <c r="AN177" s="15"/>
      <c r="AO177" s="15" t="s">
        <v>1</v>
      </c>
      <c r="AP177" s="15"/>
      <c r="AQ177" s="15"/>
      <c r="AS177" s="15"/>
      <c r="AT177" s="15"/>
      <c r="AU177" s="15"/>
      <c r="AV177" s="15" t="s">
        <v>3</v>
      </c>
    </row>
    <row r="178" spans="1:49" s="5" customFormat="1" ht="14.1" hidden="1" customHeight="1" x14ac:dyDescent="0.2">
      <c r="A178" s="14">
        <v>154</v>
      </c>
      <c r="B178" s="106" t="s">
        <v>24</v>
      </c>
      <c r="C178" s="107" t="s">
        <v>28</v>
      </c>
      <c r="D178" s="108" t="s">
        <v>32</v>
      </c>
      <c r="E178" s="116"/>
      <c r="F178" s="117"/>
      <c r="G178" s="111" t="s">
        <v>210</v>
      </c>
      <c r="H178" s="112"/>
      <c r="I178" s="113"/>
      <c r="J178" s="113"/>
      <c r="K178" s="113"/>
      <c r="L178" s="113"/>
      <c r="M178" s="114"/>
      <c r="N178" s="114"/>
      <c r="O178" s="114"/>
      <c r="P178" s="114"/>
      <c r="Q178" s="118"/>
      <c r="R178" s="15"/>
      <c r="S178" s="15"/>
      <c r="T178" s="15"/>
      <c r="U178" s="15"/>
      <c r="V178" s="15" t="s">
        <v>1</v>
      </c>
      <c r="W178" s="15"/>
      <c r="X178" s="15"/>
      <c r="Y178" s="15"/>
      <c r="Z178" s="15"/>
      <c r="AA178" s="37"/>
      <c r="AB178" s="82"/>
      <c r="AC178" s="7"/>
      <c r="AD178" s="15"/>
      <c r="AE178" s="15"/>
      <c r="AF178" s="15"/>
      <c r="AG178" s="15"/>
      <c r="AH178" s="30"/>
      <c r="AI178" s="15"/>
      <c r="AJ178" s="15"/>
      <c r="AK178" s="15"/>
      <c r="AL178" s="15"/>
      <c r="AM178" s="45"/>
      <c r="AN178" s="15"/>
      <c r="AO178" s="15"/>
      <c r="AP178" s="15"/>
      <c r="AQ178" s="15"/>
      <c r="AS178" s="15"/>
      <c r="AT178" s="15"/>
      <c r="AU178" s="15"/>
      <c r="AV178" s="15"/>
    </row>
    <row r="179" spans="1:49" s="5" customFormat="1" ht="14.1" hidden="1" customHeight="1" x14ac:dyDescent="0.2">
      <c r="A179" s="14">
        <v>155</v>
      </c>
      <c r="B179" s="106" t="s">
        <v>24</v>
      </c>
      <c r="C179" s="107" t="s">
        <v>28</v>
      </c>
      <c r="D179" s="108">
        <v>13</v>
      </c>
      <c r="E179" s="116"/>
      <c r="F179" s="117"/>
      <c r="G179" s="111" t="s">
        <v>211</v>
      </c>
      <c r="H179" s="112">
        <v>1</v>
      </c>
      <c r="I179" s="113"/>
      <c r="J179" s="113"/>
      <c r="K179" s="113"/>
      <c r="L179" s="113"/>
      <c r="M179" s="114"/>
      <c r="N179" s="114"/>
      <c r="O179" s="114"/>
      <c r="P179" s="114"/>
      <c r="Q179" s="118"/>
      <c r="R179" s="15"/>
      <c r="S179" s="15"/>
      <c r="T179" s="15"/>
      <c r="U179" s="15"/>
      <c r="V179" s="15"/>
      <c r="W179" s="15"/>
      <c r="X179" s="15"/>
      <c r="Y179" s="15"/>
      <c r="Z179" s="15"/>
      <c r="AA179" s="37"/>
      <c r="AB179" s="82"/>
      <c r="AC179" s="7"/>
      <c r="AD179" s="15"/>
      <c r="AE179" s="15"/>
      <c r="AF179" s="15"/>
      <c r="AG179" s="15"/>
      <c r="AH179" s="30"/>
      <c r="AI179" s="15"/>
      <c r="AJ179" s="15"/>
      <c r="AK179" s="15"/>
      <c r="AL179" s="15"/>
      <c r="AM179" s="45"/>
      <c r="AN179" s="15"/>
      <c r="AO179" s="15"/>
      <c r="AP179" s="15"/>
      <c r="AQ179" s="15"/>
      <c r="AS179" s="15"/>
      <c r="AT179" s="15"/>
      <c r="AU179" s="15"/>
      <c r="AV179" s="15"/>
    </row>
    <row r="180" spans="1:49" s="5" customFormat="1" ht="14.1" hidden="1" customHeight="1" x14ac:dyDescent="0.2">
      <c r="A180" s="14">
        <v>156</v>
      </c>
      <c r="B180" s="106" t="s">
        <v>24</v>
      </c>
      <c r="C180" s="107" t="s">
        <v>28</v>
      </c>
      <c r="D180" s="108">
        <v>14</v>
      </c>
      <c r="E180" s="116"/>
      <c r="F180" s="117"/>
      <c r="G180" s="111" t="s">
        <v>212</v>
      </c>
      <c r="H180" s="112">
        <v>1</v>
      </c>
      <c r="I180" s="113"/>
      <c r="J180" s="113"/>
      <c r="K180" s="113"/>
      <c r="L180" s="113"/>
      <c r="M180" s="114"/>
      <c r="N180" s="114"/>
      <c r="O180" s="114"/>
      <c r="P180" s="114"/>
      <c r="Q180" s="118"/>
      <c r="R180" s="15"/>
      <c r="S180" s="15"/>
      <c r="T180" s="15"/>
      <c r="U180" s="15"/>
      <c r="V180" s="15"/>
      <c r="W180" s="15"/>
      <c r="X180" s="15"/>
      <c r="Y180" s="15"/>
      <c r="Z180" s="15"/>
      <c r="AA180" s="37"/>
      <c r="AB180" s="82"/>
      <c r="AC180" s="7"/>
      <c r="AD180" s="15"/>
      <c r="AE180" s="15"/>
      <c r="AF180" s="15"/>
      <c r="AG180" s="15"/>
      <c r="AH180" s="30"/>
      <c r="AI180" s="15"/>
      <c r="AJ180" s="15"/>
      <c r="AK180" s="15"/>
      <c r="AL180" s="15"/>
      <c r="AM180" s="45"/>
      <c r="AN180" s="15"/>
      <c r="AO180" s="15"/>
      <c r="AP180" s="15"/>
      <c r="AQ180" s="15"/>
      <c r="AS180" s="15"/>
      <c r="AT180" s="15"/>
      <c r="AU180" s="15"/>
      <c r="AV180" s="15"/>
    </row>
    <row r="181" spans="1:49" s="5" customFormat="1" ht="14.1" hidden="1" customHeight="1" x14ac:dyDescent="0.2">
      <c r="A181" s="14">
        <v>157</v>
      </c>
      <c r="B181" s="106" t="s">
        <v>24</v>
      </c>
      <c r="C181" s="107" t="s">
        <v>28</v>
      </c>
      <c r="D181" s="108">
        <v>15</v>
      </c>
      <c r="E181" s="116"/>
      <c r="F181" s="117"/>
      <c r="G181" s="111" t="s">
        <v>213</v>
      </c>
      <c r="H181" s="112"/>
      <c r="I181" s="113"/>
      <c r="J181" s="113"/>
      <c r="K181" s="113"/>
      <c r="L181" s="113"/>
      <c r="M181" s="114"/>
      <c r="N181" s="114"/>
      <c r="O181" s="114"/>
      <c r="P181" s="114"/>
      <c r="Q181" s="118"/>
      <c r="R181" s="15"/>
      <c r="S181" s="15"/>
      <c r="T181" s="15"/>
      <c r="U181" s="15"/>
      <c r="V181" s="15"/>
      <c r="W181" s="15"/>
      <c r="X181" s="15"/>
      <c r="Y181" s="15"/>
      <c r="Z181" s="15"/>
      <c r="AA181" s="37"/>
      <c r="AB181" s="82"/>
      <c r="AC181" s="7"/>
      <c r="AD181" s="15"/>
      <c r="AE181" s="15"/>
      <c r="AF181" s="15"/>
      <c r="AG181" s="15"/>
      <c r="AH181" s="30"/>
      <c r="AI181" s="15"/>
      <c r="AJ181" s="15"/>
      <c r="AK181" s="15"/>
      <c r="AL181" s="15"/>
      <c r="AM181" s="45"/>
      <c r="AN181" s="15"/>
      <c r="AO181" s="15"/>
      <c r="AP181" s="15"/>
      <c r="AQ181" s="15"/>
      <c r="AS181" s="15"/>
      <c r="AT181" s="15"/>
      <c r="AU181" s="15"/>
      <c r="AV181" s="15"/>
    </row>
    <row r="182" spans="1:49" s="9" customFormat="1" ht="14.1" customHeight="1" x14ac:dyDescent="0.25">
      <c r="B182" s="96" t="s">
        <v>26</v>
      </c>
      <c r="C182" s="120"/>
      <c r="D182" s="98"/>
      <c r="E182" s="99" t="s">
        <v>214</v>
      </c>
      <c r="F182" s="100"/>
      <c r="G182" s="101"/>
      <c r="H182" s="102"/>
      <c r="I182" s="103"/>
      <c r="J182" s="103"/>
      <c r="K182" s="103"/>
      <c r="L182" s="103"/>
      <c r="M182" s="104">
        <f>M183</f>
        <v>0</v>
      </c>
      <c r="N182" s="104">
        <f>N183</f>
        <v>1</v>
      </c>
      <c r="O182" s="104">
        <f>O183</f>
        <v>0</v>
      </c>
      <c r="P182" s="104">
        <f>P183</f>
        <v>0</v>
      </c>
      <c r="Q182" s="115"/>
      <c r="R182" s="10"/>
      <c r="S182" s="10">
        <f>S183</f>
        <v>0</v>
      </c>
      <c r="T182" s="10"/>
      <c r="U182" s="10"/>
      <c r="V182" s="10">
        <f>V183</f>
        <v>1</v>
      </c>
      <c r="W182" s="10"/>
      <c r="X182" s="10">
        <f>X183</f>
        <v>0</v>
      </c>
      <c r="Y182" s="10"/>
      <c r="Z182" s="10">
        <f>Z183</f>
        <v>0</v>
      </c>
      <c r="AA182" s="46"/>
      <c r="AB182" s="80"/>
      <c r="AC182" s="16"/>
      <c r="AD182" s="13">
        <f>AD183</f>
        <v>0</v>
      </c>
      <c r="AE182" s="13">
        <f>AE183</f>
        <v>1</v>
      </c>
      <c r="AF182" s="13">
        <f>AF183</f>
        <v>0</v>
      </c>
      <c r="AG182" s="13">
        <f>AG183</f>
        <v>0</v>
      </c>
      <c r="AH182" s="81"/>
      <c r="AI182" s="13">
        <f>AI183</f>
        <v>0</v>
      </c>
      <c r="AJ182" s="13">
        <f>AJ183</f>
        <v>0</v>
      </c>
      <c r="AK182" s="13">
        <f>AK183</f>
        <v>0</v>
      </c>
      <c r="AL182" s="13">
        <f>AL183</f>
        <v>1</v>
      </c>
      <c r="AM182" s="44"/>
      <c r="AN182" s="13">
        <f>AN183</f>
        <v>0</v>
      </c>
      <c r="AO182" s="13">
        <f>AO183</f>
        <v>1</v>
      </c>
      <c r="AP182" s="13">
        <f>AP183</f>
        <v>0</v>
      </c>
      <c r="AQ182" s="13">
        <f>AQ183</f>
        <v>0</v>
      </c>
      <c r="AS182" s="13">
        <f>AS183</f>
        <v>0</v>
      </c>
      <c r="AT182" s="13">
        <f>AT183</f>
        <v>1</v>
      </c>
      <c r="AU182" s="13">
        <f>AU183</f>
        <v>0</v>
      </c>
      <c r="AV182" s="13">
        <f>AV183</f>
        <v>0</v>
      </c>
    </row>
    <row r="183" spans="1:49" s="9" customFormat="1" ht="14.1" customHeight="1" x14ac:dyDescent="0.25">
      <c r="B183" s="96" t="s">
        <v>26</v>
      </c>
      <c r="C183" s="97" t="s">
        <v>30</v>
      </c>
      <c r="D183" s="98"/>
      <c r="E183" s="99"/>
      <c r="F183" s="100" t="s">
        <v>215</v>
      </c>
      <c r="G183" s="101"/>
      <c r="H183" s="102"/>
      <c r="I183" s="103"/>
      <c r="J183" s="103"/>
      <c r="K183" s="103"/>
      <c r="L183" s="103"/>
      <c r="M183" s="104">
        <f>COUNTIF(M184:M184,"WTP")</f>
        <v>0</v>
      </c>
      <c r="N183" s="104">
        <f>COUNTIF(N184:N184,"WDP")</f>
        <v>1</v>
      </c>
      <c r="O183" s="104">
        <f>COUNTIF(O184:O184,"TW")</f>
        <v>0</v>
      </c>
      <c r="P183" s="104">
        <f>COUNTIF(P184:P184,"TMP")</f>
        <v>0</v>
      </c>
      <c r="Q183" s="105">
        <f>SUM(H183:P183)</f>
        <v>1</v>
      </c>
      <c r="R183" s="10"/>
      <c r="S183" s="10">
        <f>COUNTIF(S184:S184,"WTP")</f>
        <v>0</v>
      </c>
      <c r="T183" s="10"/>
      <c r="U183" s="10"/>
      <c r="V183" s="10">
        <f>COUNTIF(V184:V184,"WDP")</f>
        <v>1</v>
      </c>
      <c r="W183" s="10"/>
      <c r="X183" s="10">
        <f>COUNTIF(X184:X184,"TW")</f>
        <v>0</v>
      </c>
      <c r="Y183" s="10"/>
      <c r="Z183" s="10">
        <f>COUNTIF(Z184:Z184,"TMP")</f>
        <v>0</v>
      </c>
      <c r="AA183" s="46"/>
      <c r="AB183" s="78">
        <f>SUM(S183:Z183)</f>
        <v>1</v>
      </c>
      <c r="AC183" s="12"/>
      <c r="AD183" s="13">
        <f>COUNTIF(AD184:AD184,"WTP")</f>
        <v>0</v>
      </c>
      <c r="AE183" s="13">
        <f>COUNTIF(AE184:AE184,"WDP")</f>
        <v>1</v>
      </c>
      <c r="AF183" s="13">
        <f>COUNTIF(AF184:AF184,"TW")</f>
        <v>0</v>
      </c>
      <c r="AG183" s="13">
        <f>COUNTIF(AG184:AG184,"TMP")</f>
        <v>0</v>
      </c>
      <c r="AH183" s="79">
        <f>SUM(AD183:AG183)</f>
        <v>1</v>
      </c>
      <c r="AI183" s="13">
        <f>COUNTIF(AI184:AI184,"WTP")</f>
        <v>0</v>
      </c>
      <c r="AJ183" s="13">
        <f>COUNTIF(AJ184:AJ184,"WDP")</f>
        <v>0</v>
      </c>
      <c r="AK183" s="13">
        <f>COUNTIF(AK184:AK184,"TW")</f>
        <v>0</v>
      </c>
      <c r="AL183" s="13">
        <f>COUNTIF(AL184:AL184,"TMP")</f>
        <v>1</v>
      </c>
      <c r="AM183" s="47">
        <f>SUM(AI183:AL183)</f>
        <v>1</v>
      </c>
      <c r="AN183" s="13">
        <f>COUNTIF(AN184:AN184,"WTP")</f>
        <v>0</v>
      </c>
      <c r="AO183" s="13">
        <f>COUNTIF(AO184:AO184,"WDP")</f>
        <v>1</v>
      </c>
      <c r="AP183" s="13">
        <f>COUNTIF(AP184:AP184,"TW")</f>
        <v>0</v>
      </c>
      <c r="AQ183" s="13">
        <f>COUNTIF(AQ184:AQ184,"TMP")</f>
        <v>0</v>
      </c>
      <c r="AR183" s="11">
        <f>SUM(AN183:AQ183)</f>
        <v>1</v>
      </c>
      <c r="AS183" s="13">
        <f>COUNTIF(AS184:AS184,"WTP")</f>
        <v>0</v>
      </c>
      <c r="AT183" s="13">
        <f>COUNTIF(AT184:AT184,"WDP")</f>
        <v>1</v>
      </c>
      <c r="AU183" s="13">
        <f>COUNTIF(AU184:AU184,"TW")</f>
        <v>0</v>
      </c>
      <c r="AV183" s="13">
        <f>COUNTIF(AV184:AV184,"TMP")</f>
        <v>0</v>
      </c>
      <c r="AW183" s="11">
        <f>SUM(AS183:AV183)</f>
        <v>1</v>
      </c>
    </row>
    <row r="184" spans="1:49" s="5" customFormat="1" ht="14.1" customHeight="1" x14ac:dyDescent="0.2">
      <c r="A184" s="14">
        <v>158</v>
      </c>
      <c r="B184" s="106" t="s">
        <v>26</v>
      </c>
      <c r="C184" s="107" t="s">
        <v>30</v>
      </c>
      <c r="D184" s="108" t="s">
        <v>8</v>
      </c>
      <c r="E184" s="109"/>
      <c r="F184" s="110"/>
      <c r="G184" s="111" t="s">
        <v>216</v>
      </c>
      <c r="H184" s="112">
        <v>1</v>
      </c>
      <c r="I184" s="113"/>
      <c r="J184" s="113"/>
      <c r="K184" s="113"/>
      <c r="L184" s="113"/>
      <c r="M184" s="114"/>
      <c r="N184" s="114" t="s">
        <v>1</v>
      </c>
      <c r="O184" s="114"/>
      <c r="P184" s="114"/>
      <c r="Q184" s="118"/>
      <c r="R184" s="15"/>
      <c r="S184" s="15"/>
      <c r="T184" s="15"/>
      <c r="U184" s="15"/>
      <c r="V184" s="15" t="s">
        <v>1</v>
      </c>
      <c r="W184" s="15"/>
      <c r="X184" s="15"/>
      <c r="Y184" s="15"/>
      <c r="Z184" s="15"/>
      <c r="AA184" s="37"/>
      <c r="AB184" s="82"/>
      <c r="AC184" s="7"/>
      <c r="AD184" s="15"/>
      <c r="AE184" s="15" t="s">
        <v>1</v>
      </c>
      <c r="AF184" s="15"/>
      <c r="AG184" s="15"/>
      <c r="AH184" s="30"/>
      <c r="AI184" s="15"/>
      <c r="AJ184" s="15"/>
      <c r="AK184" s="15"/>
      <c r="AL184" s="15" t="s">
        <v>3</v>
      </c>
      <c r="AM184" s="45"/>
      <c r="AN184" s="15"/>
      <c r="AO184" s="15" t="s">
        <v>1</v>
      </c>
      <c r="AP184" s="15"/>
      <c r="AQ184" s="15"/>
      <c r="AS184" s="15"/>
      <c r="AT184" s="15" t="s">
        <v>1</v>
      </c>
      <c r="AU184" s="15"/>
      <c r="AV184" s="15"/>
    </row>
    <row r="185" spans="1:49" s="9" customFormat="1" ht="14.1" customHeight="1" x14ac:dyDescent="0.25">
      <c r="B185" s="96" t="s">
        <v>28</v>
      </c>
      <c r="C185" s="120"/>
      <c r="D185" s="98"/>
      <c r="E185" s="99" t="s">
        <v>217</v>
      </c>
      <c r="F185" s="100"/>
      <c r="G185" s="101"/>
      <c r="H185" s="102"/>
      <c r="I185" s="103"/>
      <c r="J185" s="103"/>
      <c r="K185" s="103"/>
      <c r="L185" s="103"/>
      <c r="M185" s="104">
        <f>M186</f>
        <v>0</v>
      </c>
      <c r="N185" s="104">
        <f>N186</f>
        <v>0</v>
      </c>
      <c r="O185" s="104">
        <f>O186</f>
        <v>0</v>
      </c>
      <c r="P185" s="104">
        <f>P186</f>
        <v>0</v>
      </c>
      <c r="Q185" s="115"/>
      <c r="R185" s="10"/>
      <c r="S185" s="10">
        <f>S186</f>
        <v>0</v>
      </c>
      <c r="T185" s="10"/>
      <c r="U185" s="10"/>
      <c r="V185" s="10">
        <f>V186</f>
        <v>23</v>
      </c>
      <c r="W185" s="10"/>
      <c r="X185" s="10">
        <f>X186</f>
        <v>0</v>
      </c>
      <c r="Y185" s="10"/>
      <c r="Z185" s="10">
        <f>Z186</f>
        <v>4</v>
      </c>
      <c r="AA185" s="46"/>
      <c r="AB185" s="80"/>
      <c r="AC185" s="16"/>
      <c r="AD185" s="13">
        <f>AD186</f>
        <v>0</v>
      </c>
      <c r="AE185" s="13">
        <f>AE186</f>
        <v>26</v>
      </c>
      <c r="AF185" s="13">
        <f>AF186</f>
        <v>0</v>
      </c>
      <c r="AG185" s="13">
        <f>AG186</f>
        <v>1</v>
      </c>
      <c r="AH185" s="81"/>
      <c r="AI185" s="13">
        <f>AI186</f>
        <v>1</v>
      </c>
      <c r="AJ185" s="13">
        <f>AJ186</f>
        <v>18</v>
      </c>
      <c r="AK185" s="13">
        <f>AK186</f>
        <v>0</v>
      </c>
      <c r="AL185" s="13">
        <f>AL186</f>
        <v>7</v>
      </c>
      <c r="AM185" s="44"/>
      <c r="AN185" s="13">
        <f>AN186</f>
        <v>0</v>
      </c>
      <c r="AO185" s="13">
        <f>AO186</f>
        <v>26</v>
      </c>
      <c r="AP185" s="13">
        <f>AP186</f>
        <v>0</v>
      </c>
      <c r="AQ185" s="13">
        <f>AQ186</f>
        <v>0</v>
      </c>
      <c r="AS185" s="13">
        <f>AS186</f>
        <v>0</v>
      </c>
      <c r="AT185" s="13">
        <f>AT186</f>
        <v>23</v>
      </c>
      <c r="AU185" s="13">
        <f>AU186</f>
        <v>0</v>
      </c>
      <c r="AV185" s="13">
        <f>AV186</f>
        <v>0</v>
      </c>
    </row>
    <row r="186" spans="1:49" s="9" customFormat="1" ht="14.1" customHeight="1" x14ac:dyDescent="0.25">
      <c r="B186" s="96" t="s">
        <v>28</v>
      </c>
      <c r="C186" s="97" t="s">
        <v>32</v>
      </c>
      <c r="D186" s="98"/>
      <c r="E186" s="121"/>
      <c r="F186" s="100" t="s">
        <v>218</v>
      </c>
      <c r="G186" s="122"/>
      <c r="H186" s="123"/>
      <c r="I186" s="124"/>
      <c r="J186" s="124"/>
      <c r="K186" s="124"/>
      <c r="L186" s="124"/>
      <c r="M186" s="104">
        <f>COUNTIF(M187:M213,"WTP")</f>
        <v>0</v>
      </c>
      <c r="N186" s="104">
        <f>COUNTIF(N187:N213,"WDP")</f>
        <v>0</v>
      </c>
      <c r="O186" s="104">
        <f>COUNTIF(O187:O213,"TW")</f>
        <v>0</v>
      </c>
      <c r="P186" s="104">
        <f>COUNTIF(P187:P213,"TMP")</f>
        <v>0</v>
      </c>
      <c r="Q186" s="105">
        <f>SUM(H186:O186)</f>
        <v>0</v>
      </c>
      <c r="R186" s="10"/>
      <c r="S186" s="10">
        <f>COUNTIF(S187:S213,"WTP")</f>
        <v>0</v>
      </c>
      <c r="T186" s="10"/>
      <c r="U186" s="10"/>
      <c r="V186" s="10">
        <f>COUNTIF(V187:V213,"WDP")</f>
        <v>23</v>
      </c>
      <c r="W186" s="10"/>
      <c r="X186" s="10">
        <f>COUNTIF(X187:X213,"TW")</f>
        <v>0</v>
      </c>
      <c r="Y186" s="10"/>
      <c r="Z186" s="10">
        <f>COUNTIF(Z187:Z213,"TMP")</f>
        <v>4</v>
      </c>
      <c r="AA186" s="46"/>
      <c r="AB186" s="78">
        <f>SUM(S186:Z186)</f>
        <v>27</v>
      </c>
      <c r="AC186" s="12"/>
      <c r="AD186" s="13">
        <f>COUNTIF(AD187:AD213,"WTP")</f>
        <v>0</v>
      </c>
      <c r="AE186" s="13">
        <f>COUNTIF(AE187:AE213,"WDP")</f>
        <v>26</v>
      </c>
      <c r="AF186" s="13">
        <f>COUNTIF(AF187:AF213,"TW")</f>
        <v>0</v>
      </c>
      <c r="AG186" s="13">
        <f>COUNTIF(AG187:AG213,"TMP")</f>
        <v>1</v>
      </c>
      <c r="AH186" s="79">
        <f>SUM(AD186:AG186)</f>
        <v>27</v>
      </c>
      <c r="AI186" s="13">
        <f>COUNTIF(AI187:AI213,"WTP")</f>
        <v>1</v>
      </c>
      <c r="AJ186" s="13">
        <f>COUNTIF(AJ187:AJ213,"WDP")</f>
        <v>18</v>
      </c>
      <c r="AK186" s="13">
        <f>COUNTIF(AK187:AK213,"TW")</f>
        <v>0</v>
      </c>
      <c r="AL186" s="13">
        <f>COUNTIF(AL187:AL213,"TMP")</f>
        <v>7</v>
      </c>
      <c r="AM186" s="47">
        <f>SUM(AI186:AL186)</f>
        <v>26</v>
      </c>
      <c r="AN186" s="13">
        <f>COUNTIF(AN187:AN213,"WTP")</f>
        <v>0</v>
      </c>
      <c r="AO186" s="13">
        <f>COUNTIF(AO187:AO213,"WDP")</f>
        <v>26</v>
      </c>
      <c r="AP186" s="13">
        <f>COUNTIF(AP187:AP213,"TW")</f>
        <v>0</v>
      </c>
      <c r="AQ186" s="13">
        <f>COUNTIF(AQ187:AQ213,"TMP")</f>
        <v>0</v>
      </c>
      <c r="AR186" s="11">
        <f>SUM(AN186:AQ186)</f>
        <v>26</v>
      </c>
      <c r="AS186" s="13">
        <f>COUNTIF(AS187:AS213,"WTP")</f>
        <v>0</v>
      </c>
      <c r="AT186" s="13">
        <f>COUNTIF(AT187:AT213,"WDP")</f>
        <v>23</v>
      </c>
      <c r="AU186" s="13">
        <f>COUNTIF(AU187:AU213,"TW")</f>
        <v>0</v>
      </c>
      <c r="AV186" s="13">
        <f>COUNTIF(AV187:AV213,"TMP")</f>
        <v>0</v>
      </c>
      <c r="AW186" s="11">
        <f>SUM(AS186:AV186)</f>
        <v>23</v>
      </c>
    </row>
    <row r="187" spans="1:49" s="5" customFormat="1" ht="14.1" hidden="1" customHeight="1" x14ac:dyDescent="0.2">
      <c r="A187" s="14">
        <v>159</v>
      </c>
      <c r="B187" s="106" t="s">
        <v>28</v>
      </c>
      <c r="C187" s="107" t="s">
        <v>32</v>
      </c>
      <c r="D187" s="108" t="s">
        <v>8</v>
      </c>
      <c r="E187" s="109"/>
      <c r="F187" s="110"/>
      <c r="G187" s="111" t="s">
        <v>219</v>
      </c>
      <c r="H187" s="112"/>
      <c r="I187" s="113"/>
      <c r="J187" s="113"/>
      <c r="K187" s="113"/>
      <c r="L187" s="113"/>
      <c r="M187" s="114"/>
      <c r="N187" s="114"/>
      <c r="O187" s="114"/>
      <c r="P187" s="114"/>
      <c r="Q187" s="118"/>
      <c r="R187" s="15"/>
      <c r="S187" s="15"/>
      <c r="T187" s="15"/>
      <c r="U187" s="15"/>
      <c r="V187" s="15" t="s">
        <v>1</v>
      </c>
      <c r="W187" s="15">
        <v>1</v>
      </c>
      <c r="X187" s="15"/>
      <c r="Y187" s="15"/>
      <c r="Z187" s="15"/>
      <c r="AA187" s="37"/>
      <c r="AB187" s="82"/>
      <c r="AC187" s="7"/>
      <c r="AD187" s="15"/>
      <c r="AE187" s="15" t="s">
        <v>1</v>
      </c>
      <c r="AF187" s="15"/>
      <c r="AG187" s="15"/>
      <c r="AH187" s="30"/>
      <c r="AI187" s="15"/>
      <c r="AJ187" s="15" t="s">
        <v>1</v>
      </c>
      <c r="AK187" s="15"/>
      <c r="AL187" s="15"/>
      <c r="AM187" s="45"/>
      <c r="AN187" s="15"/>
      <c r="AO187" s="15" t="s">
        <v>1</v>
      </c>
      <c r="AP187" s="15"/>
      <c r="AQ187" s="15"/>
      <c r="AS187" s="15"/>
      <c r="AT187" s="15" t="s">
        <v>1</v>
      </c>
      <c r="AU187" s="15"/>
      <c r="AV187" s="15"/>
    </row>
    <row r="188" spans="1:49" s="5" customFormat="1" ht="14.1" hidden="1" customHeight="1" x14ac:dyDescent="0.2">
      <c r="A188" s="14">
        <v>160</v>
      </c>
      <c r="B188" s="106" t="s">
        <v>28</v>
      </c>
      <c r="C188" s="107" t="s">
        <v>32</v>
      </c>
      <c r="D188" s="108" t="s">
        <v>12</v>
      </c>
      <c r="E188" s="116"/>
      <c r="F188" s="117"/>
      <c r="G188" s="111" t="s">
        <v>220</v>
      </c>
      <c r="H188" s="112">
        <v>1</v>
      </c>
      <c r="I188" s="113"/>
      <c r="J188" s="113"/>
      <c r="K188" s="113"/>
      <c r="L188" s="113"/>
      <c r="M188" s="114"/>
      <c r="N188" s="114"/>
      <c r="O188" s="114"/>
      <c r="P188" s="114"/>
      <c r="Q188" s="118"/>
      <c r="R188" s="15"/>
      <c r="S188" s="15"/>
      <c r="T188" s="15"/>
      <c r="U188" s="15"/>
      <c r="V188" s="15" t="s">
        <v>1</v>
      </c>
      <c r="W188" s="15">
        <v>1</v>
      </c>
      <c r="X188" s="15"/>
      <c r="Y188" s="15"/>
      <c r="Z188" s="15"/>
      <c r="AA188" s="37"/>
      <c r="AB188" s="82"/>
      <c r="AC188" s="7"/>
      <c r="AD188" s="15"/>
      <c r="AE188" s="15" t="s">
        <v>1</v>
      </c>
      <c r="AF188" s="15"/>
      <c r="AG188" s="15"/>
      <c r="AH188" s="30"/>
      <c r="AI188" s="15"/>
      <c r="AJ188" s="15" t="s">
        <v>1</v>
      </c>
      <c r="AK188" s="15"/>
      <c r="AL188" s="15"/>
      <c r="AM188" s="45"/>
      <c r="AN188" s="15"/>
      <c r="AO188" s="15" t="s">
        <v>1</v>
      </c>
      <c r="AP188" s="15"/>
      <c r="AQ188" s="15"/>
      <c r="AS188" s="15"/>
      <c r="AT188" s="15" t="s">
        <v>1</v>
      </c>
      <c r="AU188" s="15"/>
      <c r="AV188" s="15"/>
    </row>
    <row r="189" spans="1:49" s="5" customFormat="1" ht="14.1" hidden="1" customHeight="1" x14ac:dyDescent="0.2">
      <c r="A189" s="14">
        <v>161</v>
      </c>
      <c r="B189" s="106" t="s">
        <v>28</v>
      </c>
      <c r="C189" s="107" t="s">
        <v>32</v>
      </c>
      <c r="D189" s="108" t="s">
        <v>14</v>
      </c>
      <c r="E189" s="116"/>
      <c r="F189" s="117"/>
      <c r="G189" s="111" t="s">
        <v>221</v>
      </c>
      <c r="H189" s="112">
        <v>1</v>
      </c>
      <c r="I189" s="113"/>
      <c r="J189" s="113"/>
      <c r="K189" s="113"/>
      <c r="L189" s="113"/>
      <c r="M189" s="114"/>
      <c r="N189" s="114"/>
      <c r="O189" s="114"/>
      <c r="P189" s="114"/>
      <c r="Q189" s="118"/>
      <c r="R189" s="15"/>
      <c r="S189" s="15"/>
      <c r="T189" s="15"/>
      <c r="U189" s="15"/>
      <c r="V189" s="15" t="s">
        <v>1</v>
      </c>
      <c r="W189" s="15">
        <v>1</v>
      </c>
      <c r="X189" s="15"/>
      <c r="Y189" s="15"/>
      <c r="Z189" s="15"/>
      <c r="AA189" s="37"/>
      <c r="AB189" s="82"/>
      <c r="AC189" s="7"/>
      <c r="AD189" s="15"/>
      <c r="AE189" s="15" t="s">
        <v>1</v>
      </c>
      <c r="AF189" s="15"/>
      <c r="AG189" s="15"/>
      <c r="AH189" s="30"/>
      <c r="AI189" s="15"/>
      <c r="AJ189" s="15" t="s">
        <v>1</v>
      </c>
      <c r="AK189" s="15"/>
      <c r="AL189" s="15"/>
      <c r="AM189" s="45"/>
      <c r="AN189" s="15"/>
      <c r="AO189" s="15" t="s">
        <v>1</v>
      </c>
      <c r="AP189" s="15"/>
      <c r="AQ189" s="15"/>
      <c r="AS189" s="15"/>
      <c r="AT189" s="15" t="s">
        <v>1</v>
      </c>
      <c r="AU189" s="15"/>
      <c r="AV189" s="15"/>
    </row>
    <row r="190" spans="1:49" s="5" customFormat="1" ht="14.1" hidden="1" customHeight="1" x14ac:dyDescent="0.2">
      <c r="A190" s="14">
        <v>162</v>
      </c>
      <c r="B190" s="106" t="s">
        <v>28</v>
      </c>
      <c r="C190" s="107" t="s">
        <v>32</v>
      </c>
      <c r="D190" s="108" t="s">
        <v>16</v>
      </c>
      <c r="E190" s="116"/>
      <c r="F190" s="117"/>
      <c r="G190" s="111" t="s">
        <v>222</v>
      </c>
      <c r="H190" s="112"/>
      <c r="I190" s="113"/>
      <c r="J190" s="113"/>
      <c r="K190" s="113"/>
      <c r="L190" s="113"/>
      <c r="M190" s="114"/>
      <c r="N190" s="114"/>
      <c r="O190" s="114"/>
      <c r="P190" s="114"/>
      <c r="Q190" s="118"/>
      <c r="R190" s="15"/>
      <c r="S190" s="15"/>
      <c r="T190" s="15"/>
      <c r="U190" s="15"/>
      <c r="V190" s="15" t="s">
        <v>1</v>
      </c>
      <c r="W190" s="15">
        <v>1</v>
      </c>
      <c r="X190" s="15"/>
      <c r="Y190" s="15"/>
      <c r="Z190" s="15"/>
      <c r="AA190" s="37"/>
      <c r="AB190" s="82"/>
      <c r="AC190" s="7"/>
      <c r="AD190" s="15"/>
      <c r="AE190" s="15" t="s">
        <v>1</v>
      </c>
      <c r="AF190" s="15"/>
      <c r="AG190" s="15"/>
      <c r="AH190" s="30"/>
      <c r="AI190" s="15"/>
      <c r="AJ190" s="15" t="s">
        <v>1</v>
      </c>
      <c r="AK190" s="15"/>
      <c r="AL190" s="15"/>
      <c r="AM190" s="45"/>
      <c r="AN190" s="15"/>
      <c r="AO190" s="15" t="s">
        <v>1</v>
      </c>
      <c r="AP190" s="15"/>
      <c r="AQ190" s="15"/>
      <c r="AS190" s="15"/>
      <c r="AT190" s="15" t="s">
        <v>1</v>
      </c>
      <c r="AU190" s="15"/>
      <c r="AV190" s="15"/>
    </row>
    <row r="191" spans="1:49" s="5" customFormat="1" ht="14.1" hidden="1" customHeight="1" x14ac:dyDescent="0.2">
      <c r="A191" s="14">
        <v>163</v>
      </c>
      <c r="B191" s="106" t="s">
        <v>28</v>
      </c>
      <c r="C191" s="107" t="s">
        <v>32</v>
      </c>
      <c r="D191" s="108" t="s">
        <v>18</v>
      </c>
      <c r="E191" s="116"/>
      <c r="F191" s="117"/>
      <c r="G191" s="111" t="s">
        <v>223</v>
      </c>
      <c r="H191" s="112">
        <v>1</v>
      </c>
      <c r="I191" s="113"/>
      <c r="J191" s="113"/>
      <c r="K191" s="113"/>
      <c r="L191" s="113"/>
      <c r="M191" s="114"/>
      <c r="N191" s="114"/>
      <c r="O191" s="114"/>
      <c r="P191" s="114"/>
      <c r="Q191" s="118"/>
      <c r="R191" s="15"/>
      <c r="S191" s="15"/>
      <c r="T191" s="15"/>
      <c r="U191" s="15"/>
      <c r="V191" s="15" t="s">
        <v>1</v>
      </c>
      <c r="W191" s="15">
        <v>1</v>
      </c>
      <c r="X191" s="15"/>
      <c r="Y191" s="15"/>
      <c r="Z191" s="15"/>
      <c r="AA191" s="37"/>
      <c r="AB191" s="82"/>
      <c r="AC191" s="7"/>
      <c r="AD191" s="15"/>
      <c r="AE191" s="15" t="s">
        <v>1</v>
      </c>
      <c r="AF191" s="15"/>
      <c r="AG191" s="15"/>
      <c r="AH191" s="30"/>
      <c r="AI191" s="15"/>
      <c r="AJ191" s="15" t="s">
        <v>1</v>
      </c>
      <c r="AK191" s="15"/>
      <c r="AL191" s="15"/>
      <c r="AM191" s="45"/>
      <c r="AN191" s="15"/>
      <c r="AO191" s="15" t="s">
        <v>1</v>
      </c>
      <c r="AP191" s="15"/>
      <c r="AQ191" s="15"/>
      <c r="AS191" s="15"/>
      <c r="AT191" s="15"/>
      <c r="AU191" s="15"/>
      <c r="AV191" s="15"/>
    </row>
    <row r="192" spans="1:49" s="5" customFormat="1" ht="14.1" hidden="1" customHeight="1" x14ac:dyDescent="0.2">
      <c r="A192" s="14">
        <v>164</v>
      </c>
      <c r="B192" s="106" t="s">
        <v>28</v>
      </c>
      <c r="C192" s="107" t="s">
        <v>32</v>
      </c>
      <c r="D192" s="108" t="s">
        <v>20</v>
      </c>
      <c r="E192" s="116"/>
      <c r="F192" s="117"/>
      <c r="G192" s="111" t="s">
        <v>224</v>
      </c>
      <c r="H192" s="112"/>
      <c r="I192" s="113"/>
      <c r="J192" s="113"/>
      <c r="K192" s="113"/>
      <c r="L192" s="113"/>
      <c r="M192" s="114"/>
      <c r="N192" s="114"/>
      <c r="O192" s="114"/>
      <c r="P192" s="114"/>
      <c r="Q192" s="118"/>
      <c r="R192" s="15"/>
      <c r="S192" s="15"/>
      <c r="T192" s="15"/>
      <c r="U192" s="15"/>
      <c r="V192" s="15"/>
      <c r="W192" s="15"/>
      <c r="X192" s="15"/>
      <c r="Y192" s="15"/>
      <c r="Z192" s="15" t="s">
        <v>3</v>
      </c>
      <c r="AA192" s="37"/>
      <c r="AB192" s="82"/>
      <c r="AC192" s="7"/>
      <c r="AD192" s="15"/>
      <c r="AE192" s="15" t="s">
        <v>1</v>
      </c>
      <c r="AF192" s="15"/>
      <c r="AG192" s="15"/>
      <c r="AH192" s="30"/>
      <c r="AI192" s="15"/>
      <c r="AJ192" s="15"/>
      <c r="AK192" s="15"/>
      <c r="AL192" s="15" t="s">
        <v>3</v>
      </c>
      <c r="AM192" s="45"/>
      <c r="AN192" s="15"/>
      <c r="AO192" s="15" t="s">
        <v>1</v>
      </c>
      <c r="AP192" s="15"/>
      <c r="AQ192" s="15"/>
      <c r="AS192" s="15"/>
      <c r="AT192" s="15" t="s">
        <v>1</v>
      </c>
      <c r="AU192" s="15"/>
      <c r="AV192" s="15"/>
    </row>
    <row r="193" spans="1:48" s="5" customFormat="1" ht="14.1" hidden="1" customHeight="1" x14ac:dyDescent="0.2">
      <c r="A193" s="14">
        <v>165</v>
      </c>
      <c r="B193" s="106" t="s">
        <v>28</v>
      </c>
      <c r="C193" s="107" t="s">
        <v>32</v>
      </c>
      <c r="D193" s="108" t="s">
        <v>22</v>
      </c>
      <c r="E193" s="116"/>
      <c r="F193" s="117"/>
      <c r="G193" s="111" t="s">
        <v>225</v>
      </c>
      <c r="H193" s="112"/>
      <c r="I193" s="113"/>
      <c r="J193" s="113"/>
      <c r="K193" s="113"/>
      <c r="L193" s="113"/>
      <c r="M193" s="114"/>
      <c r="N193" s="114"/>
      <c r="O193" s="114"/>
      <c r="P193" s="114"/>
      <c r="Q193" s="118"/>
      <c r="R193" s="15"/>
      <c r="S193" s="15"/>
      <c r="T193" s="15"/>
      <c r="U193" s="15"/>
      <c r="V193" s="15" t="s">
        <v>1</v>
      </c>
      <c r="W193" s="15"/>
      <c r="X193" s="15"/>
      <c r="Y193" s="15"/>
      <c r="Z193" s="15"/>
      <c r="AA193" s="37"/>
      <c r="AB193" s="82"/>
      <c r="AC193" s="7"/>
      <c r="AD193" s="15"/>
      <c r="AE193" s="15" t="s">
        <v>1</v>
      </c>
      <c r="AF193" s="15"/>
      <c r="AG193" s="15"/>
      <c r="AH193" s="30"/>
      <c r="AI193" s="15"/>
      <c r="AJ193" s="15" t="s">
        <v>1</v>
      </c>
      <c r="AK193" s="15"/>
      <c r="AL193" s="15"/>
      <c r="AM193" s="45"/>
      <c r="AN193" s="15"/>
      <c r="AO193" s="15" t="s">
        <v>1</v>
      </c>
      <c r="AP193" s="15"/>
      <c r="AQ193" s="15"/>
      <c r="AS193" s="15"/>
      <c r="AT193" s="15" t="s">
        <v>1</v>
      </c>
      <c r="AU193" s="15"/>
      <c r="AV193" s="15"/>
    </row>
    <row r="194" spans="1:48" s="5" customFormat="1" ht="14.1" hidden="1" customHeight="1" x14ac:dyDescent="0.2">
      <c r="A194" s="14">
        <v>166</v>
      </c>
      <c r="B194" s="106" t="s">
        <v>28</v>
      </c>
      <c r="C194" s="107" t="s">
        <v>32</v>
      </c>
      <c r="D194" s="108" t="s">
        <v>24</v>
      </c>
      <c r="E194" s="116"/>
      <c r="F194" s="117"/>
      <c r="G194" s="111" t="s">
        <v>226</v>
      </c>
      <c r="H194" s="112"/>
      <c r="I194" s="113"/>
      <c r="J194" s="113"/>
      <c r="K194" s="113"/>
      <c r="L194" s="113"/>
      <c r="M194" s="114"/>
      <c r="N194" s="114"/>
      <c r="O194" s="114"/>
      <c r="P194" s="114"/>
      <c r="Q194" s="118"/>
      <c r="R194" s="15"/>
      <c r="S194" s="15"/>
      <c r="T194" s="15"/>
      <c r="U194" s="15"/>
      <c r="V194" s="15" t="s">
        <v>1</v>
      </c>
      <c r="W194" s="15">
        <v>1</v>
      </c>
      <c r="X194" s="15"/>
      <c r="Y194" s="15"/>
      <c r="Z194" s="15"/>
      <c r="AA194" s="37"/>
      <c r="AB194" s="82"/>
      <c r="AC194" s="7"/>
      <c r="AD194" s="15"/>
      <c r="AE194" s="15" t="s">
        <v>1</v>
      </c>
      <c r="AF194" s="15"/>
      <c r="AG194" s="15"/>
      <c r="AH194" s="30"/>
      <c r="AI194" s="15"/>
      <c r="AJ194" s="15"/>
      <c r="AK194" s="15"/>
      <c r="AL194" s="15" t="s">
        <v>3</v>
      </c>
      <c r="AM194" s="45"/>
      <c r="AN194" s="15"/>
      <c r="AO194" s="15" t="s">
        <v>1</v>
      </c>
      <c r="AP194" s="15"/>
      <c r="AQ194" s="15"/>
      <c r="AS194" s="15"/>
      <c r="AT194" s="15" t="s">
        <v>1</v>
      </c>
      <c r="AU194" s="15"/>
      <c r="AV194" s="15"/>
    </row>
    <row r="195" spans="1:48" s="5" customFormat="1" ht="14.1" hidden="1" customHeight="1" x14ac:dyDescent="0.2">
      <c r="A195" s="14">
        <v>167</v>
      </c>
      <c r="B195" s="106" t="s">
        <v>28</v>
      </c>
      <c r="C195" s="107" t="s">
        <v>32</v>
      </c>
      <c r="D195" s="108" t="s">
        <v>26</v>
      </c>
      <c r="E195" s="116"/>
      <c r="F195" s="117"/>
      <c r="G195" s="111" t="s">
        <v>227</v>
      </c>
      <c r="H195" s="112"/>
      <c r="I195" s="113"/>
      <c r="J195" s="113"/>
      <c r="K195" s="113"/>
      <c r="L195" s="113"/>
      <c r="M195" s="114"/>
      <c r="N195" s="114"/>
      <c r="O195" s="114"/>
      <c r="P195" s="114"/>
      <c r="Q195" s="118"/>
      <c r="R195" s="15"/>
      <c r="S195" s="15"/>
      <c r="T195" s="15"/>
      <c r="U195" s="15"/>
      <c r="V195" s="15" t="s">
        <v>1</v>
      </c>
      <c r="W195" s="15"/>
      <c r="X195" s="15"/>
      <c r="Y195" s="15"/>
      <c r="Z195" s="15"/>
      <c r="AA195" s="37"/>
      <c r="AB195" s="82"/>
      <c r="AC195" s="7"/>
      <c r="AD195" s="15"/>
      <c r="AE195" s="15" t="s">
        <v>1</v>
      </c>
      <c r="AF195" s="15"/>
      <c r="AG195" s="15"/>
      <c r="AH195" s="30"/>
      <c r="AI195" s="15"/>
      <c r="AJ195" s="15"/>
      <c r="AK195" s="15"/>
      <c r="AL195" s="15" t="s">
        <v>3</v>
      </c>
      <c r="AM195" s="45"/>
      <c r="AN195" s="15"/>
      <c r="AO195" s="15" t="s">
        <v>1</v>
      </c>
      <c r="AP195" s="15"/>
      <c r="AQ195" s="15"/>
      <c r="AS195" s="15"/>
      <c r="AT195" s="15" t="s">
        <v>1</v>
      </c>
      <c r="AU195" s="15"/>
      <c r="AV195" s="15"/>
    </row>
    <row r="196" spans="1:48" s="5" customFormat="1" ht="14.1" hidden="1" customHeight="1" x14ac:dyDescent="0.2">
      <c r="A196" s="14">
        <v>168</v>
      </c>
      <c r="B196" s="106" t="s">
        <v>28</v>
      </c>
      <c r="C196" s="107" t="s">
        <v>32</v>
      </c>
      <c r="D196" s="108" t="s">
        <v>28</v>
      </c>
      <c r="E196" s="116"/>
      <c r="F196" s="117"/>
      <c r="G196" s="111" t="s">
        <v>228</v>
      </c>
      <c r="H196" s="112">
        <v>1</v>
      </c>
      <c r="I196" s="113"/>
      <c r="J196" s="113"/>
      <c r="K196" s="113"/>
      <c r="L196" s="113"/>
      <c r="M196" s="114"/>
      <c r="N196" s="114"/>
      <c r="O196" s="114"/>
      <c r="P196" s="114"/>
      <c r="Q196" s="118"/>
      <c r="R196" s="15"/>
      <c r="S196" s="15"/>
      <c r="T196" s="15"/>
      <c r="U196" s="15"/>
      <c r="V196" s="15" t="s">
        <v>1</v>
      </c>
      <c r="W196" s="15">
        <v>1</v>
      </c>
      <c r="X196" s="15"/>
      <c r="Y196" s="15"/>
      <c r="Z196" s="15"/>
      <c r="AA196" s="37"/>
      <c r="AB196" s="82"/>
      <c r="AC196" s="7"/>
      <c r="AD196" s="15"/>
      <c r="AE196" s="15" t="s">
        <v>1</v>
      </c>
      <c r="AF196" s="15"/>
      <c r="AG196" s="15"/>
      <c r="AH196" s="30"/>
      <c r="AI196" s="15"/>
      <c r="AJ196" s="15"/>
      <c r="AK196" s="15"/>
      <c r="AL196" s="15" t="s">
        <v>3</v>
      </c>
      <c r="AM196" s="45"/>
      <c r="AN196" s="15"/>
      <c r="AO196" s="15" t="s">
        <v>1</v>
      </c>
      <c r="AP196" s="15"/>
      <c r="AQ196" s="15"/>
      <c r="AS196" s="15"/>
      <c r="AT196" s="15" t="s">
        <v>1</v>
      </c>
      <c r="AU196" s="15"/>
      <c r="AV196" s="15"/>
    </row>
    <row r="197" spans="1:48" s="5" customFormat="1" ht="14.1" hidden="1" customHeight="1" x14ac:dyDescent="0.2">
      <c r="A197" s="14">
        <v>169</v>
      </c>
      <c r="B197" s="106" t="s">
        <v>28</v>
      </c>
      <c r="C197" s="107" t="s">
        <v>32</v>
      </c>
      <c r="D197" s="108" t="s">
        <v>30</v>
      </c>
      <c r="E197" s="116"/>
      <c r="F197" s="117"/>
      <c r="G197" s="111" t="s">
        <v>229</v>
      </c>
      <c r="H197" s="112"/>
      <c r="I197" s="113"/>
      <c r="J197" s="113"/>
      <c r="K197" s="113"/>
      <c r="L197" s="113"/>
      <c r="M197" s="114"/>
      <c r="N197" s="114"/>
      <c r="O197" s="114"/>
      <c r="P197" s="114"/>
      <c r="Q197" s="118"/>
      <c r="R197" s="15"/>
      <c r="S197" s="15"/>
      <c r="T197" s="15"/>
      <c r="U197" s="15"/>
      <c r="V197" s="15" t="s">
        <v>1</v>
      </c>
      <c r="W197" s="15"/>
      <c r="X197" s="15"/>
      <c r="Y197" s="15"/>
      <c r="Z197" s="15"/>
      <c r="AA197" s="37"/>
      <c r="AB197" s="82"/>
      <c r="AC197" s="7"/>
      <c r="AD197" s="15"/>
      <c r="AE197" s="15" t="s">
        <v>1</v>
      </c>
      <c r="AF197" s="15"/>
      <c r="AG197" s="15"/>
      <c r="AH197" s="30"/>
      <c r="AI197" s="15"/>
      <c r="AJ197" s="15" t="s">
        <v>1</v>
      </c>
      <c r="AK197" s="15"/>
      <c r="AL197" s="15"/>
      <c r="AM197" s="45"/>
      <c r="AN197" s="15"/>
      <c r="AO197" s="15" t="s">
        <v>1</v>
      </c>
      <c r="AP197" s="15"/>
      <c r="AQ197" s="15"/>
      <c r="AS197" s="15"/>
      <c r="AT197" s="15"/>
      <c r="AU197" s="15"/>
      <c r="AV197" s="15"/>
    </row>
    <row r="198" spans="1:48" s="5" customFormat="1" ht="14.1" hidden="1" customHeight="1" x14ac:dyDescent="0.2">
      <c r="A198" s="14">
        <v>170</v>
      </c>
      <c r="B198" s="106" t="s">
        <v>28</v>
      </c>
      <c r="C198" s="107" t="s">
        <v>32</v>
      </c>
      <c r="D198" s="108" t="s">
        <v>32</v>
      </c>
      <c r="E198" s="116"/>
      <c r="F198" s="117"/>
      <c r="G198" s="111" t="s">
        <v>230</v>
      </c>
      <c r="H198" s="112"/>
      <c r="I198" s="113"/>
      <c r="J198" s="113"/>
      <c r="K198" s="113"/>
      <c r="L198" s="113"/>
      <c r="M198" s="114"/>
      <c r="N198" s="114"/>
      <c r="O198" s="114"/>
      <c r="P198" s="114"/>
      <c r="Q198" s="118"/>
      <c r="R198" s="15"/>
      <c r="S198" s="15"/>
      <c r="T198" s="15"/>
      <c r="U198" s="15"/>
      <c r="V198" s="15" t="s">
        <v>1</v>
      </c>
      <c r="W198" s="15">
        <v>1</v>
      </c>
      <c r="X198" s="15"/>
      <c r="Y198" s="15"/>
      <c r="Z198" s="15"/>
      <c r="AA198" s="37"/>
      <c r="AB198" s="82"/>
      <c r="AC198" s="7"/>
      <c r="AD198" s="15"/>
      <c r="AE198" s="15" t="s">
        <v>1</v>
      </c>
      <c r="AF198" s="15"/>
      <c r="AG198" s="15"/>
      <c r="AH198" s="30"/>
      <c r="AI198" s="15"/>
      <c r="AJ198" s="15" t="s">
        <v>1</v>
      </c>
      <c r="AK198" s="15"/>
      <c r="AL198" s="15"/>
      <c r="AM198" s="45"/>
      <c r="AN198" s="15"/>
      <c r="AO198" s="15" t="s">
        <v>1</v>
      </c>
      <c r="AP198" s="15"/>
      <c r="AQ198" s="15"/>
      <c r="AS198" s="15"/>
      <c r="AT198" s="15" t="s">
        <v>1</v>
      </c>
      <c r="AU198" s="15"/>
      <c r="AV198" s="15"/>
    </row>
    <row r="199" spans="1:48" s="5" customFormat="1" ht="14.1" hidden="1" customHeight="1" x14ac:dyDescent="0.2">
      <c r="A199" s="14">
        <v>171</v>
      </c>
      <c r="B199" s="106" t="s">
        <v>28</v>
      </c>
      <c r="C199" s="107" t="s">
        <v>32</v>
      </c>
      <c r="D199" s="108" t="s">
        <v>34</v>
      </c>
      <c r="E199" s="116"/>
      <c r="F199" s="117"/>
      <c r="G199" s="111" t="s">
        <v>231</v>
      </c>
      <c r="H199" s="112"/>
      <c r="I199" s="113"/>
      <c r="J199" s="113"/>
      <c r="K199" s="113"/>
      <c r="L199" s="113"/>
      <c r="M199" s="114"/>
      <c r="N199" s="114"/>
      <c r="O199" s="114"/>
      <c r="P199" s="114"/>
      <c r="Q199" s="118"/>
      <c r="R199" s="15"/>
      <c r="S199" s="15"/>
      <c r="T199" s="15"/>
      <c r="U199" s="15"/>
      <c r="V199" s="15" t="s">
        <v>1</v>
      </c>
      <c r="W199" s="15">
        <v>1</v>
      </c>
      <c r="X199" s="15"/>
      <c r="Y199" s="15"/>
      <c r="Z199" s="15"/>
      <c r="AA199" s="37"/>
      <c r="AB199" s="82"/>
      <c r="AC199" s="7"/>
      <c r="AD199" s="15"/>
      <c r="AE199" s="15" t="s">
        <v>1</v>
      </c>
      <c r="AF199" s="15"/>
      <c r="AG199" s="15"/>
      <c r="AH199" s="30"/>
      <c r="AI199" s="15"/>
      <c r="AJ199" s="15" t="s">
        <v>1</v>
      </c>
      <c r="AK199" s="15"/>
      <c r="AL199" s="15"/>
      <c r="AM199" s="45"/>
      <c r="AN199" s="15"/>
      <c r="AO199" s="15" t="s">
        <v>1</v>
      </c>
      <c r="AP199" s="15"/>
      <c r="AQ199" s="15"/>
      <c r="AS199" s="15"/>
      <c r="AT199" s="15" t="s">
        <v>1</v>
      </c>
      <c r="AU199" s="15"/>
      <c r="AV199" s="15"/>
    </row>
    <row r="200" spans="1:48" s="5" customFormat="1" ht="14.1" hidden="1" customHeight="1" x14ac:dyDescent="0.2">
      <c r="A200" s="14">
        <v>172</v>
      </c>
      <c r="B200" s="106" t="s">
        <v>28</v>
      </c>
      <c r="C200" s="107" t="s">
        <v>32</v>
      </c>
      <c r="D200" s="108" t="s">
        <v>36</v>
      </c>
      <c r="E200" s="116"/>
      <c r="F200" s="117"/>
      <c r="G200" s="111" t="s">
        <v>232</v>
      </c>
      <c r="H200" s="112"/>
      <c r="I200" s="113"/>
      <c r="J200" s="113"/>
      <c r="K200" s="113"/>
      <c r="L200" s="113"/>
      <c r="M200" s="114"/>
      <c r="N200" s="114"/>
      <c r="O200" s="114"/>
      <c r="P200" s="114"/>
      <c r="Q200" s="118"/>
      <c r="R200" s="15"/>
      <c r="S200" s="15"/>
      <c r="T200" s="15"/>
      <c r="U200" s="15"/>
      <c r="V200" s="15" t="s">
        <v>1</v>
      </c>
      <c r="W200" s="15">
        <v>1</v>
      </c>
      <c r="X200" s="15"/>
      <c r="Y200" s="15"/>
      <c r="Z200" s="15"/>
      <c r="AA200" s="37"/>
      <c r="AB200" s="82"/>
      <c r="AC200" s="7"/>
      <c r="AD200" s="15"/>
      <c r="AE200" s="15" t="s">
        <v>1</v>
      </c>
      <c r="AF200" s="15"/>
      <c r="AG200" s="15"/>
      <c r="AH200" s="30"/>
      <c r="AI200" s="15"/>
      <c r="AJ200" s="15"/>
      <c r="AK200" s="15"/>
      <c r="AL200" s="15" t="s">
        <v>3</v>
      </c>
      <c r="AM200" s="45"/>
      <c r="AN200" s="15"/>
      <c r="AO200" s="15" t="s">
        <v>1</v>
      </c>
      <c r="AP200" s="15"/>
      <c r="AQ200" s="15"/>
      <c r="AS200" s="15"/>
      <c r="AT200" s="15" t="s">
        <v>1</v>
      </c>
      <c r="AU200" s="15"/>
      <c r="AV200" s="15"/>
    </row>
    <row r="201" spans="1:48" s="5" customFormat="1" ht="14.1" hidden="1" customHeight="1" x14ac:dyDescent="0.2">
      <c r="A201" s="14">
        <v>173</v>
      </c>
      <c r="B201" s="106" t="s">
        <v>28</v>
      </c>
      <c r="C201" s="107" t="s">
        <v>32</v>
      </c>
      <c r="D201" s="108" t="s">
        <v>38</v>
      </c>
      <c r="E201" s="116"/>
      <c r="F201" s="117"/>
      <c r="G201" s="111" t="s">
        <v>233</v>
      </c>
      <c r="H201" s="112"/>
      <c r="I201" s="113"/>
      <c r="J201" s="113"/>
      <c r="K201" s="113"/>
      <c r="L201" s="113"/>
      <c r="M201" s="114"/>
      <c r="N201" s="114"/>
      <c r="O201" s="114"/>
      <c r="P201" s="114"/>
      <c r="Q201" s="118"/>
      <c r="R201" s="15"/>
      <c r="S201" s="15"/>
      <c r="T201" s="15"/>
      <c r="U201" s="15"/>
      <c r="V201" s="15" t="s">
        <v>1</v>
      </c>
      <c r="W201" s="15">
        <v>1</v>
      </c>
      <c r="X201" s="15"/>
      <c r="Y201" s="15"/>
      <c r="Z201" s="15"/>
      <c r="AA201" s="37"/>
      <c r="AB201" s="82"/>
      <c r="AC201" s="7"/>
      <c r="AD201" s="15"/>
      <c r="AE201" s="15" t="s">
        <v>1</v>
      </c>
      <c r="AF201" s="15"/>
      <c r="AG201" s="15"/>
      <c r="AH201" s="30"/>
      <c r="AI201" s="15"/>
      <c r="AJ201" s="15" t="s">
        <v>1</v>
      </c>
      <c r="AK201" s="15"/>
      <c r="AL201" s="15"/>
      <c r="AM201" s="45"/>
      <c r="AN201" s="15"/>
      <c r="AO201" s="15" t="s">
        <v>1</v>
      </c>
      <c r="AP201" s="15"/>
      <c r="AQ201" s="15"/>
      <c r="AS201" s="15"/>
      <c r="AT201" s="15"/>
      <c r="AU201" s="15"/>
      <c r="AV201" s="15"/>
    </row>
    <row r="202" spans="1:48" s="5" customFormat="1" ht="14.1" hidden="1" customHeight="1" x14ac:dyDescent="0.2">
      <c r="A202" s="14">
        <v>174</v>
      </c>
      <c r="B202" s="106" t="s">
        <v>28</v>
      </c>
      <c r="C202" s="107" t="s">
        <v>32</v>
      </c>
      <c r="D202" s="108" t="s">
        <v>40</v>
      </c>
      <c r="E202" s="116"/>
      <c r="F202" s="117"/>
      <c r="G202" s="111" t="s">
        <v>234</v>
      </c>
      <c r="H202" s="112"/>
      <c r="I202" s="113"/>
      <c r="J202" s="113"/>
      <c r="K202" s="113"/>
      <c r="L202" s="113"/>
      <c r="M202" s="114"/>
      <c r="N202" s="114"/>
      <c r="O202" s="114"/>
      <c r="P202" s="114"/>
      <c r="Q202" s="118"/>
      <c r="R202" s="15"/>
      <c r="S202" s="15"/>
      <c r="T202" s="15"/>
      <c r="U202" s="15"/>
      <c r="V202" s="15" t="s">
        <v>1</v>
      </c>
      <c r="W202" s="15">
        <v>1</v>
      </c>
      <c r="X202" s="15"/>
      <c r="Y202" s="15"/>
      <c r="Z202" s="15"/>
      <c r="AA202" s="37"/>
      <c r="AB202" s="82"/>
      <c r="AC202" s="7"/>
      <c r="AD202" s="15"/>
      <c r="AE202" s="15" t="s">
        <v>1</v>
      </c>
      <c r="AF202" s="15"/>
      <c r="AG202" s="15"/>
      <c r="AH202" s="30"/>
      <c r="AI202" s="15"/>
      <c r="AJ202" s="15" t="s">
        <v>1</v>
      </c>
      <c r="AK202" s="15"/>
      <c r="AL202" s="15"/>
      <c r="AM202" s="45"/>
      <c r="AN202" s="15"/>
      <c r="AO202" s="15" t="s">
        <v>1</v>
      </c>
      <c r="AP202" s="15"/>
      <c r="AQ202" s="15"/>
      <c r="AS202" s="15"/>
      <c r="AT202" s="15" t="s">
        <v>1</v>
      </c>
      <c r="AU202" s="15"/>
      <c r="AV202" s="15"/>
    </row>
    <row r="203" spans="1:48" s="5" customFormat="1" ht="14.1" hidden="1" customHeight="1" x14ac:dyDescent="0.2">
      <c r="A203" s="14">
        <v>175</v>
      </c>
      <c r="B203" s="106" t="s">
        <v>28</v>
      </c>
      <c r="C203" s="107" t="s">
        <v>32</v>
      </c>
      <c r="D203" s="108" t="s">
        <v>42</v>
      </c>
      <c r="E203" s="116"/>
      <c r="F203" s="117"/>
      <c r="G203" s="111" t="s">
        <v>235</v>
      </c>
      <c r="H203" s="112"/>
      <c r="I203" s="113"/>
      <c r="J203" s="113"/>
      <c r="K203" s="113"/>
      <c r="L203" s="113"/>
      <c r="M203" s="114"/>
      <c r="N203" s="114"/>
      <c r="O203" s="114"/>
      <c r="P203" s="114"/>
      <c r="Q203" s="118"/>
      <c r="R203" s="15"/>
      <c r="S203" s="15"/>
      <c r="T203" s="15"/>
      <c r="U203" s="15"/>
      <c r="V203" s="15" t="s">
        <v>1</v>
      </c>
      <c r="W203" s="15">
        <v>1</v>
      </c>
      <c r="X203" s="15"/>
      <c r="Y203" s="15"/>
      <c r="Z203" s="15"/>
      <c r="AA203" s="37"/>
      <c r="AB203" s="82"/>
      <c r="AC203" s="7"/>
      <c r="AD203" s="15"/>
      <c r="AE203" s="15" t="s">
        <v>1</v>
      </c>
      <c r="AF203" s="15"/>
      <c r="AG203" s="15"/>
      <c r="AH203" s="30"/>
      <c r="AI203" s="15"/>
      <c r="AJ203" s="15" t="s">
        <v>1</v>
      </c>
      <c r="AK203" s="15"/>
      <c r="AL203" s="15"/>
      <c r="AM203" s="45"/>
      <c r="AN203" s="15"/>
      <c r="AO203" s="15" t="s">
        <v>1</v>
      </c>
      <c r="AP203" s="15"/>
      <c r="AQ203" s="15"/>
      <c r="AS203" s="15"/>
      <c r="AT203" s="15" t="s">
        <v>1</v>
      </c>
      <c r="AU203" s="15"/>
      <c r="AV203" s="15"/>
    </row>
    <row r="204" spans="1:48" s="5" customFormat="1" ht="14.1" hidden="1" customHeight="1" x14ac:dyDescent="0.2">
      <c r="A204" s="14">
        <v>176</v>
      </c>
      <c r="B204" s="106" t="s">
        <v>28</v>
      </c>
      <c r="C204" s="107" t="s">
        <v>32</v>
      </c>
      <c r="D204" s="108" t="s">
        <v>44</v>
      </c>
      <c r="E204" s="116"/>
      <c r="F204" s="117"/>
      <c r="G204" s="111" t="s">
        <v>236</v>
      </c>
      <c r="H204" s="112"/>
      <c r="I204" s="113"/>
      <c r="J204" s="113"/>
      <c r="K204" s="113"/>
      <c r="L204" s="113"/>
      <c r="M204" s="114"/>
      <c r="N204" s="114"/>
      <c r="O204" s="114"/>
      <c r="P204" s="114"/>
      <c r="Q204" s="118"/>
      <c r="R204" s="17"/>
      <c r="S204" s="15"/>
      <c r="T204" s="15"/>
      <c r="U204" s="15"/>
      <c r="V204" s="15"/>
      <c r="W204" s="15"/>
      <c r="X204" s="15"/>
      <c r="Y204" s="15"/>
      <c r="Z204" s="15" t="s">
        <v>3</v>
      </c>
      <c r="AA204" s="37">
        <v>1</v>
      </c>
      <c r="AB204" s="82"/>
      <c r="AC204" s="7"/>
      <c r="AD204" s="15"/>
      <c r="AE204" s="15" t="s">
        <v>1</v>
      </c>
      <c r="AF204" s="15"/>
      <c r="AG204" s="15"/>
      <c r="AH204" s="30"/>
      <c r="AI204" s="15"/>
      <c r="AJ204" s="15" t="s">
        <v>1</v>
      </c>
      <c r="AK204" s="15"/>
      <c r="AL204" s="15"/>
      <c r="AM204" s="45"/>
      <c r="AN204" s="15"/>
      <c r="AO204" s="15" t="s">
        <v>1</v>
      </c>
      <c r="AP204" s="15"/>
      <c r="AQ204" s="15"/>
      <c r="AS204" s="15"/>
      <c r="AT204" s="15" t="s">
        <v>1</v>
      </c>
      <c r="AU204" s="15"/>
      <c r="AV204" s="15"/>
    </row>
    <row r="205" spans="1:48" s="5" customFormat="1" ht="14.1" hidden="1" customHeight="1" x14ac:dyDescent="0.2">
      <c r="A205" s="14">
        <v>177</v>
      </c>
      <c r="B205" s="106" t="s">
        <v>28</v>
      </c>
      <c r="C205" s="107" t="s">
        <v>32</v>
      </c>
      <c r="D205" s="108" t="s">
        <v>46</v>
      </c>
      <c r="E205" s="116"/>
      <c r="F205" s="117"/>
      <c r="G205" s="111" t="s">
        <v>237</v>
      </c>
      <c r="H205" s="112">
        <v>1</v>
      </c>
      <c r="I205" s="113"/>
      <c r="J205" s="113"/>
      <c r="K205" s="113"/>
      <c r="L205" s="113"/>
      <c r="M205" s="114"/>
      <c r="N205" s="114"/>
      <c r="O205" s="114"/>
      <c r="P205" s="114"/>
      <c r="Q205" s="118"/>
      <c r="R205" s="17"/>
      <c r="S205" s="15"/>
      <c r="T205" s="15"/>
      <c r="U205" s="15"/>
      <c r="V205" s="15"/>
      <c r="W205" s="15"/>
      <c r="X205" s="15"/>
      <c r="Y205" s="15"/>
      <c r="Z205" s="15" t="s">
        <v>3</v>
      </c>
      <c r="AA205" s="37">
        <v>1</v>
      </c>
      <c r="AB205" s="82"/>
      <c r="AC205" s="7"/>
      <c r="AD205" s="15"/>
      <c r="AE205" s="15" t="s">
        <v>1</v>
      </c>
      <c r="AF205" s="15"/>
      <c r="AG205" s="15"/>
      <c r="AH205" s="30"/>
      <c r="AI205" s="15"/>
      <c r="AJ205" s="15" t="s">
        <v>1</v>
      </c>
      <c r="AK205" s="15"/>
      <c r="AL205" s="15"/>
      <c r="AM205" s="45"/>
      <c r="AN205" s="15"/>
      <c r="AO205" s="15" t="s">
        <v>1</v>
      </c>
      <c r="AP205" s="15"/>
      <c r="AQ205" s="15"/>
      <c r="AS205" s="15"/>
      <c r="AT205" s="15" t="s">
        <v>1</v>
      </c>
      <c r="AU205" s="15"/>
      <c r="AV205" s="15"/>
    </row>
    <row r="206" spans="1:48" s="5" customFormat="1" ht="14.1" hidden="1" customHeight="1" x14ac:dyDescent="0.2">
      <c r="A206" s="14">
        <v>178</v>
      </c>
      <c r="B206" s="106" t="s">
        <v>28</v>
      </c>
      <c r="C206" s="107" t="s">
        <v>32</v>
      </c>
      <c r="D206" s="108" t="s">
        <v>48</v>
      </c>
      <c r="E206" s="116"/>
      <c r="F206" s="117"/>
      <c r="G206" s="111" t="s">
        <v>238</v>
      </c>
      <c r="H206" s="112">
        <v>1</v>
      </c>
      <c r="I206" s="113"/>
      <c r="J206" s="113"/>
      <c r="K206" s="113"/>
      <c r="L206" s="113"/>
      <c r="M206" s="114"/>
      <c r="N206" s="114"/>
      <c r="O206" s="114"/>
      <c r="P206" s="114"/>
      <c r="Q206" s="118"/>
      <c r="R206" s="15"/>
      <c r="S206" s="15"/>
      <c r="T206" s="15"/>
      <c r="U206" s="15"/>
      <c r="V206" s="15" t="s">
        <v>1</v>
      </c>
      <c r="W206" s="15">
        <v>1</v>
      </c>
      <c r="X206" s="15"/>
      <c r="Y206" s="15"/>
      <c r="Z206" s="15"/>
      <c r="AA206" s="37"/>
      <c r="AB206" s="82"/>
      <c r="AC206" s="7"/>
      <c r="AD206" s="15"/>
      <c r="AE206" s="15" t="s">
        <v>1</v>
      </c>
      <c r="AF206" s="15"/>
      <c r="AG206" s="15"/>
      <c r="AH206" s="30"/>
      <c r="AI206" s="15"/>
      <c r="AJ206" s="15" t="s">
        <v>1</v>
      </c>
      <c r="AK206" s="15"/>
      <c r="AL206" s="15"/>
      <c r="AM206" s="45"/>
      <c r="AN206" s="15"/>
      <c r="AO206" s="15" t="s">
        <v>1</v>
      </c>
      <c r="AP206" s="15"/>
      <c r="AQ206" s="15"/>
      <c r="AS206" s="15"/>
      <c r="AT206" s="15" t="s">
        <v>1</v>
      </c>
      <c r="AU206" s="15"/>
      <c r="AV206" s="15"/>
    </row>
    <row r="207" spans="1:48" s="5" customFormat="1" ht="14.1" hidden="1" customHeight="1" x14ac:dyDescent="0.2">
      <c r="A207" s="14">
        <v>179</v>
      </c>
      <c r="B207" s="106" t="s">
        <v>28</v>
      </c>
      <c r="C207" s="107" t="s">
        <v>32</v>
      </c>
      <c r="D207" s="108" t="s">
        <v>50</v>
      </c>
      <c r="E207" s="116"/>
      <c r="F207" s="117"/>
      <c r="G207" s="111" t="s">
        <v>239</v>
      </c>
      <c r="H207" s="112">
        <v>1</v>
      </c>
      <c r="I207" s="113"/>
      <c r="J207" s="113"/>
      <c r="K207" s="113"/>
      <c r="L207" s="113"/>
      <c r="M207" s="114"/>
      <c r="N207" s="114"/>
      <c r="O207" s="114"/>
      <c r="P207" s="114"/>
      <c r="Q207" s="118"/>
      <c r="R207" s="15"/>
      <c r="S207" s="15"/>
      <c r="T207" s="15">
        <v>1</v>
      </c>
      <c r="U207" s="15"/>
      <c r="V207" s="15" t="s">
        <v>1</v>
      </c>
      <c r="W207" s="15">
        <v>1</v>
      </c>
      <c r="X207" s="15"/>
      <c r="Y207" s="15"/>
      <c r="Z207" s="15"/>
      <c r="AA207" s="37"/>
      <c r="AB207" s="82"/>
      <c r="AC207" s="7"/>
      <c r="AD207" s="15"/>
      <c r="AE207" s="15" t="s">
        <v>1</v>
      </c>
      <c r="AF207" s="15"/>
      <c r="AG207" s="15"/>
      <c r="AH207" s="30"/>
      <c r="AI207" s="15"/>
      <c r="AJ207" s="15"/>
      <c r="AK207" s="15"/>
      <c r="AL207" s="15" t="s">
        <v>3</v>
      </c>
      <c r="AM207" s="45"/>
      <c r="AN207" s="15"/>
      <c r="AO207" s="15" t="s">
        <v>1</v>
      </c>
      <c r="AP207" s="15"/>
      <c r="AQ207" s="15"/>
      <c r="AS207" s="15"/>
      <c r="AT207" s="15" t="s">
        <v>1</v>
      </c>
      <c r="AU207" s="15"/>
      <c r="AV207" s="15"/>
    </row>
    <row r="208" spans="1:48" s="5" customFormat="1" ht="14.1" hidden="1" customHeight="1" x14ac:dyDescent="0.2">
      <c r="A208" s="14">
        <v>180</v>
      </c>
      <c r="B208" s="106" t="s">
        <v>28</v>
      </c>
      <c r="C208" s="107" t="s">
        <v>32</v>
      </c>
      <c r="D208" s="108" t="s">
        <v>52</v>
      </c>
      <c r="E208" s="116"/>
      <c r="F208" s="117"/>
      <c r="G208" s="111" t="s">
        <v>240</v>
      </c>
      <c r="H208" s="112"/>
      <c r="I208" s="113"/>
      <c r="J208" s="113"/>
      <c r="K208" s="113"/>
      <c r="L208" s="113"/>
      <c r="M208" s="114"/>
      <c r="N208" s="114"/>
      <c r="O208" s="114"/>
      <c r="P208" s="114"/>
      <c r="Q208" s="118"/>
      <c r="R208" s="15"/>
      <c r="S208" s="15"/>
      <c r="T208" s="15"/>
      <c r="U208" s="15"/>
      <c r="V208" s="15" t="s">
        <v>1</v>
      </c>
      <c r="W208" s="15">
        <v>1</v>
      </c>
      <c r="X208" s="15"/>
      <c r="Y208" s="15"/>
      <c r="Z208" s="15"/>
      <c r="AA208" s="37"/>
      <c r="AB208" s="82"/>
      <c r="AC208" s="7"/>
      <c r="AD208" s="15"/>
      <c r="AE208" s="15" t="s">
        <v>1</v>
      </c>
      <c r="AF208" s="15"/>
      <c r="AG208" s="15"/>
      <c r="AH208" s="30"/>
      <c r="AI208" s="15"/>
      <c r="AJ208" s="15" t="s">
        <v>1</v>
      </c>
      <c r="AK208" s="15"/>
      <c r="AL208" s="15"/>
      <c r="AM208" s="45"/>
      <c r="AN208" s="15"/>
      <c r="AO208" s="15" t="s">
        <v>1</v>
      </c>
      <c r="AP208" s="15"/>
      <c r="AQ208" s="15"/>
      <c r="AS208" s="15"/>
      <c r="AT208" s="15" t="s">
        <v>1</v>
      </c>
      <c r="AU208" s="15"/>
      <c r="AV208" s="15"/>
    </row>
    <row r="209" spans="1:49" s="5" customFormat="1" ht="14.1" hidden="1" customHeight="1" x14ac:dyDescent="0.2">
      <c r="A209" s="14">
        <v>181</v>
      </c>
      <c r="B209" s="106" t="s">
        <v>28</v>
      </c>
      <c r="C209" s="107" t="s">
        <v>32</v>
      </c>
      <c r="D209" s="108" t="s">
        <v>54</v>
      </c>
      <c r="E209" s="116"/>
      <c r="F209" s="117"/>
      <c r="G209" s="111" t="s">
        <v>241</v>
      </c>
      <c r="H209" s="112"/>
      <c r="I209" s="113"/>
      <c r="J209" s="113"/>
      <c r="K209" s="113"/>
      <c r="L209" s="113"/>
      <c r="M209" s="114"/>
      <c r="N209" s="114"/>
      <c r="O209" s="114"/>
      <c r="P209" s="114"/>
      <c r="Q209" s="118"/>
      <c r="R209" s="15"/>
      <c r="S209" s="15"/>
      <c r="T209" s="15">
        <v>1</v>
      </c>
      <c r="U209" s="15"/>
      <c r="V209" s="15" t="s">
        <v>1</v>
      </c>
      <c r="W209" s="15"/>
      <c r="X209" s="15"/>
      <c r="Y209" s="15"/>
      <c r="Z209" s="15"/>
      <c r="AA209" s="37"/>
      <c r="AB209" s="82"/>
      <c r="AC209" s="7"/>
      <c r="AD209" s="15"/>
      <c r="AE209" s="15" t="s">
        <v>1</v>
      </c>
      <c r="AF209" s="15"/>
      <c r="AG209" s="15"/>
      <c r="AH209" s="30"/>
      <c r="AI209" s="15"/>
      <c r="AJ209" s="15" t="s">
        <v>1</v>
      </c>
      <c r="AK209" s="15"/>
      <c r="AL209" s="15"/>
      <c r="AM209" s="45"/>
      <c r="AN209" s="15"/>
      <c r="AO209" s="15" t="s">
        <v>1</v>
      </c>
      <c r="AP209" s="15"/>
      <c r="AQ209" s="15"/>
      <c r="AS209" s="15"/>
      <c r="AT209" s="15" t="s">
        <v>1</v>
      </c>
      <c r="AU209" s="15"/>
      <c r="AV209" s="15"/>
    </row>
    <row r="210" spans="1:49" s="5" customFormat="1" ht="14.1" hidden="1" customHeight="1" x14ac:dyDescent="0.2">
      <c r="A210" s="14">
        <v>182</v>
      </c>
      <c r="B210" s="106" t="s">
        <v>28</v>
      </c>
      <c r="C210" s="107" t="s">
        <v>32</v>
      </c>
      <c r="D210" s="108" t="s">
        <v>56</v>
      </c>
      <c r="E210" s="116"/>
      <c r="F210" s="117"/>
      <c r="G210" s="111" t="s">
        <v>242</v>
      </c>
      <c r="H210" s="112">
        <v>1</v>
      </c>
      <c r="I210" s="113"/>
      <c r="J210" s="113"/>
      <c r="K210" s="113"/>
      <c r="L210" s="113"/>
      <c r="M210" s="114"/>
      <c r="N210" s="114"/>
      <c r="O210" s="114"/>
      <c r="P210" s="114"/>
      <c r="Q210" s="118"/>
      <c r="R210" s="15"/>
      <c r="S210" s="15"/>
      <c r="T210" s="15">
        <v>1</v>
      </c>
      <c r="U210" s="15"/>
      <c r="V210" s="15" t="s">
        <v>1</v>
      </c>
      <c r="W210" s="15">
        <v>1</v>
      </c>
      <c r="X210" s="15"/>
      <c r="Y210" s="15"/>
      <c r="Z210" s="15"/>
      <c r="AA210" s="37"/>
      <c r="AB210" s="82"/>
      <c r="AC210" s="7"/>
      <c r="AD210" s="15"/>
      <c r="AE210" s="15" t="s">
        <v>1</v>
      </c>
      <c r="AF210" s="15"/>
      <c r="AG210" s="15"/>
      <c r="AH210" s="30"/>
      <c r="AI210" s="15"/>
      <c r="AJ210" s="15" t="s">
        <v>1</v>
      </c>
      <c r="AK210" s="15"/>
      <c r="AL210" s="15"/>
      <c r="AM210" s="45"/>
      <c r="AN210" s="15"/>
      <c r="AO210" s="15" t="s">
        <v>1</v>
      </c>
      <c r="AP210" s="15"/>
      <c r="AQ210" s="15"/>
      <c r="AS210" s="15"/>
      <c r="AT210" s="15" t="s">
        <v>1</v>
      </c>
      <c r="AU210" s="15"/>
      <c r="AV210" s="15"/>
    </row>
    <row r="211" spans="1:49" s="5" customFormat="1" ht="14.1" hidden="1" customHeight="1" x14ac:dyDescent="0.2">
      <c r="A211" s="14">
        <v>183</v>
      </c>
      <c r="B211" s="106" t="s">
        <v>28</v>
      </c>
      <c r="C211" s="107" t="s">
        <v>32</v>
      </c>
      <c r="D211" s="108" t="s">
        <v>84</v>
      </c>
      <c r="E211" s="116"/>
      <c r="F211" s="117"/>
      <c r="G211" s="111" t="s">
        <v>243</v>
      </c>
      <c r="H211" s="112"/>
      <c r="I211" s="113"/>
      <c r="J211" s="113"/>
      <c r="K211" s="113"/>
      <c r="L211" s="113"/>
      <c r="M211" s="114"/>
      <c r="N211" s="114"/>
      <c r="O211" s="114"/>
      <c r="P211" s="114"/>
      <c r="Q211" s="118"/>
      <c r="R211" s="15"/>
      <c r="S211" s="15"/>
      <c r="T211" s="15"/>
      <c r="U211" s="15"/>
      <c r="V211" s="15" t="s">
        <v>1</v>
      </c>
      <c r="W211" s="15"/>
      <c r="X211" s="15"/>
      <c r="Y211" s="15"/>
      <c r="Z211" s="15"/>
      <c r="AA211" s="37"/>
      <c r="AB211" s="82"/>
      <c r="AC211" s="7"/>
      <c r="AD211" s="15"/>
      <c r="AE211" s="15" t="s">
        <v>1</v>
      </c>
      <c r="AF211" s="15"/>
      <c r="AG211" s="15"/>
      <c r="AH211" s="30"/>
      <c r="AI211" s="15"/>
      <c r="AJ211" s="15"/>
      <c r="AK211" s="15"/>
      <c r="AL211" s="15" t="s">
        <v>3</v>
      </c>
      <c r="AM211" s="45"/>
      <c r="AN211" s="15"/>
      <c r="AO211" s="15" t="s">
        <v>1</v>
      </c>
      <c r="AP211" s="15"/>
      <c r="AQ211" s="15"/>
      <c r="AS211" s="15"/>
      <c r="AT211" s="15" t="s">
        <v>1</v>
      </c>
      <c r="AU211" s="15"/>
      <c r="AV211" s="15"/>
    </row>
    <row r="212" spans="1:49" s="5" customFormat="1" ht="14.1" hidden="1" customHeight="1" x14ac:dyDescent="0.2">
      <c r="A212" s="14">
        <v>184</v>
      </c>
      <c r="B212" s="106" t="s">
        <v>28</v>
      </c>
      <c r="C212" s="107" t="s">
        <v>32</v>
      </c>
      <c r="D212" s="108" t="s">
        <v>86</v>
      </c>
      <c r="E212" s="116"/>
      <c r="F212" s="117"/>
      <c r="G212" s="111" t="s">
        <v>244</v>
      </c>
      <c r="H212" s="112">
        <v>1</v>
      </c>
      <c r="I212" s="113"/>
      <c r="J212" s="113"/>
      <c r="K212" s="113"/>
      <c r="L212" s="113"/>
      <c r="M212" s="114"/>
      <c r="N212" s="114"/>
      <c r="O212" s="114"/>
      <c r="P212" s="114"/>
      <c r="Q212" s="118"/>
      <c r="R212" s="15"/>
      <c r="S212" s="15"/>
      <c r="T212" s="15">
        <v>1</v>
      </c>
      <c r="U212" s="15"/>
      <c r="V212" s="15" t="s">
        <v>1</v>
      </c>
      <c r="W212" s="15">
        <v>1</v>
      </c>
      <c r="X212" s="15"/>
      <c r="Y212" s="15"/>
      <c r="Z212" s="15"/>
      <c r="AA212" s="37"/>
      <c r="AB212" s="82"/>
      <c r="AC212" s="7"/>
      <c r="AD212" s="15"/>
      <c r="AE212" s="15" t="s">
        <v>1</v>
      </c>
      <c r="AF212" s="15"/>
      <c r="AG212" s="15"/>
      <c r="AH212" s="30"/>
      <c r="AI212" s="15" t="s">
        <v>0</v>
      </c>
      <c r="AJ212" s="15"/>
      <c r="AK212" s="15"/>
      <c r="AL212" s="15"/>
      <c r="AM212" s="45"/>
      <c r="AN212" s="15"/>
      <c r="AO212" s="15" t="s">
        <v>1</v>
      </c>
      <c r="AP212" s="15"/>
      <c r="AQ212" s="15"/>
      <c r="AS212" s="15"/>
      <c r="AT212" s="15" t="s">
        <v>1</v>
      </c>
      <c r="AU212" s="15"/>
      <c r="AV212" s="15"/>
    </row>
    <row r="213" spans="1:49" s="5" customFormat="1" ht="14.1" hidden="1" customHeight="1" x14ac:dyDescent="0.2">
      <c r="A213" s="14">
        <v>185</v>
      </c>
      <c r="B213" s="106" t="s">
        <v>28</v>
      </c>
      <c r="C213" s="107" t="s">
        <v>32</v>
      </c>
      <c r="D213" s="108" t="s">
        <v>88</v>
      </c>
      <c r="E213" s="116"/>
      <c r="F213" s="117"/>
      <c r="G213" s="111" t="s">
        <v>245</v>
      </c>
      <c r="H213" s="112">
        <v>1</v>
      </c>
      <c r="I213" s="113"/>
      <c r="J213" s="113"/>
      <c r="K213" s="113"/>
      <c r="L213" s="113"/>
      <c r="M213" s="114"/>
      <c r="N213" s="114"/>
      <c r="O213" s="114"/>
      <c r="P213" s="114"/>
      <c r="Q213" s="118"/>
      <c r="R213" s="17"/>
      <c r="S213" s="15"/>
      <c r="T213" s="15"/>
      <c r="U213" s="15"/>
      <c r="V213" s="15"/>
      <c r="W213" s="15"/>
      <c r="X213" s="15"/>
      <c r="Y213" s="15"/>
      <c r="Z213" s="15" t="s">
        <v>3</v>
      </c>
      <c r="AA213" s="37">
        <v>1</v>
      </c>
      <c r="AB213" s="82"/>
      <c r="AC213" s="7"/>
      <c r="AD213" s="15"/>
      <c r="AE213" s="15"/>
      <c r="AF213" s="15"/>
      <c r="AG213" s="15" t="s">
        <v>3</v>
      </c>
      <c r="AH213" s="30"/>
      <c r="AI213" s="15"/>
      <c r="AJ213" s="15"/>
      <c r="AK213" s="15"/>
      <c r="AL213" s="15"/>
      <c r="AM213" s="45"/>
      <c r="AN213" s="15"/>
      <c r="AO213" s="15"/>
      <c r="AP213" s="15"/>
      <c r="AQ213" s="15"/>
      <c r="AS213" s="15"/>
      <c r="AT213" s="15"/>
      <c r="AU213" s="15"/>
      <c r="AV213" s="15"/>
    </row>
    <row r="214" spans="1:49" s="9" customFormat="1" ht="14.1" customHeight="1" x14ac:dyDescent="0.25">
      <c r="B214" s="96" t="s">
        <v>30</v>
      </c>
      <c r="C214" s="120"/>
      <c r="D214" s="98"/>
      <c r="E214" s="99" t="s">
        <v>246</v>
      </c>
      <c r="F214" s="100"/>
      <c r="G214" s="101"/>
      <c r="H214" s="102"/>
      <c r="I214" s="103"/>
      <c r="J214" s="103"/>
      <c r="K214" s="103"/>
      <c r="L214" s="103"/>
      <c r="M214" s="104">
        <f>M215</f>
        <v>3</v>
      </c>
      <c r="N214" s="104">
        <f>N215</f>
        <v>4</v>
      </c>
      <c r="O214" s="104">
        <f>O215</f>
        <v>0</v>
      </c>
      <c r="P214" s="104">
        <f>P215</f>
        <v>2</v>
      </c>
      <c r="Q214" s="115"/>
      <c r="R214" s="10"/>
      <c r="S214" s="10">
        <f>S215</f>
        <v>2</v>
      </c>
      <c r="T214" s="10"/>
      <c r="U214" s="10"/>
      <c r="V214" s="10">
        <f>V215</f>
        <v>6</v>
      </c>
      <c r="W214" s="10"/>
      <c r="X214" s="10">
        <f>X215</f>
        <v>0</v>
      </c>
      <c r="Y214" s="10"/>
      <c r="Z214" s="10">
        <f>Z215</f>
        <v>1</v>
      </c>
      <c r="AA214" s="46"/>
      <c r="AB214" s="80"/>
      <c r="AC214" s="16"/>
      <c r="AD214" s="13">
        <f>AD215</f>
        <v>2</v>
      </c>
      <c r="AE214" s="13">
        <f>AE215</f>
        <v>6</v>
      </c>
      <c r="AF214" s="13">
        <f>AF215</f>
        <v>0</v>
      </c>
      <c r="AG214" s="13">
        <f>AG215</f>
        <v>0</v>
      </c>
      <c r="AH214" s="81"/>
      <c r="AI214" s="13">
        <f>AI215</f>
        <v>1</v>
      </c>
      <c r="AJ214" s="13">
        <f>AJ215</f>
        <v>5</v>
      </c>
      <c r="AK214" s="13">
        <f>AK215</f>
        <v>0</v>
      </c>
      <c r="AL214" s="13">
        <f>AL215</f>
        <v>1</v>
      </c>
      <c r="AM214" s="44"/>
      <c r="AN214" s="13">
        <f>AN215</f>
        <v>0</v>
      </c>
      <c r="AO214" s="13">
        <f>AO215</f>
        <v>7</v>
      </c>
      <c r="AP214" s="13">
        <f>AP215</f>
        <v>0</v>
      </c>
      <c r="AQ214" s="13">
        <f>AQ215</f>
        <v>0</v>
      </c>
      <c r="AS214" s="13">
        <f>AS215</f>
        <v>0</v>
      </c>
      <c r="AT214" s="13">
        <f>AT215</f>
        <v>7</v>
      </c>
      <c r="AU214" s="13">
        <f>AU215</f>
        <v>0</v>
      </c>
      <c r="AV214" s="13">
        <f>AV215</f>
        <v>0</v>
      </c>
    </row>
    <row r="215" spans="1:49" s="9" customFormat="1" ht="14.1" customHeight="1" x14ac:dyDescent="0.25">
      <c r="B215" s="96" t="s">
        <v>30</v>
      </c>
      <c r="C215" s="97" t="s">
        <v>34</v>
      </c>
      <c r="D215" s="98"/>
      <c r="E215" s="99"/>
      <c r="F215" s="100" t="s">
        <v>247</v>
      </c>
      <c r="G215" s="101"/>
      <c r="H215" s="102"/>
      <c r="I215" s="103"/>
      <c r="J215" s="103"/>
      <c r="K215" s="103"/>
      <c r="L215" s="103"/>
      <c r="M215" s="104">
        <f>COUNTIF(M216:M224,"WTP")</f>
        <v>3</v>
      </c>
      <c r="N215" s="104">
        <f>COUNTIF(N216:N224,"WDP")</f>
        <v>4</v>
      </c>
      <c r="O215" s="104">
        <f>COUNTIF(O216:O224,"TW")</f>
        <v>0</v>
      </c>
      <c r="P215" s="104">
        <f>COUNTIF(P216:P224,"TMP")</f>
        <v>2</v>
      </c>
      <c r="Q215" s="105">
        <f>SUM(H215:P215)</f>
        <v>9</v>
      </c>
      <c r="R215" s="10"/>
      <c r="S215" s="10">
        <f>COUNTIF(S216:S224,"WTP")</f>
        <v>2</v>
      </c>
      <c r="T215" s="10"/>
      <c r="U215" s="10"/>
      <c r="V215" s="10">
        <f>COUNTIF(V216:V224,"WDP")</f>
        <v>6</v>
      </c>
      <c r="W215" s="10"/>
      <c r="X215" s="10">
        <f>COUNTIF(X216:X224,"TW")</f>
        <v>0</v>
      </c>
      <c r="Y215" s="10"/>
      <c r="Z215" s="10">
        <f>COUNTIF(Z216:Z224,"TMP")</f>
        <v>1</v>
      </c>
      <c r="AA215" s="46"/>
      <c r="AB215" s="78">
        <f>SUM(S215:Z215)</f>
        <v>9</v>
      </c>
      <c r="AC215" s="12"/>
      <c r="AD215" s="13">
        <f>COUNTIF(AD216:AD223,"WTP")</f>
        <v>2</v>
      </c>
      <c r="AE215" s="13">
        <f>COUNTIF(AE216:AE223,"WDP")</f>
        <v>6</v>
      </c>
      <c r="AF215" s="13">
        <f>COUNTIF(AF216:AF223,"TW")</f>
        <v>0</v>
      </c>
      <c r="AG215" s="13">
        <f>COUNTIF(AG216:AG223,"TMP")</f>
        <v>0</v>
      </c>
      <c r="AH215" s="79">
        <f>SUM(AD215:AG215)</f>
        <v>8</v>
      </c>
      <c r="AI215" s="13">
        <f>COUNTIF(AI216:AI223,"WTP")</f>
        <v>1</v>
      </c>
      <c r="AJ215" s="13">
        <f>COUNTIF(AJ216:AJ223,"WDP")</f>
        <v>5</v>
      </c>
      <c r="AK215" s="13">
        <f>COUNTIF(AK216:AK223,"TW")</f>
        <v>0</v>
      </c>
      <c r="AL215" s="13">
        <f>COUNTIF(AL216:AL223,"TMP")</f>
        <v>1</v>
      </c>
      <c r="AM215" s="47">
        <f>SUM(AI215:AL215)</f>
        <v>7</v>
      </c>
      <c r="AN215" s="13">
        <f>COUNTIF(AN216:AN223,"WTP")</f>
        <v>0</v>
      </c>
      <c r="AO215" s="13">
        <f>COUNTIF(AO216:AO223,"WDP")</f>
        <v>7</v>
      </c>
      <c r="AP215" s="13">
        <f>COUNTIF(AP216:AP223,"TW")</f>
        <v>0</v>
      </c>
      <c r="AQ215" s="13">
        <f>COUNTIF(AQ216:AQ223,"TMP")</f>
        <v>0</v>
      </c>
      <c r="AR215" s="11">
        <f>SUM(AN215:AQ215)</f>
        <v>7</v>
      </c>
      <c r="AS215" s="13">
        <f>COUNTIF(AS216:AS223,"WTP")</f>
        <v>0</v>
      </c>
      <c r="AT215" s="13">
        <f>COUNTIF(AT216:AT223,"WDP")</f>
        <v>7</v>
      </c>
      <c r="AU215" s="13">
        <f>COUNTIF(AU216:AU223,"TW")</f>
        <v>0</v>
      </c>
      <c r="AV215" s="13">
        <f>COUNTIF(AV216:AV223,"TMP")</f>
        <v>0</v>
      </c>
      <c r="AW215" s="11">
        <f>SUM(AS215:AV215)</f>
        <v>7</v>
      </c>
    </row>
    <row r="216" spans="1:49" s="5" customFormat="1" ht="14.1" customHeight="1" x14ac:dyDescent="0.2">
      <c r="A216" s="14">
        <v>186</v>
      </c>
      <c r="B216" s="106" t="s">
        <v>30</v>
      </c>
      <c r="C216" s="107" t="s">
        <v>34</v>
      </c>
      <c r="D216" s="108" t="s">
        <v>8</v>
      </c>
      <c r="E216" s="109"/>
      <c r="F216" s="110"/>
      <c r="G216" s="111" t="s">
        <v>248</v>
      </c>
      <c r="H216" s="112">
        <v>1</v>
      </c>
      <c r="I216" s="113"/>
      <c r="J216" s="113"/>
      <c r="K216" s="113"/>
      <c r="L216" s="113"/>
      <c r="M216" s="114"/>
      <c r="N216" s="114" t="s">
        <v>1</v>
      </c>
      <c r="O216" s="114"/>
      <c r="P216" s="114"/>
      <c r="Q216" s="118"/>
      <c r="R216" s="15"/>
      <c r="S216" s="15"/>
      <c r="T216" s="15"/>
      <c r="U216" s="15"/>
      <c r="V216" s="15" t="s">
        <v>1</v>
      </c>
      <c r="W216" s="15">
        <v>1</v>
      </c>
      <c r="X216" s="15"/>
      <c r="Y216" s="15"/>
      <c r="Z216" s="15"/>
      <c r="AA216" s="37"/>
      <c r="AB216" s="82"/>
      <c r="AC216" s="7"/>
      <c r="AD216" s="15"/>
      <c r="AE216" s="15" t="s">
        <v>1</v>
      </c>
      <c r="AF216" s="15"/>
      <c r="AG216" s="15"/>
      <c r="AH216" s="30"/>
      <c r="AI216" s="15"/>
      <c r="AJ216" s="15" t="s">
        <v>1</v>
      </c>
      <c r="AK216" s="15"/>
      <c r="AL216" s="15"/>
      <c r="AM216" s="45"/>
      <c r="AN216" s="15"/>
      <c r="AO216" s="15" t="s">
        <v>1</v>
      </c>
      <c r="AP216" s="15"/>
      <c r="AQ216" s="15"/>
      <c r="AS216" s="15"/>
      <c r="AT216" s="15" t="s">
        <v>1</v>
      </c>
      <c r="AU216" s="15"/>
      <c r="AV216" s="15"/>
    </row>
    <row r="217" spans="1:49" s="5" customFormat="1" ht="14.1" customHeight="1" x14ac:dyDescent="0.2">
      <c r="A217" s="14">
        <v>187</v>
      </c>
      <c r="B217" s="106" t="s">
        <v>30</v>
      </c>
      <c r="C217" s="107" t="s">
        <v>34</v>
      </c>
      <c r="D217" s="108" t="s">
        <v>12</v>
      </c>
      <c r="E217" s="127"/>
      <c r="F217" s="128"/>
      <c r="G217" s="111" t="s">
        <v>249</v>
      </c>
      <c r="H217" s="112"/>
      <c r="I217" s="113"/>
      <c r="J217" s="113"/>
      <c r="K217" s="113"/>
      <c r="L217" s="113"/>
      <c r="M217" s="114"/>
      <c r="N217" s="114" t="s">
        <v>1</v>
      </c>
      <c r="O217" s="114"/>
      <c r="P217" s="114"/>
      <c r="Q217" s="118"/>
      <c r="R217" s="15"/>
      <c r="S217" s="15"/>
      <c r="T217" s="15"/>
      <c r="U217" s="15"/>
      <c r="V217" s="15" t="s">
        <v>1</v>
      </c>
      <c r="W217" s="15"/>
      <c r="X217" s="15"/>
      <c r="Y217" s="15"/>
      <c r="Z217" s="15"/>
      <c r="AA217" s="37"/>
      <c r="AB217" s="82"/>
      <c r="AC217" s="7"/>
      <c r="AD217" s="15"/>
      <c r="AE217" s="15" t="s">
        <v>1</v>
      </c>
      <c r="AF217" s="15"/>
      <c r="AG217" s="15"/>
      <c r="AH217" s="30"/>
      <c r="AI217" s="15"/>
      <c r="AJ217" s="15" t="s">
        <v>1</v>
      </c>
      <c r="AK217" s="15"/>
      <c r="AL217" s="15"/>
      <c r="AM217" s="45"/>
      <c r="AN217" s="15"/>
      <c r="AO217" s="15" t="s">
        <v>1</v>
      </c>
      <c r="AP217" s="15"/>
      <c r="AQ217" s="15"/>
      <c r="AS217" s="15"/>
      <c r="AT217" s="15" t="s">
        <v>1</v>
      </c>
      <c r="AU217" s="15"/>
      <c r="AV217" s="15"/>
    </row>
    <row r="218" spans="1:49" s="5" customFormat="1" ht="14.1" customHeight="1" x14ac:dyDescent="0.2">
      <c r="A218" s="14">
        <v>188</v>
      </c>
      <c r="B218" s="106" t="s">
        <v>30</v>
      </c>
      <c r="C218" s="107" t="s">
        <v>34</v>
      </c>
      <c r="D218" s="108" t="s">
        <v>14</v>
      </c>
      <c r="E218" s="127"/>
      <c r="F218" s="128"/>
      <c r="G218" s="111" t="s">
        <v>250</v>
      </c>
      <c r="H218" s="112">
        <v>1</v>
      </c>
      <c r="I218" s="113"/>
      <c r="J218" s="113"/>
      <c r="K218" s="113"/>
      <c r="L218" s="113"/>
      <c r="M218" s="114"/>
      <c r="N218" s="114"/>
      <c r="O218" s="114"/>
      <c r="P218" s="114" t="s">
        <v>3</v>
      </c>
      <c r="Q218" s="118"/>
      <c r="R218" s="17"/>
      <c r="S218" s="15"/>
      <c r="T218" s="15"/>
      <c r="U218" s="15"/>
      <c r="V218" s="15"/>
      <c r="W218" s="15"/>
      <c r="X218" s="15"/>
      <c r="Y218" s="15"/>
      <c r="Z218" s="15" t="s">
        <v>3</v>
      </c>
      <c r="AA218" s="37">
        <v>1</v>
      </c>
      <c r="AB218" s="82"/>
      <c r="AC218" s="7"/>
      <c r="AD218" s="15"/>
      <c r="AE218" s="15" t="s">
        <v>1</v>
      </c>
      <c r="AF218" s="15"/>
      <c r="AG218" s="15"/>
      <c r="AH218" s="30"/>
      <c r="AI218" s="15"/>
      <c r="AJ218" s="15" t="s">
        <v>1</v>
      </c>
      <c r="AK218" s="15"/>
      <c r="AL218" s="15"/>
      <c r="AM218" s="45"/>
      <c r="AN218" s="15"/>
      <c r="AO218" s="15" t="s">
        <v>1</v>
      </c>
      <c r="AP218" s="15"/>
      <c r="AQ218" s="15"/>
      <c r="AS218" s="15"/>
      <c r="AT218" s="15" t="s">
        <v>1</v>
      </c>
      <c r="AU218" s="15"/>
      <c r="AV218" s="15"/>
    </row>
    <row r="219" spans="1:49" s="5" customFormat="1" ht="14.1" customHeight="1" x14ac:dyDescent="0.2">
      <c r="A219" s="14">
        <v>189</v>
      </c>
      <c r="B219" s="106" t="s">
        <v>30</v>
      </c>
      <c r="C219" s="107" t="s">
        <v>34</v>
      </c>
      <c r="D219" s="108" t="s">
        <v>16</v>
      </c>
      <c r="E219" s="127"/>
      <c r="F219" s="128"/>
      <c r="G219" s="111" t="s">
        <v>251</v>
      </c>
      <c r="H219" s="112"/>
      <c r="I219" s="113"/>
      <c r="J219" s="113"/>
      <c r="K219" s="113"/>
      <c r="L219" s="113"/>
      <c r="M219" s="114"/>
      <c r="N219" s="114" t="s">
        <v>1</v>
      </c>
      <c r="O219" s="114"/>
      <c r="P219" s="114"/>
      <c r="Q219" s="118"/>
      <c r="R219" s="15"/>
      <c r="S219" s="15"/>
      <c r="T219" s="15">
        <v>1</v>
      </c>
      <c r="U219" s="15"/>
      <c r="V219" s="15" t="s">
        <v>1</v>
      </c>
      <c r="W219" s="15">
        <v>1</v>
      </c>
      <c r="X219" s="15"/>
      <c r="Y219" s="15"/>
      <c r="Z219" s="15"/>
      <c r="AA219" s="37"/>
      <c r="AB219" s="82"/>
      <c r="AC219" s="7"/>
      <c r="AD219" s="15"/>
      <c r="AE219" s="15" t="s">
        <v>1</v>
      </c>
      <c r="AF219" s="15"/>
      <c r="AG219" s="15"/>
      <c r="AH219" s="30"/>
      <c r="AI219" s="15"/>
      <c r="AJ219" s="15"/>
      <c r="AK219" s="15"/>
      <c r="AL219" s="15" t="s">
        <v>3</v>
      </c>
      <c r="AM219" s="45"/>
      <c r="AN219" s="15"/>
      <c r="AO219" s="15" t="s">
        <v>1</v>
      </c>
      <c r="AP219" s="15"/>
      <c r="AQ219" s="15"/>
      <c r="AS219" s="15"/>
      <c r="AT219" s="15" t="s">
        <v>1</v>
      </c>
      <c r="AU219" s="15"/>
      <c r="AV219" s="15"/>
    </row>
    <row r="220" spans="1:49" s="5" customFormat="1" ht="14.1" customHeight="1" x14ac:dyDescent="0.2">
      <c r="A220" s="14">
        <v>190</v>
      </c>
      <c r="B220" s="106" t="s">
        <v>30</v>
      </c>
      <c r="C220" s="107" t="s">
        <v>34</v>
      </c>
      <c r="D220" s="108" t="s">
        <v>18</v>
      </c>
      <c r="E220" s="127"/>
      <c r="F220" s="128"/>
      <c r="G220" s="111" t="s">
        <v>252</v>
      </c>
      <c r="H220" s="112">
        <v>1</v>
      </c>
      <c r="I220" s="113">
        <v>1</v>
      </c>
      <c r="J220" s="113">
        <v>1</v>
      </c>
      <c r="K220" s="113">
        <v>1</v>
      </c>
      <c r="L220" s="113"/>
      <c r="M220" s="114" t="s">
        <v>0</v>
      </c>
      <c r="N220" s="114"/>
      <c r="O220" s="114"/>
      <c r="P220" s="114"/>
      <c r="Q220" s="118"/>
      <c r="R220" s="15"/>
      <c r="S220" s="15" t="s">
        <v>0</v>
      </c>
      <c r="T220" s="15"/>
      <c r="U220" s="15">
        <v>1</v>
      </c>
      <c r="V220" s="15"/>
      <c r="W220" s="15"/>
      <c r="X220" s="15"/>
      <c r="Y220" s="15"/>
      <c r="Z220" s="15"/>
      <c r="AA220" s="37"/>
      <c r="AB220" s="82"/>
      <c r="AC220" s="7">
        <v>1</v>
      </c>
      <c r="AD220" s="15" t="s">
        <v>0</v>
      </c>
      <c r="AE220" s="15"/>
      <c r="AF220" s="15"/>
      <c r="AG220" s="15"/>
      <c r="AH220" s="30"/>
      <c r="AI220" s="15"/>
      <c r="AJ220" s="15" t="s">
        <v>1</v>
      </c>
      <c r="AK220" s="15"/>
      <c r="AL220" s="15"/>
      <c r="AM220" s="45"/>
      <c r="AN220" s="15"/>
      <c r="AO220" s="15" t="s">
        <v>1</v>
      </c>
      <c r="AP220" s="15"/>
      <c r="AQ220" s="15"/>
      <c r="AS220" s="15"/>
      <c r="AT220" s="15" t="s">
        <v>1</v>
      </c>
      <c r="AU220" s="15"/>
      <c r="AV220" s="15"/>
    </row>
    <row r="221" spans="1:49" s="5" customFormat="1" ht="14.1" customHeight="1" x14ac:dyDescent="0.2">
      <c r="A221" s="14">
        <v>191</v>
      </c>
      <c r="B221" s="106" t="s">
        <v>30</v>
      </c>
      <c r="C221" s="107" t="s">
        <v>34</v>
      </c>
      <c r="D221" s="108" t="s">
        <v>20</v>
      </c>
      <c r="E221" s="127"/>
      <c r="F221" s="128"/>
      <c r="G221" s="111" t="s">
        <v>253</v>
      </c>
      <c r="H221" s="112">
        <v>1</v>
      </c>
      <c r="I221" s="113"/>
      <c r="J221" s="113"/>
      <c r="K221" s="113"/>
      <c r="L221" s="113"/>
      <c r="M221" s="114"/>
      <c r="N221" s="114"/>
      <c r="O221" s="114"/>
      <c r="P221" s="114" t="s">
        <v>3</v>
      </c>
      <c r="Q221" s="118"/>
      <c r="R221" s="15"/>
      <c r="S221" s="15"/>
      <c r="T221" s="15">
        <v>1</v>
      </c>
      <c r="U221" s="15"/>
      <c r="V221" s="15" t="s">
        <v>1</v>
      </c>
      <c r="W221" s="15">
        <v>1</v>
      </c>
      <c r="X221" s="15"/>
      <c r="Y221" s="15"/>
      <c r="Z221" s="15"/>
      <c r="AA221" s="37"/>
      <c r="AB221" s="82"/>
      <c r="AC221" s="7"/>
      <c r="AD221" s="15"/>
      <c r="AE221" s="15" t="s">
        <v>1</v>
      </c>
      <c r="AF221" s="15"/>
      <c r="AG221" s="15"/>
      <c r="AH221" s="30"/>
      <c r="AI221" s="15"/>
      <c r="AJ221" s="15" t="s">
        <v>1</v>
      </c>
      <c r="AK221" s="15"/>
      <c r="AL221" s="15"/>
      <c r="AM221" s="45"/>
      <c r="AN221" s="15"/>
      <c r="AO221" s="15" t="s">
        <v>1</v>
      </c>
      <c r="AP221" s="15"/>
      <c r="AQ221" s="15"/>
      <c r="AS221" s="15"/>
      <c r="AT221" s="15" t="s">
        <v>1</v>
      </c>
      <c r="AU221" s="15"/>
      <c r="AV221" s="15"/>
    </row>
    <row r="222" spans="1:49" s="5" customFormat="1" ht="14.1" customHeight="1" x14ac:dyDescent="0.2">
      <c r="A222" s="14">
        <v>192</v>
      </c>
      <c r="B222" s="106" t="s">
        <v>30</v>
      </c>
      <c r="C222" s="107" t="s">
        <v>34</v>
      </c>
      <c r="D222" s="108" t="s">
        <v>22</v>
      </c>
      <c r="E222" s="127"/>
      <c r="F222" s="128"/>
      <c r="G222" s="111" t="s">
        <v>254</v>
      </c>
      <c r="H222" s="112">
        <v>1</v>
      </c>
      <c r="I222" s="113">
        <v>1</v>
      </c>
      <c r="J222" s="113"/>
      <c r="K222" s="113"/>
      <c r="L222" s="113"/>
      <c r="M222" s="114" t="s">
        <v>0</v>
      </c>
      <c r="N222" s="114"/>
      <c r="O222" s="114"/>
      <c r="P222" s="114"/>
      <c r="Q222" s="118"/>
      <c r="R222" s="15"/>
      <c r="S222" s="15" t="s">
        <v>0</v>
      </c>
      <c r="T222" s="15"/>
      <c r="U222" s="15"/>
      <c r="V222" s="15"/>
      <c r="W222" s="15"/>
      <c r="X222" s="15"/>
      <c r="Y222" s="15"/>
      <c r="Z222" s="15"/>
      <c r="AA222" s="37"/>
      <c r="AB222" s="82"/>
      <c r="AC222" s="7"/>
      <c r="AD222" s="15" t="s">
        <v>0</v>
      </c>
      <c r="AE222" s="15"/>
      <c r="AF222" s="15"/>
      <c r="AG222" s="15"/>
      <c r="AH222" s="30"/>
      <c r="AI222" s="15" t="s">
        <v>0</v>
      </c>
      <c r="AJ222" s="15"/>
      <c r="AK222" s="15"/>
      <c r="AL222" s="15"/>
      <c r="AM222" s="45"/>
      <c r="AN222" s="15"/>
      <c r="AO222" s="15" t="s">
        <v>1</v>
      </c>
      <c r="AP222" s="15"/>
      <c r="AQ222" s="15"/>
      <c r="AS222" s="15"/>
      <c r="AT222" s="15" t="s">
        <v>1</v>
      </c>
      <c r="AU222" s="15"/>
      <c r="AV222" s="15"/>
    </row>
    <row r="223" spans="1:49" s="5" customFormat="1" ht="14.1" customHeight="1" x14ac:dyDescent="0.2">
      <c r="A223" s="14">
        <v>193</v>
      </c>
      <c r="B223" s="106" t="s">
        <v>30</v>
      </c>
      <c r="C223" s="107" t="s">
        <v>34</v>
      </c>
      <c r="D223" s="108" t="s">
        <v>24</v>
      </c>
      <c r="E223" s="127"/>
      <c r="F223" s="128"/>
      <c r="G223" s="111" t="s">
        <v>255</v>
      </c>
      <c r="H223" s="112"/>
      <c r="I223" s="113"/>
      <c r="J223" s="113"/>
      <c r="K223" s="113"/>
      <c r="L223" s="113"/>
      <c r="M223" s="114"/>
      <c r="N223" s="114" t="s">
        <v>1</v>
      </c>
      <c r="O223" s="114"/>
      <c r="P223" s="114"/>
      <c r="Q223" s="118"/>
      <c r="R223" s="15"/>
      <c r="S223" s="15"/>
      <c r="T223" s="15">
        <v>1</v>
      </c>
      <c r="U223" s="15"/>
      <c r="V223" s="15" t="s">
        <v>1</v>
      </c>
      <c r="W223" s="15">
        <v>1</v>
      </c>
      <c r="X223" s="15"/>
      <c r="Y223" s="15"/>
      <c r="Z223" s="15"/>
      <c r="AA223" s="37"/>
      <c r="AB223" s="82"/>
      <c r="AC223" s="7"/>
      <c r="AD223" s="15"/>
      <c r="AE223" s="15" t="s">
        <v>1</v>
      </c>
      <c r="AF223" s="15"/>
      <c r="AG223" s="15"/>
      <c r="AH223" s="30"/>
      <c r="AI223" s="15"/>
      <c r="AJ223" s="15"/>
      <c r="AK223" s="15"/>
      <c r="AL223" s="15"/>
      <c r="AM223" s="45"/>
      <c r="AN223" s="15"/>
      <c r="AO223" s="15"/>
      <c r="AP223" s="15"/>
      <c r="AQ223" s="15"/>
      <c r="AS223" s="15"/>
      <c r="AT223" s="15"/>
      <c r="AU223" s="15"/>
      <c r="AV223" s="15"/>
    </row>
    <row r="224" spans="1:49" s="5" customFormat="1" ht="14.1" customHeight="1" x14ac:dyDescent="0.2">
      <c r="A224" s="14">
        <v>194</v>
      </c>
      <c r="B224" s="106" t="s">
        <v>30</v>
      </c>
      <c r="C224" s="107" t="s">
        <v>34</v>
      </c>
      <c r="D224" s="108" t="s">
        <v>26</v>
      </c>
      <c r="E224" s="127"/>
      <c r="F224" s="128"/>
      <c r="G224" s="111" t="s">
        <v>621</v>
      </c>
      <c r="H224" s="112"/>
      <c r="I224" s="113"/>
      <c r="J224" s="113">
        <v>1</v>
      </c>
      <c r="K224" s="113"/>
      <c r="L224" s="113">
        <v>1</v>
      </c>
      <c r="M224" s="114" t="s">
        <v>0</v>
      </c>
      <c r="N224" s="114"/>
      <c r="O224" s="114"/>
      <c r="P224" s="114"/>
      <c r="Q224" s="118"/>
      <c r="R224" s="15"/>
      <c r="S224" s="15"/>
      <c r="T224" s="15"/>
      <c r="U224" s="15"/>
      <c r="V224" s="15" t="s">
        <v>1</v>
      </c>
      <c r="W224" s="15">
        <v>1</v>
      </c>
      <c r="X224" s="15"/>
      <c r="Y224" s="15"/>
      <c r="Z224" s="15"/>
      <c r="AA224" s="37"/>
      <c r="AB224" s="82"/>
      <c r="AC224" s="7"/>
      <c r="AD224" s="15"/>
      <c r="AE224" s="15"/>
      <c r="AF224" s="15"/>
      <c r="AG224" s="15"/>
      <c r="AH224" s="30"/>
      <c r="AI224" s="15"/>
      <c r="AJ224" s="15"/>
      <c r="AK224" s="15"/>
      <c r="AL224" s="15"/>
      <c r="AM224" s="45"/>
      <c r="AN224" s="15"/>
      <c r="AO224" s="15"/>
      <c r="AP224" s="15"/>
      <c r="AQ224" s="15"/>
      <c r="AS224" s="15"/>
      <c r="AT224" s="15"/>
      <c r="AU224" s="15"/>
      <c r="AV224" s="15"/>
    </row>
    <row r="225" spans="1:49" s="9" customFormat="1" ht="14.1" customHeight="1" x14ac:dyDescent="0.25">
      <c r="B225" s="96" t="s">
        <v>32</v>
      </c>
      <c r="C225" s="120"/>
      <c r="D225" s="98"/>
      <c r="E225" s="99" t="s">
        <v>256</v>
      </c>
      <c r="F225" s="100"/>
      <c r="G225" s="101"/>
      <c r="H225" s="102"/>
      <c r="I225" s="103"/>
      <c r="J225" s="103"/>
      <c r="K225" s="103"/>
      <c r="L225" s="103"/>
      <c r="M225" s="104">
        <f>M226</f>
        <v>2</v>
      </c>
      <c r="N225" s="104">
        <f>N226</f>
        <v>6</v>
      </c>
      <c r="O225" s="104">
        <f>O226</f>
        <v>0</v>
      </c>
      <c r="P225" s="104">
        <f>P226</f>
        <v>1</v>
      </c>
      <c r="Q225" s="115"/>
      <c r="R225" s="10"/>
      <c r="S225" s="10">
        <f>S226</f>
        <v>0</v>
      </c>
      <c r="T225" s="10"/>
      <c r="U225" s="10"/>
      <c r="V225" s="10">
        <f>V226</f>
        <v>36</v>
      </c>
      <c r="W225" s="10"/>
      <c r="X225" s="10">
        <f>X226</f>
        <v>0</v>
      </c>
      <c r="Y225" s="10"/>
      <c r="Z225" s="10">
        <f>Z226</f>
        <v>0</v>
      </c>
      <c r="AA225" s="46"/>
      <c r="AB225" s="80"/>
      <c r="AC225" s="16"/>
      <c r="AD225" s="13">
        <f>AD226</f>
        <v>0</v>
      </c>
      <c r="AE225" s="13">
        <f>AE226</f>
        <v>34</v>
      </c>
      <c r="AF225" s="13">
        <f>AF226</f>
        <v>0</v>
      </c>
      <c r="AG225" s="13">
        <f>AG226</f>
        <v>2</v>
      </c>
      <c r="AH225" s="81"/>
      <c r="AI225" s="13">
        <f>AI226</f>
        <v>0</v>
      </c>
      <c r="AJ225" s="13">
        <f>AJ226</f>
        <v>32</v>
      </c>
      <c r="AK225" s="13">
        <f>AK226</f>
        <v>0</v>
      </c>
      <c r="AL225" s="13">
        <f>AL226</f>
        <v>4</v>
      </c>
      <c r="AM225" s="44"/>
      <c r="AN225" s="13">
        <f>AN226</f>
        <v>0</v>
      </c>
      <c r="AO225" s="13">
        <f>AO226</f>
        <v>35</v>
      </c>
      <c r="AP225" s="13">
        <f>AP226</f>
        <v>1</v>
      </c>
      <c r="AQ225" s="13">
        <f>AQ226</f>
        <v>0</v>
      </c>
      <c r="AS225" s="13">
        <f>AS226</f>
        <v>1</v>
      </c>
      <c r="AT225" s="13">
        <f>AT226</f>
        <v>35</v>
      </c>
      <c r="AU225" s="13">
        <f>AU226</f>
        <v>0</v>
      </c>
      <c r="AV225" s="13">
        <f>AV226</f>
        <v>0</v>
      </c>
    </row>
    <row r="226" spans="1:49" s="9" customFormat="1" ht="14.1" customHeight="1" x14ac:dyDescent="0.25">
      <c r="B226" s="96" t="s">
        <v>32</v>
      </c>
      <c r="C226" s="97" t="s">
        <v>36</v>
      </c>
      <c r="D226" s="98"/>
      <c r="E226" s="121"/>
      <c r="F226" s="100" t="s">
        <v>257</v>
      </c>
      <c r="G226" s="122"/>
      <c r="H226" s="123"/>
      <c r="I226" s="124"/>
      <c r="J226" s="124"/>
      <c r="K226" s="124"/>
      <c r="L226" s="124"/>
      <c r="M226" s="104">
        <f>COUNTIF(M227:M262,"WTP")</f>
        <v>2</v>
      </c>
      <c r="N226" s="104">
        <f>COUNTIF(N227:N262,"WDP")</f>
        <v>6</v>
      </c>
      <c r="O226" s="104">
        <f>COUNTIF(O227:O262,"TW")</f>
        <v>0</v>
      </c>
      <c r="P226" s="104">
        <f>COUNTIF(P227:P262,"TMP")</f>
        <v>1</v>
      </c>
      <c r="Q226" s="105">
        <f>SUM(H226:P226)</f>
        <v>9</v>
      </c>
      <c r="R226" s="10"/>
      <c r="S226" s="10">
        <f>COUNTIF(S227:S262,"WTP")</f>
        <v>0</v>
      </c>
      <c r="T226" s="10"/>
      <c r="U226" s="10"/>
      <c r="V226" s="10">
        <f>COUNTIF(V227:V262,"WDP")</f>
        <v>36</v>
      </c>
      <c r="W226" s="10"/>
      <c r="X226" s="10">
        <f>COUNTIF(X227:X262,"TW")</f>
        <v>0</v>
      </c>
      <c r="Y226" s="10"/>
      <c r="Z226" s="10">
        <f>COUNTIF(Z227:Z262,"TMP")</f>
        <v>0</v>
      </c>
      <c r="AA226" s="46"/>
      <c r="AB226" s="78">
        <f>SUM(S226:Z226)</f>
        <v>36</v>
      </c>
      <c r="AC226" s="12"/>
      <c r="AD226" s="13">
        <f>COUNTIF(AD227:AD262,"WTP")</f>
        <v>0</v>
      </c>
      <c r="AE226" s="13">
        <f>COUNTIF(AE227:AE262,"WDP")</f>
        <v>34</v>
      </c>
      <c r="AF226" s="13">
        <f>COUNTIF(AF227:AF262,"TW")</f>
        <v>0</v>
      </c>
      <c r="AG226" s="13">
        <f>COUNTIF(AG227:AG262,"TMP")</f>
        <v>2</v>
      </c>
      <c r="AH226" s="79">
        <f>SUM(AD226:AG226)</f>
        <v>36</v>
      </c>
      <c r="AI226" s="13">
        <f>COUNTIF(AI227:AI262,"WTP")</f>
        <v>0</v>
      </c>
      <c r="AJ226" s="13">
        <f>COUNTIF(AJ227:AJ262,"WDP")</f>
        <v>32</v>
      </c>
      <c r="AK226" s="13">
        <f>COUNTIF(AK227:AK262,"TW")</f>
        <v>0</v>
      </c>
      <c r="AL226" s="13">
        <f>COUNTIF(AL227:AL262,"TMP")</f>
        <v>4</v>
      </c>
      <c r="AM226" s="47">
        <f>SUM(AI226:AL226)</f>
        <v>36</v>
      </c>
      <c r="AN226" s="13">
        <f>COUNTIF(AN227:AN262,"WTP")</f>
        <v>0</v>
      </c>
      <c r="AO226" s="13">
        <f>COUNTIF(AO227:AO262,"WDP")</f>
        <v>35</v>
      </c>
      <c r="AP226" s="13">
        <f>COUNTIF(AP227:AP262,"TW")</f>
        <v>1</v>
      </c>
      <c r="AQ226" s="13">
        <f>COUNTIF(AQ227:AQ262,"TMP")</f>
        <v>0</v>
      </c>
      <c r="AR226" s="11">
        <f>SUM(AN226:AQ226)</f>
        <v>36</v>
      </c>
      <c r="AS226" s="13">
        <f>COUNTIF(AS227:AS262,"WTP")</f>
        <v>1</v>
      </c>
      <c r="AT226" s="13">
        <f>COUNTIF(AT227:AT262,"WDP")</f>
        <v>35</v>
      </c>
      <c r="AU226" s="13">
        <f>COUNTIF(AU227:AU262,"TW")</f>
        <v>0</v>
      </c>
      <c r="AV226" s="13">
        <f>COUNTIF(AV227:AV262,"TMP")</f>
        <v>0</v>
      </c>
      <c r="AW226" s="11">
        <f>SUM(AS226:AV226)</f>
        <v>36</v>
      </c>
    </row>
    <row r="227" spans="1:49" s="5" customFormat="1" ht="14.1" hidden="1" customHeight="1" x14ac:dyDescent="0.2">
      <c r="A227" s="14">
        <v>195</v>
      </c>
      <c r="B227" s="106" t="s">
        <v>32</v>
      </c>
      <c r="C227" s="107" t="s">
        <v>36</v>
      </c>
      <c r="D227" s="108" t="s">
        <v>8</v>
      </c>
      <c r="E227" s="109"/>
      <c r="F227" s="110"/>
      <c r="G227" s="111" t="s">
        <v>258</v>
      </c>
      <c r="H227" s="112">
        <v>1</v>
      </c>
      <c r="I227" s="113"/>
      <c r="J227" s="113"/>
      <c r="K227" s="113"/>
      <c r="L227" s="113"/>
      <c r="M227" s="114"/>
      <c r="N227" s="119"/>
      <c r="O227" s="114"/>
      <c r="P227" s="114"/>
      <c r="Q227" s="118"/>
      <c r="R227" s="15"/>
      <c r="S227" s="15"/>
      <c r="T227" s="15"/>
      <c r="U227" s="15"/>
      <c r="V227" s="18" t="s">
        <v>1</v>
      </c>
      <c r="W227" s="18">
        <v>1</v>
      </c>
      <c r="X227" s="15"/>
      <c r="Y227" s="15"/>
      <c r="Z227" s="15"/>
      <c r="AA227" s="37"/>
      <c r="AB227" s="82"/>
      <c r="AC227" s="7"/>
      <c r="AD227" s="15"/>
      <c r="AE227" s="15" t="s">
        <v>1</v>
      </c>
      <c r="AF227" s="15"/>
      <c r="AG227" s="15"/>
      <c r="AH227" s="30"/>
      <c r="AI227" s="15"/>
      <c r="AJ227" s="15" t="s">
        <v>1</v>
      </c>
      <c r="AK227" s="15"/>
      <c r="AL227" s="15"/>
      <c r="AM227" s="45"/>
      <c r="AN227" s="15"/>
      <c r="AO227" s="15" t="s">
        <v>1</v>
      </c>
      <c r="AP227" s="15"/>
      <c r="AQ227" s="15"/>
      <c r="AS227" s="15"/>
      <c r="AT227" s="15" t="s">
        <v>1</v>
      </c>
      <c r="AU227" s="15"/>
      <c r="AV227" s="15"/>
    </row>
    <row r="228" spans="1:49" s="5" customFormat="1" ht="14.1" hidden="1" customHeight="1" x14ac:dyDescent="0.2">
      <c r="A228" s="14">
        <v>196</v>
      </c>
      <c r="B228" s="106" t="s">
        <v>32</v>
      </c>
      <c r="C228" s="107" t="s">
        <v>36</v>
      </c>
      <c r="D228" s="108" t="s">
        <v>12</v>
      </c>
      <c r="E228" s="116"/>
      <c r="F228" s="117"/>
      <c r="G228" s="111" t="s">
        <v>259</v>
      </c>
      <c r="H228" s="112">
        <v>1</v>
      </c>
      <c r="I228" s="113"/>
      <c r="J228" s="113"/>
      <c r="K228" s="113"/>
      <c r="L228" s="113"/>
      <c r="M228" s="114"/>
      <c r="N228" s="119"/>
      <c r="O228" s="114"/>
      <c r="P228" s="114"/>
      <c r="Q228" s="118"/>
      <c r="R228" s="15"/>
      <c r="S228" s="15"/>
      <c r="T228" s="15"/>
      <c r="U228" s="15"/>
      <c r="V228" s="18" t="s">
        <v>1</v>
      </c>
      <c r="W228" s="18">
        <v>1</v>
      </c>
      <c r="X228" s="15"/>
      <c r="Y228" s="15"/>
      <c r="Z228" s="15"/>
      <c r="AA228" s="37"/>
      <c r="AB228" s="82"/>
      <c r="AC228" s="7"/>
      <c r="AD228" s="15"/>
      <c r="AE228" s="15" t="s">
        <v>1</v>
      </c>
      <c r="AF228" s="15"/>
      <c r="AG228" s="15"/>
      <c r="AH228" s="30"/>
      <c r="AI228" s="15"/>
      <c r="AJ228" s="15" t="s">
        <v>1</v>
      </c>
      <c r="AK228" s="15"/>
      <c r="AL228" s="15"/>
      <c r="AM228" s="45"/>
      <c r="AN228" s="15"/>
      <c r="AO228" s="15" t="s">
        <v>1</v>
      </c>
      <c r="AP228" s="15"/>
      <c r="AQ228" s="15"/>
      <c r="AS228" s="15"/>
      <c r="AT228" s="15" t="s">
        <v>1</v>
      </c>
      <c r="AU228" s="15"/>
      <c r="AV228" s="15"/>
    </row>
    <row r="229" spans="1:49" s="5" customFormat="1" ht="14.1" hidden="1" customHeight="1" x14ac:dyDescent="0.2">
      <c r="A229" s="14">
        <v>197</v>
      </c>
      <c r="B229" s="106" t="s">
        <v>32</v>
      </c>
      <c r="C229" s="107" t="s">
        <v>36</v>
      </c>
      <c r="D229" s="108" t="s">
        <v>14</v>
      </c>
      <c r="E229" s="116"/>
      <c r="F229" s="117"/>
      <c r="G229" s="111" t="s">
        <v>260</v>
      </c>
      <c r="H229" s="112">
        <v>1</v>
      </c>
      <c r="I229" s="113"/>
      <c r="J229" s="113"/>
      <c r="K229" s="113"/>
      <c r="L229" s="113"/>
      <c r="M229" s="114"/>
      <c r="N229" s="119"/>
      <c r="O229" s="114"/>
      <c r="P229" s="114"/>
      <c r="Q229" s="118"/>
      <c r="R229" s="15"/>
      <c r="S229" s="15"/>
      <c r="T229" s="15"/>
      <c r="U229" s="15"/>
      <c r="V229" s="18" t="s">
        <v>1</v>
      </c>
      <c r="W229" s="18">
        <v>1</v>
      </c>
      <c r="X229" s="15"/>
      <c r="Y229" s="15"/>
      <c r="Z229" s="15"/>
      <c r="AA229" s="37"/>
      <c r="AB229" s="82"/>
      <c r="AC229" s="7"/>
      <c r="AD229" s="15"/>
      <c r="AE229" s="15"/>
      <c r="AF229" s="15"/>
      <c r="AG229" s="15" t="s">
        <v>3</v>
      </c>
      <c r="AH229" s="30"/>
      <c r="AI229" s="15"/>
      <c r="AJ229" s="15"/>
      <c r="AK229" s="15"/>
      <c r="AL229" s="15" t="s">
        <v>3</v>
      </c>
      <c r="AM229" s="45"/>
      <c r="AN229" s="15"/>
      <c r="AO229" s="15"/>
      <c r="AP229" s="15" t="s">
        <v>2</v>
      </c>
      <c r="AQ229" s="15"/>
      <c r="AS229" s="15"/>
      <c r="AT229" s="15" t="s">
        <v>1</v>
      </c>
      <c r="AU229" s="15"/>
      <c r="AV229" s="15"/>
    </row>
    <row r="230" spans="1:49" s="5" customFormat="1" ht="14.1" hidden="1" customHeight="1" x14ac:dyDescent="0.2">
      <c r="A230" s="14">
        <v>198</v>
      </c>
      <c r="B230" s="106" t="s">
        <v>32</v>
      </c>
      <c r="C230" s="107" t="s">
        <v>36</v>
      </c>
      <c r="D230" s="108" t="s">
        <v>16</v>
      </c>
      <c r="E230" s="116"/>
      <c r="F230" s="117"/>
      <c r="G230" s="111" t="s">
        <v>261</v>
      </c>
      <c r="H230" s="112">
        <v>1</v>
      </c>
      <c r="I230" s="113"/>
      <c r="J230" s="113"/>
      <c r="K230" s="113"/>
      <c r="L230" s="113"/>
      <c r="M230" s="114"/>
      <c r="N230" s="119"/>
      <c r="O230" s="114"/>
      <c r="P230" s="114"/>
      <c r="Q230" s="118"/>
      <c r="R230" s="15"/>
      <c r="S230" s="15"/>
      <c r="T230" s="15"/>
      <c r="U230" s="15"/>
      <c r="V230" s="18" t="s">
        <v>1</v>
      </c>
      <c r="W230" s="18">
        <v>1</v>
      </c>
      <c r="X230" s="15"/>
      <c r="Y230" s="15"/>
      <c r="Z230" s="15"/>
      <c r="AA230" s="37"/>
      <c r="AB230" s="82"/>
      <c r="AC230" s="7"/>
      <c r="AD230" s="15"/>
      <c r="AE230" s="15" t="s">
        <v>1</v>
      </c>
      <c r="AF230" s="15"/>
      <c r="AG230" s="15"/>
      <c r="AH230" s="30"/>
      <c r="AI230" s="15"/>
      <c r="AJ230" s="15" t="s">
        <v>1</v>
      </c>
      <c r="AK230" s="15"/>
      <c r="AL230" s="15"/>
      <c r="AM230" s="45"/>
      <c r="AN230" s="15"/>
      <c r="AO230" s="15" t="s">
        <v>1</v>
      </c>
      <c r="AP230" s="15"/>
      <c r="AQ230" s="15"/>
      <c r="AS230" s="15"/>
      <c r="AT230" s="15" t="s">
        <v>1</v>
      </c>
      <c r="AU230" s="15"/>
      <c r="AV230" s="15"/>
    </row>
    <row r="231" spans="1:49" s="5" customFormat="1" ht="14.1" hidden="1" customHeight="1" x14ac:dyDescent="0.2">
      <c r="A231" s="14">
        <v>199</v>
      </c>
      <c r="B231" s="106" t="s">
        <v>32</v>
      </c>
      <c r="C231" s="107" t="s">
        <v>36</v>
      </c>
      <c r="D231" s="108" t="s">
        <v>18</v>
      </c>
      <c r="E231" s="116"/>
      <c r="F231" s="117"/>
      <c r="G231" s="111" t="s">
        <v>262</v>
      </c>
      <c r="H231" s="112">
        <v>1</v>
      </c>
      <c r="I231" s="113"/>
      <c r="J231" s="113"/>
      <c r="K231" s="113"/>
      <c r="L231" s="113"/>
      <c r="M231" s="114"/>
      <c r="N231" s="119"/>
      <c r="O231" s="114"/>
      <c r="P231" s="114"/>
      <c r="Q231" s="118"/>
      <c r="R231" s="15"/>
      <c r="S231" s="15"/>
      <c r="T231" s="15"/>
      <c r="U231" s="15"/>
      <c r="V231" s="18" t="s">
        <v>1</v>
      </c>
      <c r="W231" s="18"/>
      <c r="X231" s="15"/>
      <c r="Y231" s="15"/>
      <c r="Z231" s="15"/>
      <c r="AA231" s="37"/>
      <c r="AB231" s="82"/>
      <c r="AC231" s="7"/>
      <c r="AD231" s="15"/>
      <c r="AE231" s="15" t="s">
        <v>1</v>
      </c>
      <c r="AF231" s="15"/>
      <c r="AG231" s="15"/>
      <c r="AH231" s="30"/>
      <c r="AI231" s="15"/>
      <c r="AJ231" s="15" t="s">
        <v>1</v>
      </c>
      <c r="AK231" s="15"/>
      <c r="AL231" s="15"/>
      <c r="AM231" s="45"/>
      <c r="AN231" s="15"/>
      <c r="AO231" s="15" t="s">
        <v>1</v>
      </c>
      <c r="AP231" s="15"/>
      <c r="AQ231" s="15"/>
      <c r="AS231" s="15"/>
      <c r="AT231" s="15" t="s">
        <v>1</v>
      </c>
      <c r="AU231" s="15"/>
      <c r="AV231" s="15"/>
    </row>
    <row r="232" spans="1:49" s="5" customFormat="1" ht="14.1" customHeight="1" x14ac:dyDescent="0.2">
      <c r="A232" s="14">
        <v>200</v>
      </c>
      <c r="B232" s="106" t="s">
        <v>32</v>
      </c>
      <c r="C232" s="107" t="s">
        <v>36</v>
      </c>
      <c r="D232" s="108" t="s">
        <v>20</v>
      </c>
      <c r="E232" s="116"/>
      <c r="F232" s="117"/>
      <c r="G232" s="111" t="s">
        <v>263</v>
      </c>
      <c r="H232" s="112">
        <v>1</v>
      </c>
      <c r="I232" s="113"/>
      <c r="J232" s="113"/>
      <c r="K232" s="113"/>
      <c r="L232" s="113"/>
      <c r="M232" s="114"/>
      <c r="N232" s="119" t="s">
        <v>1</v>
      </c>
      <c r="O232" s="114"/>
      <c r="P232" s="114"/>
      <c r="Q232" s="118"/>
      <c r="R232" s="15"/>
      <c r="S232" s="15"/>
      <c r="T232" s="15"/>
      <c r="U232" s="15"/>
      <c r="V232" s="18" t="s">
        <v>1</v>
      </c>
      <c r="W232" s="18">
        <v>1</v>
      </c>
      <c r="X232" s="15"/>
      <c r="Y232" s="15"/>
      <c r="Z232" s="15"/>
      <c r="AA232" s="37"/>
      <c r="AB232" s="82"/>
      <c r="AC232" s="7"/>
      <c r="AD232" s="15"/>
      <c r="AE232" s="15" t="s">
        <v>1</v>
      </c>
      <c r="AF232" s="15"/>
      <c r="AG232" s="15"/>
      <c r="AH232" s="30"/>
      <c r="AI232" s="15"/>
      <c r="AJ232" s="15" t="s">
        <v>1</v>
      </c>
      <c r="AK232" s="15"/>
      <c r="AL232" s="15"/>
      <c r="AM232" s="45"/>
      <c r="AN232" s="15"/>
      <c r="AO232" s="15" t="s">
        <v>1</v>
      </c>
      <c r="AP232" s="15"/>
      <c r="AQ232" s="15"/>
      <c r="AS232" s="15"/>
      <c r="AT232" s="15" t="s">
        <v>1</v>
      </c>
      <c r="AU232" s="15"/>
      <c r="AV232" s="15"/>
    </row>
    <row r="233" spans="1:49" s="5" customFormat="1" ht="14.1" hidden="1" customHeight="1" x14ac:dyDescent="0.2">
      <c r="A233" s="14">
        <v>201</v>
      </c>
      <c r="B233" s="106" t="s">
        <v>32</v>
      </c>
      <c r="C233" s="107" t="s">
        <v>36</v>
      </c>
      <c r="D233" s="108" t="s">
        <v>22</v>
      </c>
      <c r="E233" s="116"/>
      <c r="F233" s="117"/>
      <c r="G233" s="111" t="s">
        <v>264</v>
      </c>
      <c r="H233" s="112">
        <v>1</v>
      </c>
      <c r="I233" s="113"/>
      <c r="J233" s="113"/>
      <c r="K233" s="113"/>
      <c r="L233" s="113"/>
      <c r="M233" s="114"/>
      <c r="N233" s="119"/>
      <c r="O233" s="114"/>
      <c r="P233" s="114"/>
      <c r="Q233" s="118"/>
      <c r="R233" s="15"/>
      <c r="S233" s="15"/>
      <c r="T233" s="15"/>
      <c r="U233" s="15"/>
      <c r="V233" s="18" t="s">
        <v>1</v>
      </c>
      <c r="W233" s="18">
        <v>1</v>
      </c>
      <c r="X233" s="15"/>
      <c r="Y233" s="15"/>
      <c r="Z233" s="15"/>
      <c r="AA233" s="37"/>
      <c r="AB233" s="82"/>
      <c r="AC233" s="7"/>
      <c r="AD233" s="15"/>
      <c r="AE233" s="15" t="s">
        <v>1</v>
      </c>
      <c r="AF233" s="15"/>
      <c r="AG233" s="15"/>
      <c r="AH233" s="30"/>
      <c r="AI233" s="15"/>
      <c r="AJ233" s="15" t="s">
        <v>1</v>
      </c>
      <c r="AK233" s="15"/>
      <c r="AL233" s="15"/>
      <c r="AM233" s="45"/>
      <c r="AN233" s="15"/>
      <c r="AO233" s="15" t="s">
        <v>1</v>
      </c>
      <c r="AP233" s="15"/>
      <c r="AQ233" s="15"/>
      <c r="AS233" s="15"/>
      <c r="AT233" s="15" t="s">
        <v>1</v>
      </c>
      <c r="AU233" s="15"/>
      <c r="AV233" s="15"/>
    </row>
    <row r="234" spans="1:49" s="5" customFormat="1" ht="14.1" hidden="1" customHeight="1" x14ac:dyDescent="0.2">
      <c r="A234" s="14">
        <v>202</v>
      </c>
      <c r="B234" s="106" t="s">
        <v>32</v>
      </c>
      <c r="C234" s="107" t="s">
        <v>36</v>
      </c>
      <c r="D234" s="108" t="s">
        <v>24</v>
      </c>
      <c r="E234" s="116"/>
      <c r="F234" s="117"/>
      <c r="G234" s="111" t="s">
        <v>265</v>
      </c>
      <c r="H234" s="112">
        <v>1</v>
      </c>
      <c r="I234" s="113"/>
      <c r="J234" s="113"/>
      <c r="K234" s="113"/>
      <c r="L234" s="113"/>
      <c r="M234" s="114"/>
      <c r="N234" s="119"/>
      <c r="O234" s="114"/>
      <c r="P234" s="114"/>
      <c r="Q234" s="118"/>
      <c r="R234" s="15"/>
      <c r="S234" s="15"/>
      <c r="T234" s="15"/>
      <c r="U234" s="15"/>
      <c r="V234" s="18" t="s">
        <v>1</v>
      </c>
      <c r="W234" s="18"/>
      <c r="X234" s="15"/>
      <c r="Y234" s="15"/>
      <c r="Z234" s="15"/>
      <c r="AA234" s="37"/>
      <c r="AB234" s="82"/>
      <c r="AC234" s="7"/>
      <c r="AD234" s="15"/>
      <c r="AE234" s="15" t="s">
        <v>1</v>
      </c>
      <c r="AF234" s="15"/>
      <c r="AG234" s="15"/>
      <c r="AH234" s="30"/>
      <c r="AI234" s="15"/>
      <c r="AJ234" s="15" t="s">
        <v>1</v>
      </c>
      <c r="AK234" s="15"/>
      <c r="AL234" s="15"/>
      <c r="AM234" s="45"/>
      <c r="AN234" s="15"/>
      <c r="AO234" s="15" t="s">
        <v>1</v>
      </c>
      <c r="AP234" s="15"/>
      <c r="AQ234" s="15"/>
      <c r="AS234" s="15"/>
      <c r="AT234" s="15" t="s">
        <v>1</v>
      </c>
      <c r="AU234" s="15"/>
      <c r="AV234" s="15"/>
    </row>
    <row r="235" spans="1:49" s="5" customFormat="1" ht="14.1" customHeight="1" x14ac:dyDescent="0.2">
      <c r="A235" s="14">
        <v>203</v>
      </c>
      <c r="B235" s="106" t="s">
        <v>32</v>
      </c>
      <c r="C235" s="107" t="s">
        <v>36</v>
      </c>
      <c r="D235" s="108" t="s">
        <v>26</v>
      </c>
      <c r="E235" s="116"/>
      <c r="F235" s="117"/>
      <c r="G235" s="111" t="s">
        <v>266</v>
      </c>
      <c r="H235" s="112">
        <v>1</v>
      </c>
      <c r="I235" s="113"/>
      <c r="J235" s="113"/>
      <c r="K235" s="113"/>
      <c r="L235" s="113"/>
      <c r="M235" s="114"/>
      <c r="N235" s="119"/>
      <c r="O235" s="114"/>
      <c r="P235" s="114" t="s">
        <v>3</v>
      </c>
      <c r="Q235" s="118"/>
      <c r="R235" s="15"/>
      <c r="S235" s="15"/>
      <c r="T235" s="15"/>
      <c r="U235" s="15"/>
      <c r="V235" s="18" t="s">
        <v>1</v>
      </c>
      <c r="W235" s="18"/>
      <c r="X235" s="15"/>
      <c r="Y235" s="15"/>
      <c r="Z235" s="15"/>
      <c r="AA235" s="37"/>
      <c r="AB235" s="82"/>
      <c r="AC235" s="7"/>
      <c r="AD235" s="15"/>
      <c r="AE235" s="15" t="s">
        <v>1</v>
      </c>
      <c r="AF235" s="15"/>
      <c r="AG235" s="15"/>
      <c r="AH235" s="30"/>
      <c r="AI235" s="15"/>
      <c r="AJ235" s="15" t="s">
        <v>1</v>
      </c>
      <c r="AK235" s="15"/>
      <c r="AL235" s="15"/>
      <c r="AM235" s="45"/>
      <c r="AN235" s="15"/>
      <c r="AO235" s="15" t="s">
        <v>1</v>
      </c>
      <c r="AP235" s="15"/>
      <c r="AQ235" s="15"/>
      <c r="AS235" s="15"/>
      <c r="AT235" s="15" t="s">
        <v>1</v>
      </c>
      <c r="AU235" s="15"/>
      <c r="AV235" s="15"/>
    </row>
    <row r="236" spans="1:49" s="5" customFormat="1" ht="14.1" hidden="1" customHeight="1" x14ac:dyDescent="0.2">
      <c r="A236" s="14">
        <v>204</v>
      </c>
      <c r="B236" s="106" t="s">
        <v>32</v>
      </c>
      <c r="C236" s="107" t="s">
        <v>36</v>
      </c>
      <c r="D236" s="108" t="s">
        <v>28</v>
      </c>
      <c r="E236" s="116"/>
      <c r="F236" s="117"/>
      <c r="G236" s="111" t="s">
        <v>267</v>
      </c>
      <c r="H236" s="112">
        <v>1</v>
      </c>
      <c r="I236" s="113"/>
      <c r="J236" s="113"/>
      <c r="K236" s="113"/>
      <c r="L236" s="113"/>
      <c r="M236" s="114"/>
      <c r="N236" s="119"/>
      <c r="O236" s="114"/>
      <c r="P236" s="114"/>
      <c r="Q236" s="118"/>
      <c r="R236" s="15"/>
      <c r="S236" s="15"/>
      <c r="T236" s="15"/>
      <c r="U236" s="15"/>
      <c r="V236" s="18" t="s">
        <v>1</v>
      </c>
      <c r="W236" s="18">
        <v>1</v>
      </c>
      <c r="X236" s="15"/>
      <c r="Y236" s="15"/>
      <c r="Z236" s="15"/>
      <c r="AA236" s="37"/>
      <c r="AB236" s="82"/>
      <c r="AC236" s="7"/>
      <c r="AD236" s="15"/>
      <c r="AE236" s="15" t="s">
        <v>1</v>
      </c>
      <c r="AF236" s="15"/>
      <c r="AG236" s="15"/>
      <c r="AH236" s="30"/>
      <c r="AI236" s="15"/>
      <c r="AJ236" s="15" t="s">
        <v>1</v>
      </c>
      <c r="AK236" s="15"/>
      <c r="AL236" s="15"/>
      <c r="AM236" s="45"/>
      <c r="AN236" s="15"/>
      <c r="AO236" s="15" t="s">
        <v>1</v>
      </c>
      <c r="AP236" s="15"/>
      <c r="AQ236" s="15"/>
      <c r="AS236" s="15"/>
      <c r="AT236" s="15" t="s">
        <v>1</v>
      </c>
      <c r="AU236" s="15"/>
      <c r="AV236" s="15"/>
    </row>
    <row r="237" spans="1:49" s="5" customFormat="1" ht="14.1" customHeight="1" x14ac:dyDescent="0.2">
      <c r="A237" s="14">
        <v>205</v>
      </c>
      <c r="B237" s="106" t="s">
        <v>32</v>
      </c>
      <c r="C237" s="107" t="s">
        <v>36</v>
      </c>
      <c r="D237" s="108" t="s">
        <v>30</v>
      </c>
      <c r="E237" s="116"/>
      <c r="F237" s="117"/>
      <c r="G237" s="111" t="s">
        <v>268</v>
      </c>
      <c r="H237" s="112">
        <v>1</v>
      </c>
      <c r="I237" s="113"/>
      <c r="J237" s="113">
        <v>1</v>
      </c>
      <c r="K237" s="113"/>
      <c r="L237" s="113">
        <v>1</v>
      </c>
      <c r="M237" s="114" t="s">
        <v>0</v>
      </c>
      <c r="N237" s="119"/>
      <c r="O237" s="114"/>
      <c r="P237" s="114"/>
      <c r="Q237" s="118"/>
      <c r="R237" s="15"/>
      <c r="S237" s="15"/>
      <c r="T237" s="15"/>
      <c r="U237" s="15"/>
      <c r="V237" s="18" t="s">
        <v>1</v>
      </c>
      <c r="W237" s="18">
        <v>1</v>
      </c>
      <c r="X237" s="15"/>
      <c r="Y237" s="15"/>
      <c r="Z237" s="15"/>
      <c r="AA237" s="37"/>
      <c r="AB237" s="82"/>
      <c r="AC237" s="7"/>
      <c r="AD237" s="15"/>
      <c r="AE237" s="15" t="s">
        <v>1</v>
      </c>
      <c r="AF237" s="15"/>
      <c r="AG237" s="15"/>
      <c r="AH237" s="30"/>
      <c r="AI237" s="15"/>
      <c r="AJ237" s="15" t="s">
        <v>1</v>
      </c>
      <c r="AK237" s="15"/>
      <c r="AL237" s="15"/>
      <c r="AM237" s="45"/>
      <c r="AN237" s="15"/>
      <c r="AO237" s="15" t="s">
        <v>1</v>
      </c>
      <c r="AP237" s="15"/>
      <c r="AQ237" s="15"/>
      <c r="AS237" s="15"/>
      <c r="AT237" s="15" t="s">
        <v>1</v>
      </c>
      <c r="AU237" s="15"/>
      <c r="AV237" s="15"/>
    </row>
    <row r="238" spans="1:49" s="5" customFormat="1" ht="14.1" hidden="1" customHeight="1" x14ac:dyDescent="0.2">
      <c r="A238" s="14">
        <v>206</v>
      </c>
      <c r="B238" s="106" t="s">
        <v>32</v>
      </c>
      <c r="C238" s="107" t="s">
        <v>36</v>
      </c>
      <c r="D238" s="108" t="s">
        <v>32</v>
      </c>
      <c r="E238" s="116"/>
      <c r="F238" s="117"/>
      <c r="G238" s="111" t="s">
        <v>269</v>
      </c>
      <c r="H238" s="112">
        <v>1</v>
      </c>
      <c r="I238" s="113"/>
      <c r="J238" s="113"/>
      <c r="K238" s="113"/>
      <c r="L238" s="113"/>
      <c r="M238" s="114"/>
      <c r="N238" s="119"/>
      <c r="O238" s="114"/>
      <c r="P238" s="114"/>
      <c r="Q238" s="118"/>
      <c r="R238" s="15"/>
      <c r="S238" s="15"/>
      <c r="T238" s="15"/>
      <c r="U238" s="15"/>
      <c r="V238" s="18" t="s">
        <v>1</v>
      </c>
      <c r="W238" s="18">
        <v>1</v>
      </c>
      <c r="X238" s="15"/>
      <c r="Y238" s="15"/>
      <c r="Z238" s="15"/>
      <c r="AA238" s="37"/>
      <c r="AB238" s="82"/>
      <c r="AC238" s="7"/>
      <c r="AD238" s="15"/>
      <c r="AE238" s="15" t="s">
        <v>1</v>
      </c>
      <c r="AF238" s="15"/>
      <c r="AG238" s="15"/>
      <c r="AH238" s="30"/>
      <c r="AI238" s="15"/>
      <c r="AJ238" s="15" t="s">
        <v>1</v>
      </c>
      <c r="AK238" s="15"/>
      <c r="AL238" s="15"/>
      <c r="AM238" s="45"/>
      <c r="AN238" s="15"/>
      <c r="AO238" s="15" t="s">
        <v>1</v>
      </c>
      <c r="AP238" s="15"/>
      <c r="AQ238" s="15"/>
      <c r="AS238" s="15"/>
      <c r="AT238" s="15" t="s">
        <v>1</v>
      </c>
      <c r="AU238" s="15"/>
      <c r="AV238" s="15"/>
    </row>
    <row r="239" spans="1:49" s="5" customFormat="1" ht="14.1" customHeight="1" x14ac:dyDescent="0.2">
      <c r="A239" s="14">
        <v>207</v>
      </c>
      <c r="B239" s="106" t="s">
        <v>32</v>
      </c>
      <c r="C239" s="107" t="s">
        <v>36</v>
      </c>
      <c r="D239" s="108" t="s">
        <v>34</v>
      </c>
      <c r="E239" s="116"/>
      <c r="F239" s="117"/>
      <c r="G239" s="111" t="s">
        <v>270</v>
      </c>
      <c r="H239" s="112">
        <v>1</v>
      </c>
      <c r="I239" s="113"/>
      <c r="J239" s="113"/>
      <c r="K239" s="113"/>
      <c r="L239" s="113"/>
      <c r="M239" s="114"/>
      <c r="N239" s="119" t="s">
        <v>1</v>
      </c>
      <c r="O239" s="114"/>
      <c r="P239" s="114"/>
      <c r="Q239" s="118"/>
      <c r="R239" s="15"/>
      <c r="S239" s="15"/>
      <c r="T239" s="15"/>
      <c r="U239" s="15"/>
      <c r="V239" s="18" t="s">
        <v>1</v>
      </c>
      <c r="W239" s="18">
        <v>1</v>
      </c>
      <c r="X239" s="15"/>
      <c r="Y239" s="15"/>
      <c r="Z239" s="15"/>
      <c r="AA239" s="37"/>
      <c r="AB239" s="82"/>
      <c r="AC239" s="7"/>
      <c r="AD239" s="15"/>
      <c r="AE239" s="15" t="s">
        <v>1</v>
      </c>
      <c r="AF239" s="15"/>
      <c r="AG239" s="15"/>
      <c r="AH239" s="30"/>
      <c r="AI239" s="15"/>
      <c r="AJ239" s="15" t="s">
        <v>1</v>
      </c>
      <c r="AK239" s="15"/>
      <c r="AL239" s="15"/>
      <c r="AM239" s="45"/>
      <c r="AN239" s="15"/>
      <c r="AO239" s="15" t="s">
        <v>1</v>
      </c>
      <c r="AP239" s="15"/>
      <c r="AQ239" s="15"/>
      <c r="AS239" s="15"/>
      <c r="AT239" s="15" t="s">
        <v>1</v>
      </c>
      <c r="AU239" s="15"/>
      <c r="AV239" s="15"/>
    </row>
    <row r="240" spans="1:49" s="5" customFormat="1" ht="14.1" customHeight="1" x14ac:dyDescent="0.2">
      <c r="A240" s="14">
        <v>208</v>
      </c>
      <c r="B240" s="106" t="s">
        <v>32</v>
      </c>
      <c r="C240" s="107" t="s">
        <v>36</v>
      </c>
      <c r="D240" s="108" t="s">
        <v>36</v>
      </c>
      <c r="E240" s="116"/>
      <c r="F240" s="117"/>
      <c r="G240" s="111" t="s">
        <v>271</v>
      </c>
      <c r="H240" s="112">
        <v>1</v>
      </c>
      <c r="I240" s="113"/>
      <c r="J240" s="113"/>
      <c r="K240" s="113"/>
      <c r="L240" s="113"/>
      <c r="M240" s="114"/>
      <c r="N240" s="119" t="s">
        <v>1</v>
      </c>
      <c r="O240" s="114"/>
      <c r="P240" s="114"/>
      <c r="Q240" s="118"/>
      <c r="R240" s="15"/>
      <c r="S240" s="15"/>
      <c r="T240" s="15"/>
      <c r="U240" s="15"/>
      <c r="V240" s="18" t="s">
        <v>1</v>
      </c>
      <c r="W240" s="18"/>
      <c r="X240" s="15"/>
      <c r="Y240" s="15"/>
      <c r="Z240" s="15"/>
      <c r="AA240" s="37"/>
      <c r="AB240" s="82"/>
      <c r="AC240" s="7"/>
      <c r="AD240" s="15"/>
      <c r="AE240" s="15" t="s">
        <v>1</v>
      </c>
      <c r="AF240" s="15"/>
      <c r="AG240" s="15"/>
      <c r="AH240" s="30"/>
      <c r="AI240" s="15"/>
      <c r="AJ240" s="15"/>
      <c r="AK240" s="15"/>
      <c r="AL240" s="15" t="s">
        <v>3</v>
      </c>
      <c r="AM240" s="45"/>
      <c r="AN240" s="15"/>
      <c r="AO240" s="15" t="s">
        <v>1</v>
      </c>
      <c r="AP240" s="15"/>
      <c r="AQ240" s="15"/>
      <c r="AS240" s="15"/>
      <c r="AT240" s="15" t="s">
        <v>1</v>
      </c>
      <c r="AU240" s="15"/>
      <c r="AV240" s="15"/>
    </row>
    <row r="241" spans="1:48" s="5" customFormat="1" ht="14.1" hidden="1" customHeight="1" x14ac:dyDescent="0.2">
      <c r="A241" s="14">
        <v>209</v>
      </c>
      <c r="B241" s="106" t="s">
        <v>32</v>
      </c>
      <c r="C241" s="107" t="s">
        <v>36</v>
      </c>
      <c r="D241" s="108" t="s">
        <v>38</v>
      </c>
      <c r="E241" s="116"/>
      <c r="F241" s="117"/>
      <c r="G241" s="111" t="s">
        <v>272</v>
      </c>
      <c r="H241" s="112">
        <v>1</v>
      </c>
      <c r="I241" s="113"/>
      <c r="J241" s="113"/>
      <c r="K241" s="113"/>
      <c r="L241" s="113"/>
      <c r="M241" s="114"/>
      <c r="N241" s="119"/>
      <c r="O241" s="114"/>
      <c r="P241" s="114"/>
      <c r="Q241" s="118"/>
      <c r="R241" s="15"/>
      <c r="S241" s="15"/>
      <c r="T241" s="15"/>
      <c r="U241" s="15"/>
      <c r="V241" s="18" t="s">
        <v>1</v>
      </c>
      <c r="W241" s="18">
        <v>1</v>
      </c>
      <c r="X241" s="15"/>
      <c r="Y241" s="15"/>
      <c r="Z241" s="15"/>
      <c r="AA241" s="37"/>
      <c r="AB241" s="82"/>
      <c r="AC241" s="7"/>
      <c r="AD241" s="15"/>
      <c r="AE241" s="15" t="s">
        <v>1</v>
      </c>
      <c r="AF241" s="15"/>
      <c r="AG241" s="15"/>
      <c r="AH241" s="30"/>
      <c r="AI241" s="15"/>
      <c r="AJ241" s="15" t="s">
        <v>1</v>
      </c>
      <c r="AK241" s="15"/>
      <c r="AL241" s="15"/>
      <c r="AM241" s="45"/>
      <c r="AN241" s="15"/>
      <c r="AO241" s="15" t="s">
        <v>1</v>
      </c>
      <c r="AP241" s="15"/>
      <c r="AQ241" s="15"/>
      <c r="AS241" s="15"/>
      <c r="AT241" s="15" t="s">
        <v>1</v>
      </c>
      <c r="AU241" s="15"/>
      <c r="AV241" s="15"/>
    </row>
    <row r="242" spans="1:48" s="5" customFormat="1" ht="14.1" hidden="1" customHeight="1" x14ac:dyDescent="0.2">
      <c r="A242" s="14">
        <v>210</v>
      </c>
      <c r="B242" s="106" t="s">
        <v>32</v>
      </c>
      <c r="C242" s="107" t="s">
        <v>36</v>
      </c>
      <c r="D242" s="108" t="s">
        <v>40</v>
      </c>
      <c r="E242" s="116"/>
      <c r="F242" s="117"/>
      <c r="G242" s="111" t="s">
        <v>273</v>
      </c>
      <c r="H242" s="112">
        <v>1</v>
      </c>
      <c r="I242" s="113"/>
      <c r="J242" s="113"/>
      <c r="K242" s="113"/>
      <c r="L242" s="113"/>
      <c r="M242" s="114"/>
      <c r="N242" s="119"/>
      <c r="O242" s="114"/>
      <c r="P242" s="114"/>
      <c r="Q242" s="118"/>
      <c r="R242" s="15"/>
      <c r="S242" s="15"/>
      <c r="T242" s="15"/>
      <c r="U242" s="15"/>
      <c r="V242" s="18" t="s">
        <v>1</v>
      </c>
      <c r="W242" s="18">
        <v>1</v>
      </c>
      <c r="X242" s="15"/>
      <c r="Y242" s="15"/>
      <c r="Z242" s="15"/>
      <c r="AA242" s="37"/>
      <c r="AB242" s="82"/>
      <c r="AC242" s="7"/>
      <c r="AD242" s="15"/>
      <c r="AE242" s="15" t="s">
        <v>1</v>
      </c>
      <c r="AF242" s="15"/>
      <c r="AG242" s="15"/>
      <c r="AH242" s="30"/>
      <c r="AI242" s="15"/>
      <c r="AJ242" s="15" t="s">
        <v>1</v>
      </c>
      <c r="AK242" s="15"/>
      <c r="AL242" s="15"/>
      <c r="AM242" s="45"/>
      <c r="AN242" s="15"/>
      <c r="AO242" s="15" t="s">
        <v>1</v>
      </c>
      <c r="AP242" s="15"/>
      <c r="AQ242" s="15"/>
      <c r="AS242" s="15" t="s">
        <v>0</v>
      </c>
      <c r="AT242" s="15"/>
      <c r="AU242" s="15"/>
      <c r="AV242" s="15"/>
    </row>
    <row r="243" spans="1:48" s="5" customFormat="1" ht="14.1" hidden="1" customHeight="1" x14ac:dyDescent="0.2">
      <c r="A243" s="14">
        <v>211</v>
      </c>
      <c r="B243" s="106" t="s">
        <v>32</v>
      </c>
      <c r="C243" s="107" t="s">
        <v>36</v>
      </c>
      <c r="D243" s="108" t="s">
        <v>42</v>
      </c>
      <c r="E243" s="116"/>
      <c r="F243" s="117"/>
      <c r="G243" s="111" t="s">
        <v>274</v>
      </c>
      <c r="H243" s="112">
        <v>1</v>
      </c>
      <c r="I243" s="113"/>
      <c r="J243" s="113"/>
      <c r="K243" s="113"/>
      <c r="L243" s="113"/>
      <c r="M243" s="114"/>
      <c r="N243" s="119"/>
      <c r="O243" s="114"/>
      <c r="P243" s="114"/>
      <c r="Q243" s="118"/>
      <c r="R243" s="15"/>
      <c r="S243" s="15"/>
      <c r="T243" s="15"/>
      <c r="U243" s="15"/>
      <c r="V243" s="18" t="s">
        <v>1</v>
      </c>
      <c r="W243" s="18"/>
      <c r="X243" s="15"/>
      <c r="Y243" s="15"/>
      <c r="Z243" s="15"/>
      <c r="AA243" s="37"/>
      <c r="AB243" s="82"/>
      <c r="AC243" s="7"/>
      <c r="AD243" s="15"/>
      <c r="AE243" s="15" t="s">
        <v>1</v>
      </c>
      <c r="AF243" s="15"/>
      <c r="AG243" s="15"/>
      <c r="AH243" s="30"/>
      <c r="AI243" s="15"/>
      <c r="AJ243" s="15" t="s">
        <v>1</v>
      </c>
      <c r="AK243" s="15"/>
      <c r="AL243" s="15"/>
      <c r="AM243" s="45"/>
      <c r="AN243" s="15"/>
      <c r="AO243" s="15" t="s">
        <v>1</v>
      </c>
      <c r="AP243" s="15"/>
      <c r="AQ243" s="15"/>
      <c r="AS243" s="15"/>
      <c r="AT243" s="15" t="s">
        <v>1</v>
      </c>
      <c r="AU243" s="15"/>
      <c r="AV243" s="15"/>
    </row>
    <row r="244" spans="1:48" s="5" customFormat="1" ht="14.1" hidden="1" customHeight="1" x14ac:dyDescent="0.2">
      <c r="A244" s="14">
        <v>212</v>
      </c>
      <c r="B244" s="106" t="s">
        <v>32</v>
      </c>
      <c r="C244" s="107" t="s">
        <v>36</v>
      </c>
      <c r="D244" s="108" t="s">
        <v>44</v>
      </c>
      <c r="E244" s="116"/>
      <c r="F244" s="117"/>
      <c r="G244" s="111" t="s">
        <v>275</v>
      </c>
      <c r="H244" s="112" t="s">
        <v>276</v>
      </c>
      <c r="I244" s="113"/>
      <c r="J244" s="113"/>
      <c r="K244" s="113"/>
      <c r="L244" s="113"/>
      <c r="M244" s="114"/>
      <c r="N244" s="119"/>
      <c r="O244" s="114"/>
      <c r="P244" s="114"/>
      <c r="Q244" s="118"/>
      <c r="R244" s="15"/>
      <c r="S244" s="15"/>
      <c r="T244" s="15"/>
      <c r="U244" s="15"/>
      <c r="V244" s="18" t="s">
        <v>1</v>
      </c>
      <c r="W244" s="18">
        <v>1</v>
      </c>
      <c r="X244" s="15"/>
      <c r="Y244" s="15"/>
      <c r="Z244" s="15"/>
      <c r="AA244" s="37"/>
      <c r="AB244" s="82"/>
      <c r="AC244" s="7"/>
      <c r="AD244" s="15"/>
      <c r="AE244" s="15" t="s">
        <v>1</v>
      </c>
      <c r="AF244" s="15"/>
      <c r="AG244" s="15"/>
      <c r="AH244" s="30"/>
      <c r="AI244" s="15"/>
      <c r="AJ244" s="15" t="s">
        <v>1</v>
      </c>
      <c r="AK244" s="15"/>
      <c r="AL244" s="15"/>
      <c r="AM244" s="45"/>
      <c r="AN244" s="15"/>
      <c r="AO244" s="15" t="s">
        <v>1</v>
      </c>
      <c r="AP244" s="15"/>
      <c r="AQ244" s="15"/>
      <c r="AS244" s="15"/>
      <c r="AT244" s="15" t="s">
        <v>1</v>
      </c>
      <c r="AU244" s="15"/>
      <c r="AV244" s="15"/>
    </row>
    <row r="245" spans="1:48" s="5" customFormat="1" ht="14.1" hidden="1" customHeight="1" x14ac:dyDescent="0.2">
      <c r="A245" s="14">
        <v>213</v>
      </c>
      <c r="B245" s="106" t="s">
        <v>32</v>
      </c>
      <c r="C245" s="107" t="s">
        <v>36</v>
      </c>
      <c r="D245" s="108" t="s">
        <v>46</v>
      </c>
      <c r="E245" s="116"/>
      <c r="F245" s="117"/>
      <c r="G245" s="111" t="s">
        <v>277</v>
      </c>
      <c r="H245" s="112">
        <v>1</v>
      </c>
      <c r="I245" s="113"/>
      <c r="J245" s="113"/>
      <c r="K245" s="113"/>
      <c r="L245" s="113"/>
      <c r="M245" s="114"/>
      <c r="N245" s="119"/>
      <c r="O245" s="114"/>
      <c r="P245" s="114"/>
      <c r="Q245" s="118"/>
      <c r="R245" s="15"/>
      <c r="S245" s="15"/>
      <c r="T245" s="15"/>
      <c r="U245" s="15"/>
      <c r="V245" s="18" t="s">
        <v>1</v>
      </c>
      <c r="W245" s="18">
        <v>1</v>
      </c>
      <c r="X245" s="15"/>
      <c r="Y245" s="15"/>
      <c r="Z245" s="15"/>
      <c r="AA245" s="37"/>
      <c r="AB245" s="82"/>
      <c r="AC245" s="7"/>
      <c r="AD245" s="15"/>
      <c r="AE245" s="15" t="s">
        <v>1</v>
      </c>
      <c r="AF245" s="15"/>
      <c r="AG245" s="15"/>
      <c r="AH245" s="30"/>
      <c r="AI245" s="15"/>
      <c r="AJ245" s="15" t="s">
        <v>1</v>
      </c>
      <c r="AK245" s="15"/>
      <c r="AL245" s="15"/>
      <c r="AM245" s="45"/>
      <c r="AN245" s="15"/>
      <c r="AO245" s="15" t="s">
        <v>1</v>
      </c>
      <c r="AP245" s="15"/>
      <c r="AQ245" s="15"/>
      <c r="AS245" s="15"/>
      <c r="AT245" s="15" t="s">
        <v>1</v>
      </c>
      <c r="AU245" s="15"/>
      <c r="AV245" s="15"/>
    </row>
    <row r="246" spans="1:48" s="5" customFormat="1" ht="14.1" hidden="1" customHeight="1" x14ac:dyDescent="0.2">
      <c r="A246" s="14">
        <v>214</v>
      </c>
      <c r="B246" s="106" t="s">
        <v>32</v>
      </c>
      <c r="C246" s="107" t="s">
        <v>36</v>
      </c>
      <c r="D246" s="108" t="s">
        <v>48</v>
      </c>
      <c r="E246" s="116"/>
      <c r="F246" s="117"/>
      <c r="G246" s="111" t="s">
        <v>278</v>
      </c>
      <c r="H246" s="112">
        <v>1</v>
      </c>
      <c r="I246" s="113"/>
      <c r="J246" s="113"/>
      <c r="K246" s="113"/>
      <c r="L246" s="113"/>
      <c r="M246" s="114"/>
      <c r="N246" s="119"/>
      <c r="O246" s="114"/>
      <c r="P246" s="114"/>
      <c r="Q246" s="118"/>
      <c r="R246" s="15"/>
      <c r="S246" s="15"/>
      <c r="T246" s="15"/>
      <c r="U246" s="15"/>
      <c r="V246" s="18" t="s">
        <v>1</v>
      </c>
      <c r="W246" s="18">
        <v>1</v>
      </c>
      <c r="X246" s="15"/>
      <c r="Y246" s="15"/>
      <c r="Z246" s="15"/>
      <c r="AA246" s="37"/>
      <c r="AB246" s="82"/>
      <c r="AC246" s="7"/>
      <c r="AD246" s="15"/>
      <c r="AE246" s="15" t="s">
        <v>1</v>
      </c>
      <c r="AF246" s="15"/>
      <c r="AG246" s="15"/>
      <c r="AH246" s="30"/>
      <c r="AI246" s="15"/>
      <c r="AJ246" s="15" t="s">
        <v>1</v>
      </c>
      <c r="AK246" s="15"/>
      <c r="AL246" s="15"/>
      <c r="AM246" s="45"/>
      <c r="AN246" s="15"/>
      <c r="AO246" s="15" t="s">
        <v>1</v>
      </c>
      <c r="AP246" s="15"/>
      <c r="AQ246" s="15"/>
      <c r="AS246" s="15"/>
      <c r="AT246" s="15" t="s">
        <v>1</v>
      </c>
      <c r="AU246" s="15"/>
      <c r="AV246" s="15"/>
    </row>
    <row r="247" spans="1:48" s="5" customFormat="1" ht="14.1" hidden="1" customHeight="1" x14ac:dyDescent="0.2">
      <c r="A247" s="14">
        <v>215</v>
      </c>
      <c r="B247" s="106" t="s">
        <v>32</v>
      </c>
      <c r="C247" s="107" t="s">
        <v>36</v>
      </c>
      <c r="D247" s="108" t="s">
        <v>50</v>
      </c>
      <c r="E247" s="116"/>
      <c r="F247" s="117"/>
      <c r="G247" s="111" t="s">
        <v>279</v>
      </c>
      <c r="H247" s="112">
        <v>1</v>
      </c>
      <c r="I247" s="113"/>
      <c r="J247" s="113"/>
      <c r="K247" s="113"/>
      <c r="L247" s="113"/>
      <c r="M247" s="114"/>
      <c r="N247" s="119"/>
      <c r="O247" s="114"/>
      <c r="P247" s="114"/>
      <c r="Q247" s="118"/>
      <c r="R247" s="15"/>
      <c r="S247" s="15"/>
      <c r="T247" s="15"/>
      <c r="U247" s="15"/>
      <c r="V247" s="18" t="s">
        <v>1</v>
      </c>
      <c r="W247" s="18"/>
      <c r="X247" s="15"/>
      <c r="Y247" s="15"/>
      <c r="Z247" s="15"/>
      <c r="AA247" s="37"/>
      <c r="AB247" s="82"/>
      <c r="AC247" s="7"/>
      <c r="AD247" s="15"/>
      <c r="AE247" s="15" t="s">
        <v>1</v>
      </c>
      <c r="AF247" s="15"/>
      <c r="AG247" s="15"/>
      <c r="AH247" s="30"/>
      <c r="AI247" s="15"/>
      <c r="AJ247" s="15" t="s">
        <v>1</v>
      </c>
      <c r="AK247" s="15"/>
      <c r="AL247" s="15"/>
      <c r="AM247" s="45"/>
      <c r="AN247" s="15"/>
      <c r="AO247" s="15" t="s">
        <v>1</v>
      </c>
      <c r="AP247" s="15"/>
      <c r="AQ247" s="15"/>
      <c r="AS247" s="15"/>
      <c r="AT247" s="15" t="s">
        <v>1</v>
      </c>
      <c r="AU247" s="15"/>
      <c r="AV247" s="15"/>
    </row>
    <row r="248" spans="1:48" s="5" customFormat="1" ht="14.1" hidden="1" customHeight="1" x14ac:dyDescent="0.2">
      <c r="A248" s="14">
        <v>216</v>
      </c>
      <c r="B248" s="106" t="s">
        <v>32</v>
      </c>
      <c r="C248" s="107" t="s">
        <v>36</v>
      </c>
      <c r="D248" s="108" t="s">
        <v>52</v>
      </c>
      <c r="E248" s="116"/>
      <c r="F248" s="117"/>
      <c r="G248" s="111" t="s">
        <v>280</v>
      </c>
      <c r="H248" s="112">
        <v>1</v>
      </c>
      <c r="I248" s="113"/>
      <c r="J248" s="113"/>
      <c r="K248" s="113"/>
      <c r="L248" s="113"/>
      <c r="M248" s="114"/>
      <c r="N248" s="119"/>
      <c r="O248" s="114"/>
      <c r="P248" s="114"/>
      <c r="Q248" s="118"/>
      <c r="R248" s="15"/>
      <c r="S248" s="15"/>
      <c r="T248" s="15"/>
      <c r="U248" s="15"/>
      <c r="V248" s="18" t="s">
        <v>1</v>
      </c>
      <c r="W248" s="18">
        <v>1</v>
      </c>
      <c r="X248" s="15"/>
      <c r="Y248" s="15"/>
      <c r="Z248" s="15"/>
      <c r="AA248" s="37"/>
      <c r="AB248" s="82"/>
      <c r="AC248" s="7"/>
      <c r="AD248" s="15"/>
      <c r="AE248" s="15" t="s">
        <v>1</v>
      </c>
      <c r="AF248" s="15"/>
      <c r="AG248" s="15"/>
      <c r="AH248" s="30"/>
      <c r="AI248" s="15"/>
      <c r="AJ248" s="15"/>
      <c r="AK248" s="15"/>
      <c r="AL248" s="15" t="s">
        <v>3</v>
      </c>
      <c r="AM248" s="45"/>
      <c r="AN248" s="15"/>
      <c r="AO248" s="15" t="s">
        <v>1</v>
      </c>
      <c r="AP248" s="15"/>
      <c r="AQ248" s="15"/>
      <c r="AS248" s="15"/>
      <c r="AT248" s="15" t="s">
        <v>1</v>
      </c>
      <c r="AU248" s="15"/>
      <c r="AV248" s="15"/>
    </row>
    <row r="249" spans="1:48" s="5" customFormat="1" ht="14.1" hidden="1" customHeight="1" x14ac:dyDescent="0.2">
      <c r="A249" s="14">
        <v>217</v>
      </c>
      <c r="B249" s="106" t="s">
        <v>32</v>
      </c>
      <c r="C249" s="107" t="s">
        <v>36</v>
      </c>
      <c r="D249" s="108" t="s">
        <v>54</v>
      </c>
      <c r="E249" s="116"/>
      <c r="F249" s="117"/>
      <c r="G249" s="111" t="s">
        <v>281</v>
      </c>
      <c r="H249" s="112">
        <v>1</v>
      </c>
      <c r="I249" s="113"/>
      <c r="J249" s="113"/>
      <c r="K249" s="113"/>
      <c r="L249" s="113"/>
      <c r="M249" s="114"/>
      <c r="N249" s="119"/>
      <c r="O249" s="114"/>
      <c r="P249" s="114"/>
      <c r="Q249" s="118"/>
      <c r="R249" s="15"/>
      <c r="S249" s="15"/>
      <c r="T249" s="15"/>
      <c r="U249" s="15"/>
      <c r="V249" s="18" t="s">
        <v>1</v>
      </c>
      <c r="W249" s="18">
        <v>1</v>
      </c>
      <c r="X249" s="15"/>
      <c r="Y249" s="15"/>
      <c r="Z249" s="15"/>
      <c r="AA249" s="37"/>
      <c r="AB249" s="82"/>
      <c r="AC249" s="7"/>
      <c r="AD249" s="15"/>
      <c r="AE249" s="15" t="s">
        <v>1</v>
      </c>
      <c r="AF249" s="15"/>
      <c r="AG249" s="15"/>
      <c r="AH249" s="30"/>
      <c r="AI249" s="15"/>
      <c r="AJ249" s="15" t="s">
        <v>1</v>
      </c>
      <c r="AK249" s="15"/>
      <c r="AL249" s="15"/>
      <c r="AM249" s="45"/>
      <c r="AN249" s="15"/>
      <c r="AO249" s="15" t="s">
        <v>1</v>
      </c>
      <c r="AP249" s="15"/>
      <c r="AQ249" s="15"/>
      <c r="AS249" s="15"/>
      <c r="AT249" s="15" t="s">
        <v>1</v>
      </c>
      <c r="AU249" s="15"/>
      <c r="AV249" s="15"/>
    </row>
    <row r="250" spans="1:48" s="5" customFormat="1" ht="14.1" customHeight="1" x14ac:dyDescent="0.2">
      <c r="A250" s="14">
        <v>218</v>
      </c>
      <c r="B250" s="106" t="s">
        <v>32</v>
      </c>
      <c r="C250" s="107" t="s">
        <v>36</v>
      </c>
      <c r="D250" s="108" t="s">
        <v>56</v>
      </c>
      <c r="E250" s="116"/>
      <c r="F250" s="117"/>
      <c r="G250" s="111" t="s">
        <v>282</v>
      </c>
      <c r="H250" s="112">
        <v>1</v>
      </c>
      <c r="I250" s="113"/>
      <c r="J250" s="113"/>
      <c r="K250" s="113"/>
      <c r="L250" s="113"/>
      <c r="M250" s="114"/>
      <c r="N250" s="119" t="s">
        <v>1</v>
      </c>
      <c r="O250" s="114"/>
      <c r="P250" s="114"/>
      <c r="Q250" s="118"/>
      <c r="R250" s="15"/>
      <c r="S250" s="15"/>
      <c r="T250" s="15"/>
      <c r="U250" s="15"/>
      <c r="V250" s="18" t="s">
        <v>1</v>
      </c>
      <c r="W250" s="18">
        <v>1</v>
      </c>
      <c r="X250" s="15"/>
      <c r="Y250" s="15"/>
      <c r="Z250" s="15"/>
      <c r="AA250" s="37"/>
      <c r="AB250" s="82"/>
      <c r="AC250" s="7"/>
      <c r="AD250" s="15"/>
      <c r="AE250" s="15" t="s">
        <v>1</v>
      </c>
      <c r="AF250" s="15"/>
      <c r="AG250" s="15"/>
      <c r="AH250" s="30"/>
      <c r="AI250" s="15"/>
      <c r="AJ250" s="15" t="s">
        <v>1</v>
      </c>
      <c r="AK250" s="15"/>
      <c r="AL250" s="15"/>
      <c r="AM250" s="45"/>
      <c r="AN250" s="15"/>
      <c r="AO250" s="15" t="s">
        <v>1</v>
      </c>
      <c r="AP250" s="15"/>
      <c r="AQ250" s="15"/>
      <c r="AS250" s="15"/>
      <c r="AT250" s="15" t="s">
        <v>1</v>
      </c>
      <c r="AU250" s="15"/>
      <c r="AV250" s="15"/>
    </row>
    <row r="251" spans="1:48" s="5" customFormat="1" ht="14.1" hidden="1" customHeight="1" x14ac:dyDescent="0.2">
      <c r="A251" s="14">
        <v>219</v>
      </c>
      <c r="B251" s="106" t="s">
        <v>32</v>
      </c>
      <c r="C251" s="107" t="s">
        <v>36</v>
      </c>
      <c r="D251" s="108" t="s">
        <v>84</v>
      </c>
      <c r="E251" s="116"/>
      <c r="F251" s="117"/>
      <c r="G251" s="111" t="s">
        <v>283</v>
      </c>
      <c r="H251" s="112">
        <v>1</v>
      </c>
      <c r="I251" s="113"/>
      <c r="J251" s="113"/>
      <c r="K251" s="113"/>
      <c r="L251" s="113"/>
      <c r="M251" s="114"/>
      <c r="N251" s="119"/>
      <c r="O251" s="114"/>
      <c r="P251" s="114"/>
      <c r="Q251" s="118"/>
      <c r="R251" s="15"/>
      <c r="S251" s="15"/>
      <c r="T251" s="15"/>
      <c r="U251" s="15"/>
      <c r="V251" s="18" t="s">
        <v>1</v>
      </c>
      <c r="W251" s="18">
        <v>1</v>
      </c>
      <c r="X251" s="15"/>
      <c r="Y251" s="15"/>
      <c r="Z251" s="15"/>
      <c r="AA251" s="37"/>
      <c r="AB251" s="82"/>
      <c r="AC251" s="7"/>
      <c r="AD251" s="15"/>
      <c r="AE251" s="15" t="s">
        <v>1</v>
      </c>
      <c r="AF251" s="15"/>
      <c r="AG251" s="15"/>
      <c r="AH251" s="30"/>
      <c r="AI251" s="15"/>
      <c r="AJ251" s="15" t="s">
        <v>1</v>
      </c>
      <c r="AK251" s="15"/>
      <c r="AL251" s="15"/>
      <c r="AM251" s="45"/>
      <c r="AN251" s="15"/>
      <c r="AO251" s="15" t="s">
        <v>1</v>
      </c>
      <c r="AP251" s="15"/>
      <c r="AQ251" s="15"/>
      <c r="AS251" s="15"/>
      <c r="AT251" s="15" t="s">
        <v>1</v>
      </c>
      <c r="AU251" s="15"/>
      <c r="AV251" s="15"/>
    </row>
    <row r="252" spans="1:48" s="5" customFormat="1" ht="14.1" hidden="1" customHeight="1" x14ac:dyDescent="0.2">
      <c r="A252" s="14">
        <v>220</v>
      </c>
      <c r="B252" s="106" t="s">
        <v>32</v>
      </c>
      <c r="C252" s="107" t="s">
        <v>36</v>
      </c>
      <c r="D252" s="108" t="s">
        <v>86</v>
      </c>
      <c r="E252" s="116"/>
      <c r="F252" s="117"/>
      <c r="G252" s="111" t="s">
        <v>284</v>
      </c>
      <c r="H252" s="112">
        <v>1</v>
      </c>
      <c r="I252" s="113"/>
      <c r="J252" s="113"/>
      <c r="K252" s="113"/>
      <c r="L252" s="113"/>
      <c r="M252" s="114"/>
      <c r="N252" s="119"/>
      <c r="O252" s="114"/>
      <c r="P252" s="114"/>
      <c r="Q252" s="118"/>
      <c r="R252" s="15"/>
      <c r="S252" s="15"/>
      <c r="T252" s="15"/>
      <c r="U252" s="15"/>
      <c r="V252" s="18" t="s">
        <v>1</v>
      </c>
      <c r="W252" s="18">
        <v>1</v>
      </c>
      <c r="X252" s="15"/>
      <c r="Y252" s="15"/>
      <c r="Z252" s="15"/>
      <c r="AA252" s="37"/>
      <c r="AB252" s="82"/>
      <c r="AC252" s="7"/>
      <c r="AD252" s="15"/>
      <c r="AE252" s="15" t="s">
        <v>1</v>
      </c>
      <c r="AF252" s="15"/>
      <c r="AG252" s="15"/>
      <c r="AH252" s="30"/>
      <c r="AI252" s="15"/>
      <c r="AJ252" s="15"/>
      <c r="AK252" s="15"/>
      <c r="AL252" s="15" t="s">
        <v>3</v>
      </c>
      <c r="AM252" s="45"/>
      <c r="AN252" s="15"/>
      <c r="AO252" s="15" t="s">
        <v>1</v>
      </c>
      <c r="AP252" s="15"/>
      <c r="AQ252" s="15"/>
      <c r="AS252" s="15"/>
      <c r="AT252" s="15" t="s">
        <v>1</v>
      </c>
      <c r="AU252" s="15"/>
      <c r="AV252" s="15"/>
    </row>
    <row r="253" spans="1:48" s="5" customFormat="1" ht="14.1" hidden="1" customHeight="1" x14ac:dyDescent="0.2">
      <c r="A253" s="14">
        <v>221</v>
      </c>
      <c r="B253" s="106" t="s">
        <v>32</v>
      </c>
      <c r="C253" s="107" t="s">
        <v>36</v>
      </c>
      <c r="D253" s="108" t="s">
        <v>88</v>
      </c>
      <c r="E253" s="116"/>
      <c r="F253" s="117"/>
      <c r="G253" s="111" t="s">
        <v>285</v>
      </c>
      <c r="H253" s="112">
        <v>1</v>
      </c>
      <c r="I253" s="113"/>
      <c r="J253" s="113"/>
      <c r="K253" s="113"/>
      <c r="L253" s="113"/>
      <c r="M253" s="114"/>
      <c r="N253" s="119"/>
      <c r="O253" s="114"/>
      <c r="P253" s="114"/>
      <c r="Q253" s="118"/>
      <c r="R253" s="15"/>
      <c r="S253" s="15"/>
      <c r="T253" s="15"/>
      <c r="U253" s="15"/>
      <c r="V253" s="18" t="s">
        <v>1</v>
      </c>
      <c r="W253" s="18">
        <v>1</v>
      </c>
      <c r="X253" s="15"/>
      <c r="Y253" s="15"/>
      <c r="Z253" s="15"/>
      <c r="AA253" s="37"/>
      <c r="AB253" s="82"/>
      <c r="AC253" s="7"/>
      <c r="AD253" s="15"/>
      <c r="AE253" s="15"/>
      <c r="AF253" s="15"/>
      <c r="AG253" s="15" t="s">
        <v>3</v>
      </c>
      <c r="AH253" s="30"/>
      <c r="AI253" s="15"/>
      <c r="AJ253" s="15" t="s">
        <v>1</v>
      </c>
      <c r="AK253" s="15"/>
      <c r="AL253" s="15"/>
      <c r="AM253" s="45"/>
      <c r="AN253" s="15"/>
      <c r="AO253" s="15" t="s">
        <v>1</v>
      </c>
      <c r="AP253" s="15"/>
      <c r="AQ253" s="15"/>
      <c r="AS253" s="15"/>
      <c r="AT253" s="15" t="s">
        <v>1</v>
      </c>
      <c r="AU253" s="15"/>
      <c r="AV253" s="15"/>
    </row>
    <row r="254" spans="1:48" s="5" customFormat="1" ht="14.1" customHeight="1" x14ac:dyDescent="0.2">
      <c r="A254" s="14">
        <v>222</v>
      </c>
      <c r="B254" s="106" t="s">
        <v>32</v>
      </c>
      <c r="C254" s="107" t="s">
        <v>36</v>
      </c>
      <c r="D254" s="108" t="s">
        <v>90</v>
      </c>
      <c r="E254" s="116"/>
      <c r="F254" s="117"/>
      <c r="G254" s="111" t="s">
        <v>286</v>
      </c>
      <c r="H254" s="112">
        <v>1</v>
      </c>
      <c r="I254" s="113"/>
      <c r="J254" s="113"/>
      <c r="K254" s="113"/>
      <c r="L254" s="113"/>
      <c r="M254" s="114"/>
      <c r="N254" s="119" t="s">
        <v>1</v>
      </c>
      <c r="O254" s="114"/>
      <c r="P254" s="114"/>
      <c r="Q254" s="118"/>
      <c r="R254" s="15"/>
      <c r="S254" s="15"/>
      <c r="T254" s="15"/>
      <c r="U254" s="15"/>
      <c r="V254" s="18" t="s">
        <v>1</v>
      </c>
      <c r="W254" s="18">
        <v>1</v>
      </c>
      <c r="X254" s="15"/>
      <c r="Y254" s="15"/>
      <c r="Z254" s="15"/>
      <c r="AA254" s="37"/>
      <c r="AB254" s="82"/>
      <c r="AC254" s="7"/>
      <c r="AD254" s="15"/>
      <c r="AE254" s="15" t="s">
        <v>1</v>
      </c>
      <c r="AF254" s="15"/>
      <c r="AG254" s="15"/>
      <c r="AH254" s="30"/>
      <c r="AI254" s="15"/>
      <c r="AJ254" s="15" t="s">
        <v>1</v>
      </c>
      <c r="AK254" s="15"/>
      <c r="AL254" s="15"/>
      <c r="AM254" s="45"/>
      <c r="AN254" s="15"/>
      <c r="AO254" s="15" t="s">
        <v>1</v>
      </c>
      <c r="AP254" s="15"/>
      <c r="AQ254" s="15"/>
      <c r="AS254" s="15"/>
      <c r="AT254" s="15" t="s">
        <v>1</v>
      </c>
      <c r="AU254" s="15"/>
      <c r="AV254" s="15"/>
    </row>
    <row r="255" spans="1:48" s="5" customFormat="1" ht="14.1" hidden="1" customHeight="1" x14ac:dyDescent="0.2">
      <c r="A255" s="14">
        <v>223</v>
      </c>
      <c r="B255" s="106" t="s">
        <v>32</v>
      </c>
      <c r="C255" s="107" t="s">
        <v>36</v>
      </c>
      <c r="D255" s="108" t="s">
        <v>92</v>
      </c>
      <c r="E255" s="116"/>
      <c r="F255" s="117"/>
      <c r="G255" s="111" t="s">
        <v>287</v>
      </c>
      <c r="H255" s="112">
        <v>1</v>
      </c>
      <c r="I255" s="113"/>
      <c r="J255" s="113"/>
      <c r="K255" s="113"/>
      <c r="L255" s="113"/>
      <c r="M255" s="114"/>
      <c r="N255" s="119"/>
      <c r="O255" s="114"/>
      <c r="P255" s="114"/>
      <c r="Q255" s="118"/>
      <c r="R255" s="15"/>
      <c r="S255" s="15"/>
      <c r="T255" s="15"/>
      <c r="U255" s="15"/>
      <c r="V255" s="18" t="s">
        <v>1</v>
      </c>
      <c r="W255" s="18">
        <v>1</v>
      </c>
      <c r="X255" s="15"/>
      <c r="Y255" s="15"/>
      <c r="Z255" s="15"/>
      <c r="AA255" s="37"/>
      <c r="AB255" s="82"/>
      <c r="AC255" s="7"/>
      <c r="AD255" s="15"/>
      <c r="AE255" s="15" t="s">
        <v>1</v>
      </c>
      <c r="AF255" s="15"/>
      <c r="AG255" s="15"/>
      <c r="AH255" s="30"/>
      <c r="AI255" s="15"/>
      <c r="AJ255" s="15" t="s">
        <v>1</v>
      </c>
      <c r="AK255" s="15"/>
      <c r="AL255" s="15"/>
      <c r="AM255" s="45"/>
      <c r="AN255" s="15"/>
      <c r="AO255" s="15" t="s">
        <v>1</v>
      </c>
      <c r="AP255" s="15"/>
      <c r="AQ255" s="15"/>
      <c r="AS255" s="15"/>
      <c r="AT255" s="15" t="s">
        <v>1</v>
      </c>
      <c r="AU255" s="15"/>
      <c r="AV255" s="15"/>
    </row>
    <row r="256" spans="1:48" s="5" customFormat="1" ht="14.1" hidden="1" customHeight="1" x14ac:dyDescent="0.2">
      <c r="A256" s="14">
        <v>224</v>
      </c>
      <c r="B256" s="106" t="s">
        <v>32</v>
      </c>
      <c r="C256" s="107" t="s">
        <v>36</v>
      </c>
      <c r="D256" s="108" t="s">
        <v>94</v>
      </c>
      <c r="E256" s="116"/>
      <c r="F256" s="117"/>
      <c r="G256" s="111" t="s">
        <v>288</v>
      </c>
      <c r="H256" s="112" t="s">
        <v>276</v>
      </c>
      <c r="I256" s="113"/>
      <c r="J256" s="113"/>
      <c r="K256" s="113"/>
      <c r="L256" s="113"/>
      <c r="M256" s="114"/>
      <c r="N256" s="119"/>
      <c r="O256" s="114"/>
      <c r="P256" s="114"/>
      <c r="Q256" s="118"/>
      <c r="R256" s="15"/>
      <c r="S256" s="15"/>
      <c r="T256" s="15"/>
      <c r="U256" s="15"/>
      <c r="V256" s="18" t="s">
        <v>1</v>
      </c>
      <c r="W256" s="18">
        <v>1</v>
      </c>
      <c r="X256" s="15"/>
      <c r="Y256" s="15"/>
      <c r="Z256" s="15"/>
      <c r="AA256" s="37"/>
      <c r="AB256" s="82"/>
      <c r="AC256" s="7"/>
      <c r="AD256" s="15"/>
      <c r="AE256" s="15" t="s">
        <v>1</v>
      </c>
      <c r="AF256" s="15"/>
      <c r="AG256" s="15"/>
      <c r="AH256" s="30"/>
      <c r="AI256" s="15"/>
      <c r="AJ256" s="15" t="s">
        <v>1</v>
      </c>
      <c r="AK256" s="15"/>
      <c r="AL256" s="15"/>
      <c r="AM256" s="45"/>
      <c r="AN256" s="15"/>
      <c r="AO256" s="15" t="s">
        <v>1</v>
      </c>
      <c r="AP256" s="15"/>
      <c r="AQ256" s="15"/>
      <c r="AS256" s="15"/>
      <c r="AT256" s="15" t="s">
        <v>1</v>
      </c>
      <c r="AU256" s="15"/>
      <c r="AV256" s="15"/>
    </row>
    <row r="257" spans="1:49" s="5" customFormat="1" ht="14.1" hidden="1" customHeight="1" x14ac:dyDescent="0.2">
      <c r="A257" s="14">
        <v>225</v>
      </c>
      <c r="B257" s="106" t="s">
        <v>32</v>
      </c>
      <c r="C257" s="107" t="s">
        <v>36</v>
      </c>
      <c r="D257" s="108" t="s">
        <v>96</v>
      </c>
      <c r="E257" s="116"/>
      <c r="F257" s="117"/>
      <c r="G257" s="111" t="s">
        <v>289</v>
      </c>
      <c r="H257" s="112">
        <v>1</v>
      </c>
      <c r="I257" s="113"/>
      <c r="J257" s="113"/>
      <c r="K257" s="113"/>
      <c r="L257" s="113"/>
      <c r="M257" s="114"/>
      <c r="N257" s="119"/>
      <c r="O257" s="114"/>
      <c r="P257" s="114"/>
      <c r="Q257" s="118"/>
      <c r="R257" s="15"/>
      <c r="S257" s="15"/>
      <c r="T257" s="15"/>
      <c r="U257" s="15"/>
      <c r="V257" s="18" t="s">
        <v>1</v>
      </c>
      <c r="W257" s="18"/>
      <c r="X257" s="15"/>
      <c r="Y257" s="15"/>
      <c r="Z257" s="15"/>
      <c r="AA257" s="37"/>
      <c r="AB257" s="82"/>
      <c r="AC257" s="7"/>
      <c r="AD257" s="15"/>
      <c r="AE257" s="15" t="s">
        <v>1</v>
      </c>
      <c r="AF257" s="15"/>
      <c r="AG257" s="15"/>
      <c r="AH257" s="30"/>
      <c r="AI257" s="15"/>
      <c r="AJ257" s="15" t="s">
        <v>1</v>
      </c>
      <c r="AK257" s="15"/>
      <c r="AL257" s="15"/>
      <c r="AM257" s="45"/>
      <c r="AN257" s="15"/>
      <c r="AO257" s="15" t="s">
        <v>1</v>
      </c>
      <c r="AP257" s="15"/>
      <c r="AQ257" s="15"/>
      <c r="AS257" s="15"/>
      <c r="AT257" s="15" t="s">
        <v>1</v>
      </c>
      <c r="AU257" s="15"/>
      <c r="AV257" s="15"/>
    </row>
    <row r="258" spans="1:49" s="5" customFormat="1" ht="14.1" hidden="1" customHeight="1" x14ac:dyDescent="0.2">
      <c r="A258" s="14">
        <v>226</v>
      </c>
      <c r="B258" s="106" t="s">
        <v>32</v>
      </c>
      <c r="C258" s="107" t="s">
        <v>36</v>
      </c>
      <c r="D258" s="108" t="s">
        <v>290</v>
      </c>
      <c r="E258" s="116"/>
      <c r="F258" s="117"/>
      <c r="G258" s="111" t="s">
        <v>291</v>
      </c>
      <c r="H258" s="112">
        <v>1</v>
      </c>
      <c r="I258" s="113"/>
      <c r="J258" s="113"/>
      <c r="K258" s="113"/>
      <c r="L258" s="113"/>
      <c r="M258" s="114"/>
      <c r="N258" s="119"/>
      <c r="O258" s="114"/>
      <c r="P258" s="114"/>
      <c r="Q258" s="118"/>
      <c r="R258" s="15"/>
      <c r="S258" s="15"/>
      <c r="T258" s="15"/>
      <c r="U258" s="15"/>
      <c r="V258" s="18" t="s">
        <v>1</v>
      </c>
      <c r="W258" s="18">
        <v>1</v>
      </c>
      <c r="X258" s="15"/>
      <c r="Y258" s="15"/>
      <c r="Z258" s="15"/>
      <c r="AA258" s="37"/>
      <c r="AB258" s="82"/>
      <c r="AC258" s="7"/>
      <c r="AD258" s="15"/>
      <c r="AE258" s="15" t="s">
        <v>1</v>
      </c>
      <c r="AF258" s="15"/>
      <c r="AG258" s="15"/>
      <c r="AH258" s="30"/>
      <c r="AI258" s="15"/>
      <c r="AJ258" s="15" t="s">
        <v>1</v>
      </c>
      <c r="AK258" s="15"/>
      <c r="AL258" s="15"/>
      <c r="AM258" s="45"/>
      <c r="AN258" s="15"/>
      <c r="AO258" s="15" t="s">
        <v>1</v>
      </c>
      <c r="AP258" s="15"/>
      <c r="AQ258" s="15"/>
      <c r="AS258" s="15"/>
      <c r="AT258" s="15" t="s">
        <v>1</v>
      </c>
      <c r="AU258" s="15"/>
      <c r="AV258" s="15"/>
    </row>
    <row r="259" spans="1:49" s="5" customFormat="1" ht="14.1" customHeight="1" x14ac:dyDescent="0.2">
      <c r="A259" s="14">
        <v>227</v>
      </c>
      <c r="B259" s="106" t="s">
        <v>32</v>
      </c>
      <c r="C259" s="107" t="s">
        <v>36</v>
      </c>
      <c r="D259" s="108" t="s">
        <v>292</v>
      </c>
      <c r="E259" s="116"/>
      <c r="F259" s="117"/>
      <c r="G259" s="111" t="s">
        <v>293</v>
      </c>
      <c r="H259" s="112">
        <v>1</v>
      </c>
      <c r="I259" s="113"/>
      <c r="J259" s="113"/>
      <c r="K259" s="113"/>
      <c r="L259" s="113"/>
      <c r="M259" s="114"/>
      <c r="N259" s="119" t="s">
        <v>1</v>
      </c>
      <c r="O259" s="114"/>
      <c r="P259" s="114"/>
      <c r="Q259" s="118"/>
      <c r="R259" s="15"/>
      <c r="S259" s="15"/>
      <c r="T259" s="15"/>
      <c r="U259" s="15"/>
      <c r="V259" s="18" t="s">
        <v>1</v>
      </c>
      <c r="W259" s="18"/>
      <c r="X259" s="15"/>
      <c r="Y259" s="15"/>
      <c r="Z259" s="15"/>
      <c r="AA259" s="37"/>
      <c r="AB259" s="82"/>
      <c r="AC259" s="7"/>
      <c r="AD259" s="15"/>
      <c r="AE259" s="15" t="s">
        <v>1</v>
      </c>
      <c r="AF259" s="15"/>
      <c r="AG259" s="15"/>
      <c r="AH259" s="30"/>
      <c r="AI259" s="15"/>
      <c r="AJ259" s="15" t="s">
        <v>1</v>
      </c>
      <c r="AK259" s="15"/>
      <c r="AL259" s="15"/>
      <c r="AM259" s="45"/>
      <c r="AN259" s="15"/>
      <c r="AO259" s="15" t="s">
        <v>1</v>
      </c>
      <c r="AP259" s="15"/>
      <c r="AQ259" s="15"/>
      <c r="AS259" s="15"/>
      <c r="AT259" s="15" t="s">
        <v>1</v>
      </c>
      <c r="AU259" s="15"/>
      <c r="AV259" s="15"/>
    </row>
    <row r="260" spans="1:49" s="5" customFormat="1" ht="14.1" hidden="1" customHeight="1" x14ac:dyDescent="0.2">
      <c r="A260" s="14">
        <v>228</v>
      </c>
      <c r="B260" s="106" t="s">
        <v>32</v>
      </c>
      <c r="C260" s="107" t="s">
        <v>36</v>
      </c>
      <c r="D260" s="108" t="s">
        <v>294</v>
      </c>
      <c r="E260" s="116"/>
      <c r="F260" s="117"/>
      <c r="G260" s="111" t="s">
        <v>295</v>
      </c>
      <c r="H260" s="112">
        <v>1</v>
      </c>
      <c r="I260" s="113"/>
      <c r="J260" s="113"/>
      <c r="K260" s="113"/>
      <c r="L260" s="113"/>
      <c r="M260" s="114"/>
      <c r="N260" s="119"/>
      <c r="O260" s="114"/>
      <c r="P260" s="114"/>
      <c r="Q260" s="118"/>
      <c r="R260" s="15"/>
      <c r="S260" s="15"/>
      <c r="T260" s="15"/>
      <c r="U260" s="15"/>
      <c r="V260" s="18" t="s">
        <v>1</v>
      </c>
      <c r="W260" s="18">
        <v>1</v>
      </c>
      <c r="X260" s="15"/>
      <c r="Y260" s="15"/>
      <c r="Z260" s="15"/>
      <c r="AA260" s="37"/>
      <c r="AB260" s="82"/>
      <c r="AC260" s="7"/>
      <c r="AD260" s="15"/>
      <c r="AE260" s="15" t="s">
        <v>1</v>
      </c>
      <c r="AF260" s="15"/>
      <c r="AG260" s="15"/>
      <c r="AH260" s="30"/>
      <c r="AI260" s="15"/>
      <c r="AJ260" s="15" t="s">
        <v>1</v>
      </c>
      <c r="AK260" s="15"/>
      <c r="AL260" s="15"/>
      <c r="AM260" s="45"/>
      <c r="AN260" s="15"/>
      <c r="AO260" s="15" t="s">
        <v>1</v>
      </c>
      <c r="AP260" s="15"/>
      <c r="AQ260" s="15"/>
      <c r="AS260" s="15"/>
      <c r="AT260" s="15" t="s">
        <v>1</v>
      </c>
      <c r="AU260" s="15"/>
      <c r="AV260" s="15"/>
    </row>
    <row r="261" spans="1:49" s="5" customFormat="1" ht="14.1" customHeight="1" x14ac:dyDescent="0.2">
      <c r="A261" s="14">
        <v>229</v>
      </c>
      <c r="B261" s="106" t="s">
        <v>32</v>
      </c>
      <c r="C261" s="107" t="s">
        <v>36</v>
      </c>
      <c r="D261" s="108" t="s">
        <v>296</v>
      </c>
      <c r="E261" s="116"/>
      <c r="F261" s="117"/>
      <c r="G261" s="111" t="s">
        <v>297</v>
      </c>
      <c r="H261" s="112" t="s">
        <v>276</v>
      </c>
      <c r="I261" s="113"/>
      <c r="J261" s="113">
        <v>1</v>
      </c>
      <c r="K261" s="113">
        <v>1</v>
      </c>
      <c r="L261" s="113">
        <v>1</v>
      </c>
      <c r="M261" s="114" t="s">
        <v>0</v>
      </c>
      <c r="N261" s="119"/>
      <c r="O261" s="114"/>
      <c r="P261" s="114"/>
      <c r="Q261" s="118"/>
      <c r="R261" s="15"/>
      <c r="S261" s="15"/>
      <c r="T261" s="15"/>
      <c r="U261" s="15"/>
      <c r="V261" s="18" t="s">
        <v>1</v>
      </c>
      <c r="W261" s="18">
        <v>1</v>
      </c>
      <c r="X261" s="15"/>
      <c r="Y261" s="15"/>
      <c r="Z261" s="15"/>
      <c r="AA261" s="37"/>
      <c r="AB261" s="82"/>
      <c r="AC261" s="7"/>
      <c r="AD261" s="15"/>
      <c r="AE261" s="15" t="s">
        <v>1</v>
      </c>
      <c r="AF261" s="15"/>
      <c r="AG261" s="15"/>
      <c r="AH261" s="30"/>
      <c r="AI261" s="15"/>
      <c r="AJ261" s="15" t="s">
        <v>1</v>
      </c>
      <c r="AK261" s="15"/>
      <c r="AL261" s="15"/>
      <c r="AM261" s="45"/>
      <c r="AN261" s="15"/>
      <c r="AO261" s="15" t="s">
        <v>1</v>
      </c>
      <c r="AP261" s="15"/>
      <c r="AQ261" s="15"/>
      <c r="AS261" s="15"/>
      <c r="AT261" s="15" t="s">
        <v>1</v>
      </c>
      <c r="AU261" s="15"/>
      <c r="AV261" s="15"/>
    </row>
    <row r="262" spans="1:49" s="5" customFormat="1" ht="14.1" hidden="1" customHeight="1" x14ac:dyDescent="0.2">
      <c r="A262" s="14">
        <v>230</v>
      </c>
      <c r="B262" s="106" t="s">
        <v>32</v>
      </c>
      <c r="C262" s="107" t="s">
        <v>36</v>
      </c>
      <c r="D262" s="108" t="s">
        <v>298</v>
      </c>
      <c r="E262" s="116"/>
      <c r="F262" s="117"/>
      <c r="G262" s="111" t="s">
        <v>299</v>
      </c>
      <c r="H262" s="112">
        <v>1</v>
      </c>
      <c r="I262" s="113"/>
      <c r="J262" s="113"/>
      <c r="K262" s="113"/>
      <c r="L262" s="113"/>
      <c r="M262" s="114"/>
      <c r="N262" s="119"/>
      <c r="O262" s="114"/>
      <c r="P262" s="114"/>
      <c r="Q262" s="118"/>
      <c r="R262" s="15"/>
      <c r="S262" s="15"/>
      <c r="T262" s="15"/>
      <c r="U262" s="15"/>
      <c r="V262" s="18" t="s">
        <v>1</v>
      </c>
      <c r="W262" s="18">
        <v>1</v>
      </c>
      <c r="X262" s="15"/>
      <c r="Y262" s="15"/>
      <c r="Z262" s="15"/>
      <c r="AA262" s="37"/>
      <c r="AB262" s="82"/>
      <c r="AC262" s="7"/>
      <c r="AD262" s="15"/>
      <c r="AE262" s="15" t="s">
        <v>1</v>
      </c>
      <c r="AF262" s="15"/>
      <c r="AG262" s="15"/>
      <c r="AH262" s="30"/>
      <c r="AI262" s="15"/>
      <c r="AJ262" s="15" t="s">
        <v>1</v>
      </c>
      <c r="AK262" s="15"/>
      <c r="AL262" s="15"/>
      <c r="AM262" s="45"/>
      <c r="AN262" s="15"/>
      <c r="AO262" s="15" t="s">
        <v>1</v>
      </c>
      <c r="AP262" s="15"/>
      <c r="AQ262" s="15"/>
      <c r="AS262" s="15"/>
      <c r="AT262" s="15" t="s">
        <v>1</v>
      </c>
      <c r="AU262" s="15"/>
      <c r="AV262" s="15"/>
    </row>
    <row r="263" spans="1:49" s="9" customFormat="1" ht="14.1" customHeight="1" x14ac:dyDescent="0.25">
      <c r="B263" s="96" t="s">
        <v>34</v>
      </c>
      <c r="C263" s="120"/>
      <c r="D263" s="98"/>
      <c r="E263" s="99" t="s">
        <v>300</v>
      </c>
      <c r="F263" s="100"/>
      <c r="G263" s="101"/>
      <c r="H263" s="102"/>
      <c r="I263" s="103"/>
      <c r="J263" s="103"/>
      <c r="K263" s="103"/>
      <c r="L263" s="103"/>
      <c r="M263" s="104">
        <f>M264</f>
        <v>2</v>
      </c>
      <c r="N263" s="104">
        <f>N264</f>
        <v>3</v>
      </c>
      <c r="O263" s="104">
        <f>O264</f>
        <v>0</v>
      </c>
      <c r="P263" s="104">
        <f>P264</f>
        <v>0</v>
      </c>
      <c r="Q263" s="115"/>
      <c r="R263" s="10"/>
      <c r="S263" s="10">
        <f>S264</f>
        <v>1</v>
      </c>
      <c r="T263" s="10"/>
      <c r="U263" s="10"/>
      <c r="V263" s="10">
        <f>V264</f>
        <v>5</v>
      </c>
      <c r="W263" s="10"/>
      <c r="X263" s="10">
        <f>X264</f>
        <v>0</v>
      </c>
      <c r="Y263" s="10"/>
      <c r="Z263" s="10">
        <f>Z264</f>
        <v>0</v>
      </c>
      <c r="AA263" s="46"/>
      <c r="AB263" s="80"/>
      <c r="AC263" s="16"/>
      <c r="AD263" s="13">
        <f>AD264</f>
        <v>0</v>
      </c>
      <c r="AE263" s="13">
        <f>AE264</f>
        <v>6</v>
      </c>
      <c r="AF263" s="13">
        <f>AF264</f>
        <v>0</v>
      </c>
      <c r="AG263" s="13">
        <f>AG264</f>
        <v>0</v>
      </c>
      <c r="AH263" s="81"/>
      <c r="AI263" s="13">
        <f>AI264</f>
        <v>0</v>
      </c>
      <c r="AJ263" s="13">
        <f>AJ264</f>
        <v>5</v>
      </c>
      <c r="AK263" s="13">
        <f>AK264</f>
        <v>1</v>
      </c>
      <c r="AL263" s="13">
        <f>AL264</f>
        <v>0</v>
      </c>
      <c r="AM263" s="44"/>
      <c r="AN263" s="13">
        <f>AN264</f>
        <v>0</v>
      </c>
      <c r="AO263" s="13">
        <f>AO264</f>
        <v>4</v>
      </c>
      <c r="AP263" s="13">
        <f>AP264</f>
        <v>1</v>
      </c>
      <c r="AQ263" s="13">
        <f>AQ264</f>
        <v>1</v>
      </c>
      <c r="AS263" s="13">
        <f>AS264</f>
        <v>0</v>
      </c>
      <c r="AT263" s="13">
        <f>AT264</f>
        <v>6</v>
      </c>
      <c r="AU263" s="13">
        <f>AU264</f>
        <v>0</v>
      </c>
      <c r="AV263" s="13">
        <f>AV264</f>
        <v>0</v>
      </c>
    </row>
    <row r="264" spans="1:49" s="9" customFormat="1" ht="14.1" customHeight="1" x14ac:dyDescent="0.25">
      <c r="B264" s="96" t="s">
        <v>34</v>
      </c>
      <c r="C264" s="97" t="s">
        <v>38</v>
      </c>
      <c r="D264" s="98"/>
      <c r="E264" s="99"/>
      <c r="F264" s="100" t="s">
        <v>301</v>
      </c>
      <c r="G264" s="101"/>
      <c r="H264" s="102"/>
      <c r="I264" s="103"/>
      <c r="J264" s="103"/>
      <c r="K264" s="103"/>
      <c r="L264" s="103"/>
      <c r="M264" s="104">
        <f>COUNTIF(M265:M270,"WTP")</f>
        <v>2</v>
      </c>
      <c r="N264" s="104">
        <f>COUNTIF(N265:N270,"WDP")</f>
        <v>3</v>
      </c>
      <c r="O264" s="104">
        <f>COUNTIF(O265:O270,"TW")</f>
        <v>0</v>
      </c>
      <c r="P264" s="104">
        <f>COUNTIF(P265:P270,"TMP")</f>
        <v>0</v>
      </c>
      <c r="Q264" s="105">
        <f>SUM(H264:P264)</f>
        <v>5</v>
      </c>
      <c r="R264" s="10"/>
      <c r="S264" s="10">
        <f>COUNTIF(S265:S270,"WTP")</f>
        <v>1</v>
      </c>
      <c r="T264" s="10"/>
      <c r="U264" s="10"/>
      <c r="V264" s="10">
        <f>COUNTIF(V265:V270,"WDP")</f>
        <v>5</v>
      </c>
      <c r="W264" s="10"/>
      <c r="X264" s="10">
        <f>COUNTIF(X265:X270,"TW")</f>
        <v>0</v>
      </c>
      <c r="Y264" s="10"/>
      <c r="Z264" s="10">
        <f>COUNTIF(Z265:Z270,"TMP")</f>
        <v>0</v>
      </c>
      <c r="AA264" s="46"/>
      <c r="AB264" s="78">
        <f>SUM(S264:Z264)</f>
        <v>6</v>
      </c>
      <c r="AC264" s="12"/>
      <c r="AD264" s="13">
        <f>COUNTIF(AD265:AD270,"WTP")</f>
        <v>0</v>
      </c>
      <c r="AE264" s="13">
        <f>COUNTIF(AE265:AE270,"WDP")</f>
        <v>6</v>
      </c>
      <c r="AF264" s="13">
        <f>COUNTIF(AF265:AF270,"TW")</f>
        <v>0</v>
      </c>
      <c r="AG264" s="13">
        <f>COUNTIF(AG265:AG270,"TMP")</f>
        <v>0</v>
      </c>
      <c r="AH264" s="79">
        <f>SUM(AD264:AG264)</f>
        <v>6</v>
      </c>
      <c r="AI264" s="13">
        <f>COUNTIF(AI265:AI270,"WTP")</f>
        <v>0</v>
      </c>
      <c r="AJ264" s="13">
        <f>COUNTIF(AJ265:AJ270,"WDP")</f>
        <v>5</v>
      </c>
      <c r="AK264" s="13">
        <f>COUNTIF(AK265:AK270,"TW")</f>
        <v>1</v>
      </c>
      <c r="AL264" s="13">
        <f>COUNTIF(AL265:AL270,"TMP")</f>
        <v>0</v>
      </c>
      <c r="AM264" s="47">
        <f>SUM(AI264:AL264)</f>
        <v>6</v>
      </c>
      <c r="AN264" s="13">
        <f>COUNTIF(AN265:AN270,"WTP")</f>
        <v>0</v>
      </c>
      <c r="AO264" s="13">
        <f>COUNTIF(AO265:AO270,"WDP")</f>
        <v>4</v>
      </c>
      <c r="AP264" s="13">
        <f>COUNTIF(AP265:AP270,"TW")</f>
        <v>1</v>
      </c>
      <c r="AQ264" s="13">
        <f>COUNTIF(AQ265:AQ270,"TMP")</f>
        <v>1</v>
      </c>
      <c r="AR264" s="11">
        <f>SUM(AN264:AQ264)</f>
        <v>6</v>
      </c>
      <c r="AS264" s="13">
        <f>COUNTIF(AS265:AS270,"WTP")</f>
        <v>0</v>
      </c>
      <c r="AT264" s="13">
        <f>COUNTIF(AT265:AT270,"WDP")</f>
        <v>6</v>
      </c>
      <c r="AU264" s="13">
        <f>COUNTIF(AU265:AU270,"TW")</f>
        <v>0</v>
      </c>
      <c r="AV264" s="13">
        <f>COUNTIF(AV265:AV270,"TMP")</f>
        <v>0</v>
      </c>
      <c r="AW264" s="11">
        <f>SUM(AS264:AV264)</f>
        <v>6</v>
      </c>
    </row>
    <row r="265" spans="1:49" s="5" customFormat="1" ht="14.1" customHeight="1" x14ac:dyDescent="0.2">
      <c r="A265" s="14">
        <v>231</v>
      </c>
      <c r="B265" s="106" t="s">
        <v>34</v>
      </c>
      <c r="C265" s="107" t="s">
        <v>38</v>
      </c>
      <c r="D265" s="108" t="s">
        <v>8</v>
      </c>
      <c r="E265" s="109"/>
      <c r="F265" s="110"/>
      <c r="G265" s="111" t="s">
        <v>302</v>
      </c>
      <c r="H265" s="112"/>
      <c r="I265" s="113"/>
      <c r="J265" s="113"/>
      <c r="K265" s="113"/>
      <c r="L265" s="113"/>
      <c r="M265" s="114" t="s">
        <v>0</v>
      </c>
      <c r="N265" s="114"/>
      <c r="O265" s="114"/>
      <c r="P265" s="114"/>
      <c r="Q265" s="118"/>
      <c r="R265" s="15"/>
      <c r="S265" s="15"/>
      <c r="T265" s="15"/>
      <c r="U265" s="15"/>
      <c r="V265" s="15" t="s">
        <v>1</v>
      </c>
      <c r="W265" s="15">
        <v>1</v>
      </c>
      <c r="X265" s="15"/>
      <c r="Y265" s="15"/>
      <c r="Z265" s="15"/>
      <c r="AA265" s="37"/>
      <c r="AB265" s="82"/>
      <c r="AC265" s="7"/>
      <c r="AD265" s="15"/>
      <c r="AE265" s="15" t="s">
        <v>1</v>
      </c>
      <c r="AF265" s="15"/>
      <c r="AG265" s="15"/>
      <c r="AH265" s="30"/>
      <c r="AI265" s="15"/>
      <c r="AJ265" s="15" t="s">
        <v>1</v>
      </c>
      <c r="AK265" s="15"/>
      <c r="AL265" s="15"/>
      <c r="AM265" s="45"/>
      <c r="AN265" s="15"/>
      <c r="AO265" s="15" t="s">
        <v>1</v>
      </c>
      <c r="AP265" s="15"/>
      <c r="AQ265" s="15"/>
      <c r="AS265" s="15"/>
      <c r="AT265" s="15" t="s">
        <v>1</v>
      </c>
      <c r="AU265" s="15"/>
      <c r="AV265" s="15"/>
    </row>
    <row r="266" spans="1:49" s="5" customFormat="1" ht="14.1" customHeight="1" x14ac:dyDescent="0.2">
      <c r="A266" s="14">
        <v>232</v>
      </c>
      <c r="B266" s="106" t="s">
        <v>34</v>
      </c>
      <c r="C266" s="107" t="s">
        <v>38</v>
      </c>
      <c r="D266" s="108" t="s">
        <v>12</v>
      </c>
      <c r="E266" s="116"/>
      <c r="F266" s="117"/>
      <c r="G266" s="111" t="s">
        <v>303</v>
      </c>
      <c r="H266" s="112">
        <v>1</v>
      </c>
      <c r="I266" s="113"/>
      <c r="J266" s="113"/>
      <c r="K266" s="113"/>
      <c r="L266" s="113"/>
      <c r="M266" s="114"/>
      <c r="N266" s="114" t="s">
        <v>1</v>
      </c>
      <c r="O266" s="114"/>
      <c r="P266" s="114"/>
      <c r="Q266" s="118"/>
      <c r="R266" s="15"/>
      <c r="S266" s="15"/>
      <c r="T266" s="15">
        <v>1</v>
      </c>
      <c r="U266" s="15"/>
      <c r="V266" s="15" t="s">
        <v>1</v>
      </c>
      <c r="W266" s="15">
        <v>1</v>
      </c>
      <c r="X266" s="15"/>
      <c r="Y266" s="15"/>
      <c r="Z266" s="15"/>
      <c r="AA266" s="37"/>
      <c r="AB266" s="82"/>
      <c r="AC266" s="7"/>
      <c r="AD266" s="15"/>
      <c r="AE266" s="15" t="s">
        <v>1</v>
      </c>
      <c r="AF266" s="15"/>
      <c r="AG266" s="15"/>
      <c r="AH266" s="30"/>
      <c r="AI266" s="15"/>
      <c r="AJ266" s="15" t="s">
        <v>1</v>
      </c>
      <c r="AK266" s="15"/>
      <c r="AL266" s="15"/>
      <c r="AM266" s="45"/>
      <c r="AN266" s="15"/>
      <c r="AO266" s="15" t="s">
        <v>1</v>
      </c>
      <c r="AP266" s="15"/>
      <c r="AQ266" s="15"/>
      <c r="AS266" s="15"/>
      <c r="AT266" s="15" t="s">
        <v>1</v>
      </c>
      <c r="AU266" s="15"/>
      <c r="AV266" s="15"/>
    </row>
    <row r="267" spans="1:49" s="5" customFormat="1" ht="14.1" customHeight="1" x14ac:dyDescent="0.2">
      <c r="A267" s="14">
        <v>233</v>
      </c>
      <c r="B267" s="106" t="s">
        <v>34</v>
      </c>
      <c r="C267" s="107" t="s">
        <v>38</v>
      </c>
      <c r="D267" s="108" t="s">
        <v>14</v>
      </c>
      <c r="E267" s="116"/>
      <c r="F267" s="117"/>
      <c r="G267" s="111" t="s">
        <v>304</v>
      </c>
      <c r="H267" s="112"/>
      <c r="I267" s="113"/>
      <c r="J267" s="113"/>
      <c r="K267" s="113"/>
      <c r="L267" s="113"/>
      <c r="M267" s="114"/>
      <c r="N267" s="114" t="s">
        <v>1</v>
      </c>
      <c r="O267" s="114"/>
      <c r="P267" s="114"/>
      <c r="Q267" s="118"/>
      <c r="R267" s="15"/>
      <c r="S267" s="15"/>
      <c r="T267" s="15"/>
      <c r="U267" s="15"/>
      <c r="V267" s="15" t="s">
        <v>1</v>
      </c>
      <c r="W267" s="15"/>
      <c r="X267" s="15"/>
      <c r="Y267" s="15"/>
      <c r="Z267" s="15"/>
      <c r="AA267" s="37"/>
      <c r="AB267" s="82"/>
      <c r="AC267" s="7"/>
      <c r="AD267" s="15"/>
      <c r="AE267" s="15" t="s">
        <v>1</v>
      </c>
      <c r="AF267" s="15"/>
      <c r="AG267" s="15"/>
      <c r="AH267" s="30"/>
      <c r="AI267" s="15"/>
      <c r="AJ267" s="15"/>
      <c r="AK267" s="15" t="s">
        <v>2</v>
      </c>
      <c r="AL267" s="15"/>
      <c r="AM267" s="45"/>
      <c r="AN267" s="15"/>
      <c r="AO267" s="15"/>
      <c r="AP267" s="15" t="s">
        <v>2</v>
      </c>
      <c r="AQ267" s="15"/>
      <c r="AS267" s="15"/>
      <c r="AT267" s="15" t="s">
        <v>1</v>
      </c>
      <c r="AU267" s="15"/>
      <c r="AV267" s="15"/>
    </row>
    <row r="268" spans="1:49" s="5" customFormat="1" ht="14.1" customHeight="1" x14ac:dyDescent="0.2">
      <c r="A268" s="14">
        <v>234</v>
      </c>
      <c r="B268" s="106" t="s">
        <v>34</v>
      </c>
      <c r="C268" s="107" t="s">
        <v>38</v>
      </c>
      <c r="D268" s="108" t="s">
        <v>16</v>
      </c>
      <c r="E268" s="116"/>
      <c r="F268" s="117"/>
      <c r="G268" s="111" t="s">
        <v>305</v>
      </c>
      <c r="H268" s="112"/>
      <c r="I268" s="113"/>
      <c r="J268" s="113"/>
      <c r="K268" s="113"/>
      <c r="L268" s="113"/>
      <c r="M268" s="114"/>
      <c r="N268" s="114" t="s">
        <v>1</v>
      </c>
      <c r="O268" s="114"/>
      <c r="P268" s="114"/>
      <c r="Q268" s="118"/>
      <c r="R268" s="15"/>
      <c r="S268" s="15"/>
      <c r="T268" s="15"/>
      <c r="U268" s="15"/>
      <c r="V268" s="15" t="s">
        <v>1</v>
      </c>
      <c r="W268" s="15"/>
      <c r="X268" s="15"/>
      <c r="Y268" s="15"/>
      <c r="Z268" s="15"/>
      <c r="AA268" s="37"/>
      <c r="AB268" s="82"/>
      <c r="AC268" s="7"/>
      <c r="AD268" s="15"/>
      <c r="AE268" s="15" t="s">
        <v>1</v>
      </c>
      <c r="AF268" s="15"/>
      <c r="AG268" s="15"/>
      <c r="AH268" s="30"/>
      <c r="AI268" s="15"/>
      <c r="AJ268" s="15" t="s">
        <v>1</v>
      </c>
      <c r="AK268" s="15"/>
      <c r="AL268" s="15"/>
      <c r="AM268" s="45"/>
      <c r="AN268" s="15"/>
      <c r="AO268" s="15"/>
      <c r="AP268" s="15"/>
      <c r="AQ268" s="15" t="s">
        <v>3</v>
      </c>
      <c r="AS268" s="15"/>
      <c r="AT268" s="15" t="s">
        <v>1</v>
      </c>
      <c r="AU268" s="15"/>
      <c r="AV268" s="15"/>
    </row>
    <row r="269" spans="1:49" s="5" customFormat="1" ht="14.1" hidden="1" customHeight="1" x14ac:dyDescent="0.2">
      <c r="A269" s="14">
        <v>235</v>
      </c>
      <c r="B269" s="106" t="s">
        <v>34</v>
      </c>
      <c r="C269" s="107" t="s">
        <v>38</v>
      </c>
      <c r="D269" s="108" t="s">
        <v>18</v>
      </c>
      <c r="E269" s="116"/>
      <c r="F269" s="117"/>
      <c r="G269" s="111" t="s">
        <v>306</v>
      </c>
      <c r="H269" s="112"/>
      <c r="I269" s="113"/>
      <c r="J269" s="113"/>
      <c r="K269" s="113"/>
      <c r="L269" s="113"/>
      <c r="M269" s="114"/>
      <c r="N269" s="114"/>
      <c r="O269" s="114"/>
      <c r="P269" s="114"/>
      <c r="Q269" s="118"/>
      <c r="R269" s="15"/>
      <c r="S269" s="15"/>
      <c r="T269" s="15"/>
      <c r="U269" s="15"/>
      <c r="V269" s="15" t="s">
        <v>1</v>
      </c>
      <c r="W269" s="15">
        <v>1</v>
      </c>
      <c r="X269" s="15"/>
      <c r="Y269" s="15"/>
      <c r="Z269" s="15"/>
      <c r="AA269" s="37"/>
      <c r="AB269" s="82"/>
      <c r="AC269" s="7"/>
      <c r="AD269" s="15"/>
      <c r="AE269" s="15" t="s">
        <v>1</v>
      </c>
      <c r="AF269" s="15"/>
      <c r="AG269" s="15"/>
      <c r="AH269" s="30"/>
      <c r="AI269" s="15"/>
      <c r="AJ269" s="15" t="s">
        <v>1</v>
      </c>
      <c r="AK269" s="15"/>
      <c r="AL269" s="15"/>
      <c r="AM269" s="45"/>
      <c r="AN269" s="15"/>
      <c r="AO269" s="15" t="s">
        <v>1</v>
      </c>
      <c r="AP269" s="15"/>
      <c r="AQ269" s="15"/>
      <c r="AS269" s="15"/>
      <c r="AT269" s="15" t="s">
        <v>1</v>
      </c>
      <c r="AU269" s="15"/>
      <c r="AV269" s="15"/>
    </row>
    <row r="270" spans="1:49" s="5" customFormat="1" ht="14.1" customHeight="1" x14ac:dyDescent="0.2">
      <c r="A270" s="14">
        <v>236</v>
      </c>
      <c r="B270" s="106" t="s">
        <v>34</v>
      </c>
      <c r="C270" s="107" t="s">
        <v>38</v>
      </c>
      <c r="D270" s="108" t="s">
        <v>20</v>
      </c>
      <c r="E270" s="116"/>
      <c r="F270" s="117"/>
      <c r="G270" s="111" t="s">
        <v>307</v>
      </c>
      <c r="H270" s="112">
        <v>1</v>
      </c>
      <c r="I270" s="113">
        <v>1</v>
      </c>
      <c r="J270" s="113"/>
      <c r="K270" s="113"/>
      <c r="L270" s="113"/>
      <c r="M270" s="114" t="s">
        <v>0</v>
      </c>
      <c r="N270" s="114"/>
      <c r="O270" s="114"/>
      <c r="P270" s="114"/>
      <c r="Q270" s="118"/>
      <c r="R270" s="15"/>
      <c r="S270" s="15" t="s">
        <v>0</v>
      </c>
      <c r="T270" s="15"/>
      <c r="U270" s="15">
        <v>1</v>
      </c>
      <c r="V270" s="15"/>
      <c r="W270" s="15"/>
      <c r="X270" s="15"/>
      <c r="Y270" s="15"/>
      <c r="Z270" s="15"/>
      <c r="AA270" s="37"/>
      <c r="AB270" s="82"/>
      <c r="AC270" s="7"/>
      <c r="AD270" s="15"/>
      <c r="AE270" s="15" t="s">
        <v>1</v>
      </c>
      <c r="AF270" s="15"/>
      <c r="AG270" s="15"/>
      <c r="AH270" s="30"/>
      <c r="AI270" s="15"/>
      <c r="AJ270" s="15" t="s">
        <v>1</v>
      </c>
      <c r="AK270" s="15"/>
      <c r="AL270" s="15"/>
      <c r="AM270" s="45"/>
      <c r="AN270" s="15"/>
      <c r="AO270" s="15" t="s">
        <v>1</v>
      </c>
      <c r="AP270" s="15"/>
      <c r="AQ270" s="15"/>
      <c r="AS270" s="15"/>
      <c r="AT270" s="15" t="s">
        <v>1</v>
      </c>
      <c r="AU270" s="15"/>
      <c r="AV270" s="15"/>
    </row>
    <row r="271" spans="1:49" s="9" customFormat="1" ht="14.1" customHeight="1" x14ac:dyDescent="0.25">
      <c r="B271" s="96" t="s">
        <v>36</v>
      </c>
      <c r="C271" s="120"/>
      <c r="D271" s="98"/>
      <c r="E271" s="99" t="s">
        <v>308</v>
      </c>
      <c r="F271" s="100"/>
      <c r="G271" s="101"/>
      <c r="H271" s="102"/>
      <c r="I271" s="103"/>
      <c r="J271" s="103"/>
      <c r="K271" s="103"/>
      <c r="L271" s="103"/>
      <c r="M271" s="104">
        <f>M272</f>
        <v>6</v>
      </c>
      <c r="N271" s="104">
        <f>N272</f>
        <v>0</v>
      </c>
      <c r="O271" s="104">
        <f>O272</f>
        <v>0</v>
      </c>
      <c r="P271" s="104">
        <f>P272</f>
        <v>0</v>
      </c>
      <c r="Q271" s="115"/>
      <c r="R271" s="10"/>
      <c r="S271" s="10">
        <f>S272</f>
        <v>0</v>
      </c>
      <c r="T271" s="10"/>
      <c r="U271" s="10"/>
      <c r="V271" s="10">
        <f>V272</f>
        <v>36</v>
      </c>
      <c r="W271" s="10"/>
      <c r="X271" s="10">
        <f>X272</f>
        <v>1</v>
      </c>
      <c r="Y271" s="10"/>
      <c r="Z271" s="10">
        <f>Z272</f>
        <v>2</v>
      </c>
      <c r="AA271" s="46"/>
      <c r="AB271" s="80"/>
      <c r="AC271" s="16"/>
      <c r="AD271" s="13">
        <f>AD272</f>
        <v>0</v>
      </c>
      <c r="AE271" s="13">
        <f>AE272</f>
        <v>28</v>
      </c>
      <c r="AF271" s="13">
        <f>AF272</f>
        <v>5</v>
      </c>
      <c r="AG271" s="13">
        <f>AG272</f>
        <v>6</v>
      </c>
      <c r="AH271" s="81"/>
      <c r="AI271" s="13">
        <f>AI272</f>
        <v>0</v>
      </c>
      <c r="AJ271" s="13">
        <f>AJ272</f>
        <v>2</v>
      </c>
      <c r="AK271" s="13">
        <f>AK272</f>
        <v>37</v>
      </c>
      <c r="AL271" s="13">
        <f>AL272</f>
        <v>0</v>
      </c>
      <c r="AM271" s="44"/>
      <c r="AN271" s="13">
        <f>AN272</f>
        <v>1</v>
      </c>
      <c r="AO271" s="13">
        <f>AO272</f>
        <v>33</v>
      </c>
      <c r="AP271" s="13">
        <f>AP272</f>
        <v>5</v>
      </c>
      <c r="AQ271" s="13">
        <f>AQ272</f>
        <v>0</v>
      </c>
      <c r="AS271" s="13">
        <f>AS272</f>
        <v>1</v>
      </c>
      <c r="AT271" s="13">
        <f>AT272</f>
        <v>22</v>
      </c>
      <c r="AU271" s="13">
        <f>AU272</f>
        <v>3</v>
      </c>
      <c r="AV271" s="13">
        <f>AV272</f>
        <v>0</v>
      </c>
    </row>
    <row r="272" spans="1:49" s="9" customFormat="1" ht="14.1" customHeight="1" x14ac:dyDescent="0.25">
      <c r="B272" s="96" t="s">
        <v>36</v>
      </c>
      <c r="C272" s="97" t="s">
        <v>40</v>
      </c>
      <c r="D272" s="98"/>
      <c r="E272" s="121"/>
      <c r="F272" s="100" t="s">
        <v>309</v>
      </c>
      <c r="G272" s="122"/>
      <c r="H272" s="123"/>
      <c r="I272" s="124"/>
      <c r="J272" s="124"/>
      <c r="K272" s="124"/>
      <c r="L272" s="124"/>
      <c r="M272" s="104">
        <f>COUNTIF(M273:M311,"WTP")</f>
        <v>6</v>
      </c>
      <c r="N272" s="104">
        <f>COUNTIF(N273:N311,"WDP")</f>
        <v>0</v>
      </c>
      <c r="O272" s="104">
        <f>COUNTIF(O273:O311,"TW")</f>
        <v>0</v>
      </c>
      <c r="P272" s="104">
        <f>COUNTIF(P273:P311,"TMP")</f>
        <v>0</v>
      </c>
      <c r="Q272" s="105">
        <f>SUM(H272:P272)</f>
        <v>6</v>
      </c>
      <c r="R272" s="10"/>
      <c r="S272" s="10">
        <f>COUNTIF(S273:S311,"WTP")</f>
        <v>0</v>
      </c>
      <c r="T272" s="10"/>
      <c r="U272" s="10"/>
      <c r="V272" s="10">
        <f>COUNTIF(V273:V311,"WDP")</f>
        <v>36</v>
      </c>
      <c r="W272" s="10"/>
      <c r="X272" s="10">
        <f>COUNTIF(X273:X311,"TW")</f>
        <v>1</v>
      </c>
      <c r="Y272" s="10"/>
      <c r="Z272" s="10">
        <f>COUNTIF(Z273:Z311,"TMP")</f>
        <v>2</v>
      </c>
      <c r="AA272" s="46"/>
      <c r="AB272" s="78">
        <f>SUM(S272:Z272)</f>
        <v>39</v>
      </c>
      <c r="AC272" s="12"/>
      <c r="AD272" s="13">
        <f>COUNTIF(AD273:AD311,"WTP")</f>
        <v>0</v>
      </c>
      <c r="AE272" s="13">
        <f>COUNTIF(AE273:AE311,"WDP")</f>
        <v>28</v>
      </c>
      <c r="AF272" s="13">
        <f>COUNTIF(AF273:AF311,"TW")</f>
        <v>5</v>
      </c>
      <c r="AG272" s="13">
        <f>COUNTIF(AG273:AG311,"TMP")</f>
        <v>6</v>
      </c>
      <c r="AH272" s="79">
        <f>SUM(AD272:AG272)</f>
        <v>39</v>
      </c>
      <c r="AI272" s="13">
        <f>COUNTIF(AI273:AI311,"WTP")</f>
        <v>0</v>
      </c>
      <c r="AJ272" s="13">
        <f>COUNTIF(AJ273:AJ311,"WDP")</f>
        <v>2</v>
      </c>
      <c r="AK272" s="13">
        <f>COUNTIF(AK273:AK311,"TW")</f>
        <v>37</v>
      </c>
      <c r="AL272" s="13">
        <f>COUNTIF(AL273:AL311,"TMP")</f>
        <v>0</v>
      </c>
      <c r="AM272" s="47">
        <f>SUM(AI272:AL272)</f>
        <v>39</v>
      </c>
      <c r="AN272" s="13">
        <f>COUNTIF(AN273:AN311,"WTP")</f>
        <v>1</v>
      </c>
      <c r="AO272" s="13">
        <f>COUNTIF(AO273:AO311,"WDP")</f>
        <v>33</v>
      </c>
      <c r="AP272" s="13">
        <f>COUNTIF(AP273:AP311,"TW")</f>
        <v>5</v>
      </c>
      <c r="AQ272" s="13">
        <f>COUNTIF(AQ273:AQ311,"TMP")</f>
        <v>0</v>
      </c>
      <c r="AR272" s="11">
        <f>SUM(AN272:AQ272)</f>
        <v>39</v>
      </c>
      <c r="AS272" s="13">
        <f>COUNTIF(AS273:AS311,"WTP")</f>
        <v>1</v>
      </c>
      <c r="AT272" s="13">
        <f>COUNTIF(AT273:AT311,"WDP")</f>
        <v>22</v>
      </c>
      <c r="AU272" s="13">
        <f>COUNTIF(AU273:AU311,"TW")</f>
        <v>3</v>
      </c>
      <c r="AV272" s="13">
        <f>COUNTIF(AV273:AV311,"TMP")</f>
        <v>0</v>
      </c>
      <c r="AW272" s="11">
        <f>SUM(AS272:AV272)</f>
        <v>26</v>
      </c>
    </row>
    <row r="273" spans="1:48" s="5" customFormat="1" ht="14.1" customHeight="1" x14ac:dyDescent="0.2">
      <c r="A273" s="14">
        <v>237</v>
      </c>
      <c r="B273" s="106" t="s">
        <v>36</v>
      </c>
      <c r="C273" s="107" t="s">
        <v>40</v>
      </c>
      <c r="D273" s="108" t="s">
        <v>8</v>
      </c>
      <c r="E273" s="109"/>
      <c r="F273" s="110"/>
      <c r="G273" s="111" t="s">
        <v>310</v>
      </c>
      <c r="H273" s="112" t="s">
        <v>276</v>
      </c>
      <c r="I273" s="113"/>
      <c r="J273" s="113"/>
      <c r="K273" s="113"/>
      <c r="L273" s="113"/>
      <c r="M273" s="114" t="s">
        <v>0</v>
      </c>
      <c r="N273" s="114"/>
      <c r="O273" s="114"/>
      <c r="P273" s="114"/>
      <c r="Q273" s="118"/>
      <c r="R273" s="15"/>
      <c r="S273" s="15"/>
      <c r="T273" s="15"/>
      <c r="U273" s="15"/>
      <c r="V273" s="15" t="s">
        <v>1</v>
      </c>
      <c r="W273" s="15">
        <v>1</v>
      </c>
      <c r="X273" s="15"/>
      <c r="Y273" s="15"/>
      <c r="Z273" s="15"/>
      <c r="AA273" s="37"/>
      <c r="AB273" s="82"/>
      <c r="AC273" s="7"/>
      <c r="AD273" s="15"/>
      <c r="AE273" s="15" t="s">
        <v>1</v>
      </c>
      <c r="AF273" s="15"/>
      <c r="AG273" s="15"/>
      <c r="AH273" s="30"/>
      <c r="AI273" s="15"/>
      <c r="AJ273" s="15"/>
      <c r="AK273" s="15" t="s">
        <v>2</v>
      </c>
      <c r="AL273" s="15"/>
      <c r="AM273" s="45"/>
      <c r="AN273" s="15"/>
      <c r="AO273" s="15" t="s">
        <v>1</v>
      </c>
      <c r="AP273" s="15"/>
      <c r="AQ273" s="15"/>
      <c r="AS273" s="15"/>
      <c r="AT273" s="15" t="s">
        <v>1</v>
      </c>
      <c r="AU273" s="15"/>
      <c r="AV273" s="15"/>
    </row>
    <row r="274" spans="1:48" s="5" customFormat="1" ht="14.1" customHeight="1" x14ac:dyDescent="0.2">
      <c r="A274" s="14">
        <v>238</v>
      </c>
      <c r="B274" s="106" t="s">
        <v>36</v>
      </c>
      <c r="C274" s="107" t="s">
        <v>40</v>
      </c>
      <c r="D274" s="108" t="s">
        <v>12</v>
      </c>
      <c r="E274" s="116"/>
      <c r="F274" s="117"/>
      <c r="G274" s="111" t="s">
        <v>311</v>
      </c>
      <c r="H274" s="112">
        <v>1</v>
      </c>
      <c r="I274" s="113"/>
      <c r="J274" s="113"/>
      <c r="K274" s="113"/>
      <c r="L274" s="113"/>
      <c r="M274" s="114" t="s">
        <v>0</v>
      </c>
      <c r="N274" s="114"/>
      <c r="O274" s="114"/>
      <c r="P274" s="114"/>
      <c r="Q274" s="118"/>
      <c r="R274" s="15"/>
      <c r="S274" s="15"/>
      <c r="T274" s="15">
        <v>1</v>
      </c>
      <c r="U274" s="15"/>
      <c r="V274" s="15" t="s">
        <v>1</v>
      </c>
      <c r="W274" s="15">
        <v>1</v>
      </c>
      <c r="X274" s="15"/>
      <c r="Y274" s="15"/>
      <c r="Z274" s="15"/>
      <c r="AA274" s="37"/>
      <c r="AB274" s="82"/>
      <c r="AC274" s="7"/>
      <c r="AD274" s="15"/>
      <c r="AE274" s="15" t="s">
        <v>1</v>
      </c>
      <c r="AF274" s="15"/>
      <c r="AG274" s="15"/>
      <c r="AH274" s="30"/>
      <c r="AI274" s="15"/>
      <c r="AJ274" s="15"/>
      <c r="AK274" s="15" t="s">
        <v>2</v>
      </c>
      <c r="AL274" s="15"/>
      <c r="AM274" s="45"/>
      <c r="AN274" s="15"/>
      <c r="AO274" s="15" t="s">
        <v>1</v>
      </c>
      <c r="AP274" s="15"/>
      <c r="AQ274" s="15"/>
      <c r="AS274" s="15"/>
      <c r="AT274" s="15"/>
      <c r="AU274" s="15"/>
      <c r="AV274" s="15"/>
    </row>
    <row r="275" spans="1:48" s="5" customFormat="1" ht="14.1" hidden="1" customHeight="1" x14ac:dyDescent="0.2">
      <c r="A275" s="14">
        <v>239</v>
      </c>
      <c r="B275" s="106" t="s">
        <v>36</v>
      </c>
      <c r="C275" s="107" t="s">
        <v>40</v>
      </c>
      <c r="D275" s="108" t="s">
        <v>14</v>
      </c>
      <c r="E275" s="116"/>
      <c r="F275" s="117"/>
      <c r="G275" s="111" t="s">
        <v>312</v>
      </c>
      <c r="H275" s="112">
        <v>1</v>
      </c>
      <c r="I275" s="113"/>
      <c r="J275" s="113"/>
      <c r="K275" s="113"/>
      <c r="L275" s="113"/>
      <c r="M275" s="114"/>
      <c r="N275" s="114"/>
      <c r="O275" s="114"/>
      <c r="P275" s="114"/>
      <c r="Q275" s="118"/>
      <c r="R275" s="15"/>
      <c r="S275" s="15"/>
      <c r="T275" s="15"/>
      <c r="U275" s="15"/>
      <c r="V275" s="15" t="s">
        <v>1</v>
      </c>
      <c r="W275" s="15">
        <v>1</v>
      </c>
      <c r="X275" s="15"/>
      <c r="Y275" s="15"/>
      <c r="Z275" s="15"/>
      <c r="AA275" s="37"/>
      <c r="AB275" s="82"/>
      <c r="AC275" s="7"/>
      <c r="AD275" s="15"/>
      <c r="AE275" s="15"/>
      <c r="AF275" s="15"/>
      <c r="AG275" s="15" t="s">
        <v>3</v>
      </c>
      <c r="AH275" s="30"/>
      <c r="AI275" s="15"/>
      <c r="AJ275" s="15"/>
      <c r="AK275" s="15" t="s">
        <v>2</v>
      </c>
      <c r="AL275" s="15"/>
      <c r="AM275" s="45"/>
      <c r="AN275" s="15"/>
      <c r="AO275" s="15"/>
      <c r="AP275" s="15" t="s">
        <v>2</v>
      </c>
      <c r="AQ275" s="15"/>
      <c r="AS275" s="15"/>
      <c r="AT275" s="15"/>
      <c r="AU275" s="15"/>
      <c r="AV275" s="15"/>
    </row>
    <row r="276" spans="1:48" s="5" customFormat="1" ht="14.1" hidden="1" customHeight="1" x14ac:dyDescent="0.2">
      <c r="A276" s="14">
        <v>240</v>
      </c>
      <c r="B276" s="106" t="s">
        <v>36</v>
      </c>
      <c r="C276" s="107" t="s">
        <v>40</v>
      </c>
      <c r="D276" s="108" t="s">
        <v>16</v>
      </c>
      <c r="E276" s="116"/>
      <c r="F276" s="117"/>
      <c r="G276" s="111" t="s">
        <v>313</v>
      </c>
      <c r="H276" s="112">
        <v>1</v>
      </c>
      <c r="I276" s="113"/>
      <c r="J276" s="113"/>
      <c r="K276" s="113"/>
      <c r="L276" s="113"/>
      <c r="M276" s="114"/>
      <c r="N276" s="114"/>
      <c r="O276" s="114"/>
      <c r="P276" s="114"/>
      <c r="Q276" s="118"/>
      <c r="R276" s="15"/>
      <c r="S276" s="15"/>
      <c r="T276" s="15"/>
      <c r="U276" s="15"/>
      <c r="V276" s="15" t="s">
        <v>1</v>
      </c>
      <c r="W276" s="15">
        <v>1</v>
      </c>
      <c r="X276" s="15"/>
      <c r="Y276" s="15"/>
      <c r="Z276" s="15"/>
      <c r="AA276" s="37"/>
      <c r="AB276" s="82"/>
      <c r="AC276" s="7"/>
      <c r="AD276" s="15"/>
      <c r="AE276" s="15" t="s">
        <v>1</v>
      </c>
      <c r="AF276" s="15"/>
      <c r="AG276" s="15"/>
      <c r="AH276" s="30"/>
      <c r="AI276" s="15"/>
      <c r="AJ276" s="15"/>
      <c r="AK276" s="15" t="s">
        <v>2</v>
      </c>
      <c r="AL276" s="15"/>
      <c r="AM276" s="45"/>
      <c r="AN276" s="15"/>
      <c r="AO276" s="15" t="s">
        <v>1</v>
      </c>
      <c r="AP276" s="15"/>
      <c r="AQ276" s="15"/>
      <c r="AS276" s="15"/>
      <c r="AT276" s="15" t="s">
        <v>1</v>
      </c>
      <c r="AU276" s="15"/>
      <c r="AV276" s="15"/>
    </row>
    <row r="277" spans="1:48" s="5" customFormat="1" ht="14.1" hidden="1" customHeight="1" x14ac:dyDescent="0.2">
      <c r="A277" s="14">
        <v>241</v>
      </c>
      <c r="B277" s="106" t="s">
        <v>36</v>
      </c>
      <c r="C277" s="107" t="s">
        <v>40</v>
      </c>
      <c r="D277" s="108" t="s">
        <v>18</v>
      </c>
      <c r="E277" s="116"/>
      <c r="F277" s="117"/>
      <c r="G277" s="111" t="s">
        <v>314</v>
      </c>
      <c r="H277" s="112">
        <v>1</v>
      </c>
      <c r="I277" s="113"/>
      <c r="J277" s="113"/>
      <c r="K277" s="113"/>
      <c r="L277" s="113"/>
      <c r="M277" s="114"/>
      <c r="N277" s="114"/>
      <c r="O277" s="114"/>
      <c r="P277" s="114"/>
      <c r="Q277" s="118"/>
      <c r="R277" s="15"/>
      <c r="S277" s="15"/>
      <c r="T277" s="15"/>
      <c r="U277" s="15"/>
      <c r="V277" s="15" t="s">
        <v>1</v>
      </c>
      <c r="W277" s="15">
        <v>1</v>
      </c>
      <c r="X277" s="15"/>
      <c r="Y277" s="15"/>
      <c r="Z277" s="15"/>
      <c r="AA277" s="37"/>
      <c r="AB277" s="82"/>
      <c r="AC277" s="7"/>
      <c r="AD277" s="15"/>
      <c r="AE277" s="15"/>
      <c r="AF277" s="15" t="s">
        <v>2</v>
      </c>
      <c r="AG277" s="15"/>
      <c r="AH277" s="30"/>
      <c r="AI277" s="15"/>
      <c r="AJ277" s="15"/>
      <c r="AK277" s="15" t="s">
        <v>2</v>
      </c>
      <c r="AL277" s="15"/>
      <c r="AM277" s="45"/>
      <c r="AN277" s="15"/>
      <c r="AO277" s="15" t="s">
        <v>1</v>
      </c>
      <c r="AP277" s="15"/>
      <c r="AQ277" s="15"/>
      <c r="AS277" s="15"/>
      <c r="AT277" s="15"/>
      <c r="AU277" s="15"/>
      <c r="AV277" s="15"/>
    </row>
    <row r="278" spans="1:48" s="5" customFormat="1" ht="14.1" hidden="1" customHeight="1" x14ac:dyDescent="0.2">
      <c r="A278" s="14">
        <v>242</v>
      </c>
      <c r="B278" s="106" t="s">
        <v>36</v>
      </c>
      <c r="C278" s="107" t="s">
        <v>40</v>
      </c>
      <c r="D278" s="108" t="s">
        <v>20</v>
      </c>
      <c r="E278" s="116"/>
      <c r="F278" s="117"/>
      <c r="G278" s="111" t="s">
        <v>315</v>
      </c>
      <c r="H278" s="112">
        <v>1</v>
      </c>
      <c r="I278" s="113"/>
      <c r="J278" s="113"/>
      <c r="K278" s="113"/>
      <c r="L278" s="113"/>
      <c r="M278" s="114"/>
      <c r="N278" s="114"/>
      <c r="O278" s="114"/>
      <c r="P278" s="114"/>
      <c r="Q278" s="118"/>
      <c r="R278" s="15"/>
      <c r="S278" s="15"/>
      <c r="T278" s="15">
        <v>1</v>
      </c>
      <c r="U278" s="15"/>
      <c r="V278" s="15" t="s">
        <v>1</v>
      </c>
      <c r="W278" s="15">
        <v>1</v>
      </c>
      <c r="X278" s="15"/>
      <c r="Y278" s="15"/>
      <c r="Z278" s="15"/>
      <c r="AA278" s="37"/>
      <c r="AB278" s="82"/>
      <c r="AC278" s="7"/>
      <c r="AD278" s="15"/>
      <c r="AE278" s="15" t="s">
        <v>1</v>
      </c>
      <c r="AF278" s="15"/>
      <c r="AG278" s="15"/>
      <c r="AH278" s="30"/>
      <c r="AI278" s="15"/>
      <c r="AJ278" s="15"/>
      <c r="AK278" s="15" t="s">
        <v>2</v>
      </c>
      <c r="AL278" s="15"/>
      <c r="AM278" s="45"/>
      <c r="AN278" s="15"/>
      <c r="AO278" s="15" t="s">
        <v>1</v>
      </c>
      <c r="AP278" s="15"/>
      <c r="AQ278" s="15"/>
      <c r="AS278" s="15"/>
      <c r="AT278" s="15"/>
      <c r="AU278" s="15"/>
      <c r="AV278" s="15"/>
    </row>
    <row r="279" spans="1:48" s="5" customFormat="1" ht="14.1" hidden="1" customHeight="1" x14ac:dyDescent="0.2">
      <c r="A279" s="14">
        <v>243</v>
      </c>
      <c r="B279" s="106" t="s">
        <v>36</v>
      </c>
      <c r="C279" s="107" t="s">
        <v>40</v>
      </c>
      <c r="D279" s="108" t="s">
        <v>22</v>
      </c>
      <c r="E279" s="116"/>
      <c r="F279" s="117"/>
      <c r="G279" s="111" t="s">
        <v>316</v>
      </c>
      <c r="H279" s="112" t="s">
        <v>276</v>
      </c>
      <c r="I279" s="113"/>
      <c r="J279" s="113"/>
      <c r="K279" s="113"/>
      <c r="L279" s="113"/>
      <c r="M279" s="114"/>
      <c r="N279" s="114"/>
      <c r="O279" s="114"/>
      <c r="P279" s="114"/>
      <c r="Q279" s="118"/>
      <c r="R279" s="15"/>
      <c r="S279" s="15"/>
      <c r="T279" s="15">
        <v>1</v>
      </c>
      <c r="U279" s="15"/>
      <c r="V279" s="15" t="s">
        <v>1</v>
      </c>
      <c r="W279" s="15">
        <v>1</v>
      </c>
      <c r="X279" s="15"/>
      <c r="Y279" s="15"/>
      <c r="Z279" s="15"/>
      <c r="AA279" s="37"/>
      <c r="AB279" s="82"/>
      <c r="AC279" s="7"/>
      <c r="AD279" s="15"/>
      <c r="AE279" s="15" t="s">
        <v>1</v>
      </c>
      <c r="AF279" s="15"/>
      <c r="AG279" s="15"/>
      <c r="AH279" s="30"/>
      <c r="AI279" s="15"/>
      <c r="AJ279" s="15"/>
      <c r="AK279" s="15" t="s">
        <v>2</v>
      </c>
      <c r="AL279" s="15"/>
      <c r="AM279" s="45"/>
      <c r="AN279" s="15"/>
      <c r="AO279" s="15" t="s">
        <v>1</v>
      </c>
      <c r="AP279" s="15"/>
      <c r="AQ279" s="15"/>
      <c r="AS279" s="15"/>
      <c r="AT279" s="15"/>
      <c r="AU279" s="15"/>
      <c r="AV279" s="15"/>
    </row>
    <row r="280" spans="1:48" s="5" customFormat="1" ht="14.1" hidden="1" customHeight="1" x14ac:dyDescent="0.2">
      <c r="A280" s="14">
        <v>244</v>
      </c>
      <c r="B280" s="106" t="s">
        <v>36</v>
      </c>
      <c r="C280" s="107" t="s">
        <v>40</v>
      </c>
      <c r="D280" s="108" t="s">
        <v>24</v>
      </c>
      <c r="E280" s="116"/>
      <c r="F280" s="117"/>
      <c r="G280" s="111" t="s">
        <v>317</v>
      </c>
      <c r="H280" s="112">
        <v>1</v>
      </c>
      <c r="I280" s="113"/>
      <c r="J280" s="113"/>
      <c r="K280" s="113"/>
      <c r="L280" s="113"/>
      <c r="M280" s="114"/>
      <c r="N280" s="114"/>
      <c r="O280" s="114"/>
      <c r="P280" s="114"/>
      <c r="Q280" s="118"/>
      <c r="R280" s="15"/>
      <c r="S280" s="15"/>
      <c r="T280" s="15"/>
      <c r="U280" s="15"/>
      <c r="V280" s="15" t="s">
        <v>1</v>
      </c>
      <c r="W280" s="15">
        <v>1</v>
      </c>
      <c r="X280" s="15"/>
      <c r="Y280" s="15"/>
      <c r="Z280" s="15"/>
      <c r="AA280" s="37"/>
      <c r="AB280" s="82"/>
      <c r="AC280" s="7"/>
      <c r="AD280" s="15"/>
      <c r="AE280" s="15"/>
      <c r="AF280" s="15" t="s">
        <v>2</v>
      </c>
      <c r="AG280" s="15"/>
      <c r="AH280" s="30"/>
      <c r="AI280" s="15"/>
      <c r="AJ280" s="15"/>
      <c r="AK280" s="15" t="s">
        <v>2</v>
      </c>
      <c r="AL280" s="15"/>
      <c r="AM280" s="45"/>
      <c r="AN280" s="15"/>
      <c r="AO280" s="15"/>
      <c r="AP280" s="15" t="s">
        <v>2</v>
      </c>
      <c r="AQ280" s="15"/>
      <c r="AS280" s="15"/>
      <c r="AT280" s="15"/>
      <c r="AU280" s="15" t="s">
        <v>2</v>
      </c>
      <c r="AV280" s="15"/>
    </row>
    <row r="281" spans="1:48" s="5" customFormat="1" ht="14.1" hidden="1" customHeight="1" x14ac:dyDescent="0.2">
      <c r="A281" s="14">
        <v>245</v>
      </c>
      <c r="B281" s="106" t="s">
        <v>36</v>
      </c>
      <c r="C281" s="107" t="s">
        <v>40</v>
      </c>
      <c r="D281" s="108" t="s">
        <v>26</v>
      </c>
      <c r="E281" s="116"/>
      <c r="F281" s="117"/>
      <c r="G281" s="111" t="s">
        <v>318</v>
      </c>
      <c r="H281" s="112">
        <v>1</v>
      </c>
      <c r="I281" s="113"/>
      <c r="J281" s="113"/>
      <c r="K281" s="113"/>
      <c r="L281" s="113"/>
      <c r="M281" s="114"/>
      <c r="N281" s="114"/>
      <c r="O281" s="114"/>
      <c r="P281" s="114"/>
      <c r="Q281" s="118"/>
      <c r="R281" s="15"/>
      <c r="S281" s="15"/>
      <c r="T281" s="15">
        <v>1</v>
      </c>
      <c r="U281" s="15"/>
      <c r="V281" s="15" t="s">
        <v>1</v>
      </c>
      <c r="W281" s="15">
        <v>1</v>
      </c>
      <c r="X281" s="15"/>
      <c r="Y281" s="15"/>
      <c r="Z281" s="15"/>
      <c r="AA281" s="37"/>
      <c r="AB281" s="82"/>
      <c r="AC281" s="7"/>
      <c r="AD281" s="15"/>
      <c r="AE281" s="15" t="s">
        <v>1</v>
      </c>
      <c r="AF281" s="15"/>
      <c r="AG281" s="15"/>
      <c r="AH281" s="30"/>
      <c r="AI281" s="15"/>
      <c r="AJ281" s="15" t="s">
        <v>1</v>
      </c>
      <c r="AK281" s="15"/>
      <c r="AL281" s="15"/>
      <c r="AM281" s="45"/>
      <c r="AN281" s="15"/>
      <c r="AO281" s="15" t="s">
        <v>1</v>
      </c>
      <c r="AP281" s="15"/>
      <c r="AQ281" s="15"/>
      <c r="AS281" s="15"/>
      <c r="AT281" s="15" t="s">
        <v>1</v>
      </c>
      <c r="AU281" s="15"/>
      <c r="AV281" s="15"/>
    </row>
    <row r="282" spans="1:48" s="5" customFormat="1" ht="14.1" hidden="1" customHeight="1" x14ac:dyDescent="0.2">
      <c r="A282" s="14">
        <v>246</v>
      </c>
      <c r="B282" s="106" t="s">
        <v>36</v>
      </c>
      <c r="C282" s="107" t="s">
        <v>40</v>
      </c>
      <c r="D282" s="108" t="s">
        <v>28</v>
      </c>
      <c r="E282" s="116"/>
      <c r="F282" s="117"/>
      <c r="G282" s="111" t="s">
        <v>319</v>
      </c>
      <c r="H282" s="112">
        <v>1</v>
      </c>
      <c r="I282" s="113"/>
      <c r="J282" s="113"/>
      <c r="K282" s="113"/>
      <c r="L282" s="113"/>
      <c r="M282" s="114"/>
      <c r="N282" s="114"/>
      <c r="O282" s="114"/>
      <c r="P282" s="114"/>
      <c r="Q282" s="118"/>
      <c r="R282" s="15"/>
      <c r="S282" s="15"/>
      <c r="T282" s="15"/>
      <c r="U282" s="15"/>
      <c r="V282" s="15" t="s">
        <v>1</v>
      </c>
      <c r="W282" s="15">
        <v>1</v>
      </c>
      <c r="X282" s="15"/>
      <c r="Y282" s="15"/>
      <c r="Z282" s="15"/>
      <c r="AA282" s="37"/>
      <c r="AB282" s="82"/>
      <c r="AC282" s="7"/>
      <c r="AD282" s="15"/>
      <c r="AE282" s="15" t="s">
        <v>1</v>
      </c>
      <c r="AF282" s="15"/>
      <c r="AG282" s="15"/>
      <c r="AH282" s="30"/>
      <c r="AI282" s="15"/>
      <c r="AJ282" s="15"/>
      <c r="AK282" s="15" t="s">
        <v>2</v>
      </c>
      <c r="AL282" s="15"/>
      <c r="AM282" s="45"/>
      <c r="AN282" s="15"/>
      <c r="AO282" s="15" t="s">
        <v>1</v>
      </c>
      <c r="AP282" s="15"/>
      <c r="AQ282" s="15"/>
      <c r="AS282" s="15"/>
      <c r="AT282" s="15" t="s">
        <v>1</v>
      </c>
      <c r="AU282" s="15"/>
      <c r="AV282" s="15"/>
    </row>
    <row r="283" spans="1:48" s="5" customFormat="1" ht="14.1" hidden="1" customHeight="1" x14ac:dyDescent="0.2">
      <c r="A283" s="14">
        <v>247</v>
      </c>
      <c r="B283" s="106" t="s">
        <v>36</v>
      </c>
      <c r="C283" s="107" t="s">
        <v>40</v>
      </c>
      <c r="D283" s="108" t="s">
        <v>30</v>
      </c>
      <c r="E283" s="116"/>
      <c r="F283" s="117"/>
      <c r="G283" s="111" t="s">
        <v>320</v>
      </c>
      <c r="H283" s="112">
        <v>1</v>
      </c>
      <c r="I283" s="113"/>
      <c r="J283" s="113"/>
      <c r="K283" s="113"/>
      <c r="L283" s="113"/>
      <c r="M283" s="114"/>
      <c r="N283" s="114"/>
      <c r="O283" s="114"/>
      <c r="P283" s="114"/>
      <c r="Q283" s="118"/>
      <c r="R283" s="15"/>
      <c r="S283" s="15"/>
      <c r="T283" s="15"/>
      <c r="U283" s="15"/>
      <c r="V283" s="15" t="s">
        <v>1</v>
      </c>
      <c r="W283" s="15"/>
      <c r="X283" s="15"/>
      <c r="Y283" s="15"/>
      <c r="Z283" s="15"/>
      <c r="AA283" s="37"/>
      <c r="AB283" s="82"/>
      <c r="AC283" s="7"/>
      <c r="AD283" s="15"/>
      <c r="AE283" s="15" t="s">
        <v>1</v>
      </c>
      <c r="AF283" s="15"/>
      <c r="AG283" s="15"/>
      <c r="AH283" s="30"/>
      <c r="AI283" s="15"/>
      <c r="AJ283" s="15"/>
      <c r="AK283" s="15" t="s">
        <v>2</v>
      </c>
      <c r="AL283" s="15"/>
      <c r="AM283" s="45"/>
      <c r="AN283" s="15"/>
      <c r="AO283" s="15" t="s">
        <v>1</v>
      </c>
      <c r="AP283" s="15"/>
      <c r="AQ283" s="15"/>
      <c r="AS283" s="15"/>
      <c r="AT283" s="15" t="s">
        <v>1</v>
      </c>
      <c r="AU283" s="15"/>
      <c r="AV283" s="15"/>
    </row>
    <row r="284" spans="1:48" s="5" customFormat="1" ht="14.1" hidden="1" customHeight="1" x14ac:dyDescent="0.2">
      <c r="A284" s="14">
        <v>248</v>
      </c>
      <c r="B284" s="106" t="s">
        <v>36</v>
      </c>
      <c r="C284" s="107" t="s">
        <v>40</v>
      </c>
      <c r="D284" s="108" t="s">
        <v>32</v>
      </c>
      <c r="E284" s="116"/>
      <c r="F284" s="117"/>
      <c r="G284" s="111" t="s">
        <v>321</v>
      </c>
      <c r="H284" s="112">
        <v>1</v>
      </c>
      <c r="I284" s="113"/>
      <c r="J284" s="113"/>
      <c r="K284" s="113"/>
      <c r="L284" s="113"/>
      <c r="M284" s="114"/>
      <c r="N284" s="114"/>
      <c r="O284" s="114"/>
      <c r="P284" s="114"/>
      <c r="Q284" s="118"/>
      <c r="R284" s="15"/>
      <c r="S284" s="15"/>
      <c r="T284" s="15"/>
      <c r="U284" s="15"/>
      <c r="V284" s="15" t="s">
        <v>1</v>
      </c>
      <c r="W284" s="15"/>
      <c r="X284" s="15"/>
      <c r="Y284" s="15"/>
      <c r="Z284" s="15"/>
      <c r="AA284" s="37"/>
      <c r="AB284" s="82"/>
      <c r="AC284" s="7"/>
      <c r="AD284" s="15"/>
      <c r="AE284" s="15" t="s">
        <v>1</v>
      </c>
      <c r="AF284" s="15"/>
      <c r="AG284" s="15"/>
      <c r="AH284" s="30"/>
      <c r="AI284" s="15"/>
      <c r="AJ284" s="15"/>
      <c r="AK284" s="15" t="s">
        <v>2</v>
      </c>
      <c r="AL284" s="15"/>
      <c r="AM284" s="45"/>
      <c r="AN284" s="15"/>
      <c r="AO284" s="15" t="s">
        <v>1</v>
      </c>
      <c r="AP284" s="15"/>
      <c r="AQ284" s="15"/>
      <c r="AS284" s="15" t="s">
        <v>0</v>
      </c>
      <c r="AT284" s="15"/>
      <c r="AU284" s="15"/>
      <c r="AV284" s="15"/>
    </row>
    <row r="285" spans="1:48" s="5" customFormat="1" ht="14.1" hidden="1" customHeight="1" x14ac:dyDescent="0.2">
      <c r="A285" s="14">
        <v>249</v>
      </c>
      <c r="B285" s="106" t="s">
        <v>36</v>
      </c>
      <c r="C285" s="107" t="s">
        <v>40</v>
      </c>
      <c r="D285" s="108" t="s">
        <v>34</v>
      </c>
      <c r="E285" s="116"/>
      <c r="F285" s="117"/>
      <c r="G285" s="111" t="s">
        <v>322</v>
      </c>
      <c r="H285" s="112">
        <v>1</v>
      </c>
      <c r="I285" s="113"/>
      <c r="J285" s="113"/>
      <c r="K285" s="113"/>
      <c r="L285" s="113"/>
      <c r="M285" s="114"/>
      <c r="N285" s="114"/>
      <c r="O285" s="114"/>
      <c r="P285" s="114"/>
      <c r="Q285" s="118"/>
      <c r="R285" s="15"/>
      <c r="S285" s="15"/>
      <c r="T285" s="15"/>
      <c r="U285" s="15"/>
      <c r="V285" s="15" t="s">
        <v>1</v>
      </c>
      <c r="W285" s="15">
        <v>1</v>
      </c>
      <c r="X285" s="15"/>
      <c r="Y285" s="15"/>
      <c r="Z285" s="15"/>
      <c r="AA285" s="37"/>
      <c r="AB285" s="82"/>
      <c r="AC285" s="7"/>
      <c r="AD285" s="15"/>
      <c r="AE285" s="15" t="s">
        <v>1</v>
      </c>
      <c r="AF285" s="15"/>
      <c r="AG285" s="15"/>
      <c r="AH285" s="30"/>
      <c r="AI285" s="15"/>
      <c r="AJ285" s="15"/>
      <c r="AK285" s="15" t="s">
        <v>2</v>
      </c>
      <c r="AL285" s="15"/>
      <c r="AM285" s="45"/>
      <c r="AN285" s="15"/>
      <c r="AO285" s="15" t="s">
        <v>1</v>
      </c>
      <c r="AP285" s="15"/>
      <c r="AQ285" s="15"/>
      <c r="AS285" s="15"/>
      <c r="AT285" s="15" t="s">
        <v>1</v>
      </c>
      <c r="AU285" s="15"/>
      <c r="AV285" s="15"/>
    </row>
    <row r="286" spans="1:48" s="5" customFormat="1" ht="14.1" hidden="1" customHeight="1" x14ac:dyDescent="0.2">
      <c r="A286" s="14">
        <v>250</v>
      </c>
      <c r="B286" s="106" t="s">
        <v>36</v>
      </c>
      <c r="C286" s="107" t="s">
        <v>40</v>
      </c>
      <c r="D286" s="108" t="s">
        <v>36</v>
      </c>
      <c r="E286" s="116"/>
      <c r="F286" s="117"/>
      <c r="G286" s="111" t="s">
        <v>323</v>
      </c>
      <c r="H286" s="112">
        <v>1</v>
      </c>
      <c r="I286" s="113"/>
      <c r="J286" s="113"/>
      <c r="K286" s="113"/>
      <c r="L286" s="113"/>
      <c r="M286" s="114"/>
      <c r="N286" s="114"/>
      <c r="O286" s="114"/>
      <c r="P286" s="114"/>
      <c r="Q286" s="118"/>
      <c r="R286" s="15"/>
      <c r="S286" s="15"/>
      <c r="T286" s="15"/>
      <c r="U286" s="15"/>
      <c r="V286" s="15" t="s">
        <v>1</v>
      </c>
      <c r="W286" s="15">
        <v>1</v>
      </c>
      <c r="X286" s="15"/>
      <c r="Y286" s="15"/>
      <c r="Z286" s="15"/>
      <c r="AA286" s="37"/>
      <c r="AB286" s="82"/>
      <c r="AC286" s="7"/>
      <c r="AD286" s="15"/>
      <c r="AE286" s="15" t="s">
        <v>1</v>
      </c>
      <c r="AF286" s="15"/>
      <c r="AG286" s="15"/>
      <c r="AH286" s="30"/>
      <c r="AI286" s="15"/>
      <c r="AJ286" s="15"/>
      <c r="AK286" s="15" t="s">
        <v>2</v>
      </c>
      <c r="AL286" s="15"/>
      <c r="AM286" s="45"/>
      <c r="AN286" s="15"/>
      <c r="AO286" s="15" t="s">
        <v>1</v>
      </c>
      <c r="AP286" s="15"/>
      <c r="AQ286" s="15"/>
      <c r="AS286" s="15"/>
      <c r="AT286" s="15" t="s">
        <v>1</v>
      </c>
      <c r="AU286" s="15"/>
      <c r="AV286" s="15"/>
    </row>
    <row r="287" spans="1:48" s="5" customFormat="1" ht="14.1" hidden="1" customHeight="1" x14ac:dyDescent="0.2">
      <c r="A287" s="14">
        <v>251</v>
      </c>
      <c r="B287" s="106" t="s">
        <v>36</v>
      </c>
      <c r="C287" s="107" t="s">
        <v>40</v>
      </c>
      <c r="D287" s="108" t="s">
        <v>38</v>
      </c>
      <c r="E287" s="116"/>
      <c r="F287" s="117"/>
      <c r="G287" s="111" t="s">
        <v>324</v>
      </c>
      <c r="H287" s="112">
        <v>1</v>
      </c>
      <c r="I287" s="113"/>
      <c r="J287" s="113"/>
      <c r="K287" s="113"/>
      <c r="L287" s="113"/>
      <c r="M287" s="114"/>
      <c r="N287" s="114"/>
      <c r="O287" s="114"/>
      <c r="P287" s="114"/>
      <c r="Q287" s="118"/>
      <c r="R287" s="15"/>
      <c r="S287" s="15"/>
      <c r="T287" s="15"/>
      <c r="U287" s="15"/>
      <c r="V287" s="15" t="s">
        <v>1</v>
      </c>
      <c r="W287" s="15">
        <v>1</v>
      </c>
      <c r="X287" s="15"/>
      <c r="Y287" s="15"/>
      <c r="Z287" s="15"/>
      <c r="AA287" s="37"/>
      <c r="AB287" s="82"/>
      <c r="AC287" s="7"/>
      <c r="AD287" s="15"/>
      <c r="AE287" s="15" t="s">
        <v>1</v>
      </c>
      <c r="AF287" s="15"/>
      <c r="AG287" s="15"/>
      <c r="AH287" s="30"/>
      <c r="AI287" s="15"/>
      <c r="AJ287" s="15"/>
      <c r="AK287" s="15" t="s">
        <v>2</v>
      </c>
      <c r="AL287" s="15"/>
      <c r="AM287" s="45"/>
      <c r="AN287" s="15"/>
      <c r="AO287" s="15" t="s">
        <v>1</v>
      </c>
      <c r="AP287" s="15"/>
      <c r="AQ287" s="15"/>
      <c r="AS287" s="15"/>
      <c r="AT287" s="15" t="s">
        <v>1</v>
      </c>
      <c r="AU287" s="15"/>
      <c r="AV287" s="15"/>
    </row>
    <row r="288" spans="1:48" s="5" customFormat="1" ht="14.1" hidden="1" customHeight="1" x14ac:dyDescent="0.2">
      <c r="A288" s="14">
        <v>252</v>
      </c>
      <c r="B288" s="106" t="s">
        <v>36</v>
      </c>
      <c r="C288" s="107" t="s">
        <v>40</v>
      </c>
      <c r="D288" s="108" t="s">
        <v>40</v>
      </c>
      <c r="E288" s="116"/>
      <c r="F288" s="117"/>
      <c r="G288" s="111" t="s">
        <v>325</v>
      </c>
      <c r="H288" s="112" t="s">
        <v>276</v>
      </c>
      <c r="I288" s="113"/>
      <c r="J288" s="113"/>
      <c r="K288" s="113"/>
      <c r="L288" s="113"/>
      <c r="M288" s="114"/>
      <c r="N288" s="114"/>
      <c r="O288" s="114"/>
      <c r="P288" s="114"/>
      <c r="Q288" s="118"/>
      <c r="R288" s="15"/>
      <c r="S288" s="15"/>
      <c r="T288" s="15">
        <v>1</v>
      </c>
      <c r="U288" s="15"/>
      <c r="V288" s="15" t="s">
        <v>1</v>
      </c>
      <c r="W288" s="15">
        <v>1</v>
      </c>
      <c r="X288" s="15"/>
      <c r="Y288" s="15"/>
      <c r="Z288" s="15"/>
      <c r="AA288" s="37"/>
      <c r="AB288" s="82"/>
      <c r="AC288" s="7"/>
      <c r="AD288" s="15"/>
      <c r="AE288" s="15" t="s">
        <v>1</v>
      </c>
      <c r="AF288" s="15"/>
      <c r="AG288" s="15"/>
      <c r="AH288" s="30"/>
      <c r="AI288" s="15"/>
      <c r="AJ288" s="15"/>
      <c r="AK288" s="15" t="s">
        <v>2</v>
      </c>
      <c r="AL288" s="15"/>
      <c r="AM288" s="45"/>
      <c r="AN288" s="15"/>
      <c r="AO288" s="15" t="s">
        <v>1</v>
      </c>
      <c r="AP288" s="15"/>
      <c r="AQ288" s="15"/>
      <c r="AS288" s="15"/>
      <c r="AT288" s="15" t="s">
        <v>1</v>
      </c>
      <c r="AU288" s="15"/>
      <c r="AV288" s="15"/>
    </row>
    <row r="289" spans="1:48" s="5" customFormat="1" ht="14.1" hidden="1" customHeight="1" x14ac:dyDescent="0.2">
      <c r="A289" s="14">
        <v>253</v>
      </c>
      <c r="B289" s="106" t="s">
        <v>36</v>
      </c>
      <c r="C289" s="107" t="s">
        <v>40</v>
      </c>
      <c r="D289" s="108" t="s">
        <v>42</v>
      </c>
      <c r="E289" s="116"/>
      <c r="F289" s="117"/>
      <c r="G289" s="111" t="s">
        <v>326</v>
      </c>
      <c r="H289" s="112">
        <v>1</v>
      </c>
      <c r="I289" s="113"/>
      <c r="J289" s="113"/>
      <c r="K289" s="113"/>
      <c r="L289" s="113"/>
      <c r="M289" s="114"/>
      <c r="N289" s="114"/>
      <c r="O289" s="114"/>
      <c r="P289" s="114"/>
      <c r="Q289" s="118"/>
      <c r="R289" s="15"/>
      <c r="S289" s="15"/>
      <c r="T289" s="15">
        <v>1</v>
      </c>
      <c r="U289" s="15"/>
      <c r="V289" s="15" t="s">
        <v>1</v>
      </c>
      <c r="W289" s="15">
        <v>1</v>
      </c>
      <c r="X289" s="15"/>
      <c r="Y289" s="15"/>
      <c r="Z289" s="15"/>
      <c r="AA289" s="37"/>
      <c r="AB289" s="82"/>
      <c r="AC289" s="7"/>
      <c r="AD289" s="15"/>
      <c r="AE289" s="15" t="s">
        <v>1</v>
      </c>
      <c r="AF289" s="15"/>
      <c r="AG289" s="15"/>
      <c r="AH289" s="30"/>
      <c r="AI289" s="15"/>
      <c r="AJ289" s="15"/>
      <c r="AK289" s="15" t="s">
        <v>2</v>
      </c>
      <c r="AL289" s="15"/>
      <c r="AM289" s="45"/>
      <c r="AN289" s="15"/>
      <c r="AO289" s="15" t="s">
        <v>1</v>
      </c>
      <c r="AP289" s="15"/>
      <c r="AQ289" s="15"/>
      <c r="AS289" s="15"/>
      <c r="AT289" s="15" t="s">
        <v>1</v>
      </c>
      <c r="AU289" s="15"/>
      <c r="AV289" s="15"/>
    </row>
    <row r="290" spans="1:48" s="5" customFormat="1" ht="14.1" hidden="1" customHeight="1" x14ac:dyDescent="0.2">
      <c r="A290" s="14">
        <v>254</v>
      </c>
      <c r="B290" s="106" t="s">
        <v>36</v>
      </c>
      <c r="C290" s="107" t="s">
        <v>40</v>
      </c>
      <c r="D290" s="108" t="s">
        <v>44</v>
      </c>
      <c r="E290" s="116"/>
      <c r="F290" s="117"/>
      <c r="G290" s="111" t="s">
        <v>327</v>
      </c>
      <c r="H290" s="112">
        <v>1</v>
      </c>
      <c r="I290" s="113"/>
      <c r="J290" s="113"/>
      <c r="K290" s="113"/>
      <c r="L290" s="113"/>
      <c r="M290" s="114"/>
      <c r="N290" s="114"/>
      <c r="O290" s="114"/>
      <c r="P290" s="114"/>
      <c r="Q290" s="118"/>
      <c r="R290" s="15"/>
      <c r="S290" s="15"/>
      <c r="T290" s="15"/>
      <c r="U290" s="15"/>
      <c r="V290" s="15" t="s">
        <v>1</v>
      </c>
      <c r="W290" s="15">
        <v>1</v>
      </c>
      <c r="X290" s="15"/>
      <c r="Y290" s="15"/>
      <c r="Z290" s="15"/>
      <c r="AA290" s="37"/>
      <c r="AB290" s="82"/>
      <c r="AC290" s="7"/>
      <c r="AD290" s="15"/>
      <c r="AE290" s="15" t="s">
        <v>1</v>
      </c>
      <c r="AF290" s="15"/>
      <c r="AG290" s="15"/>
      <c r="AH290" s="30"/>
      <c r="AI290" s="15"/>
      <c r="AJ290" s="15"/>
      <c r="AK290" s="15" t="s">
        <v>2</v>
      </c>
      <c r="AL290" s="15"/>
      <c r="AM290" s="45"/>
      <c r="AN290" s="15"/>
      <c r="AO290" s="15" t="s">
        <v>1</v>
      </c>
      <c r="AP290" s="15"/>
      <c r="AQ290" s="15"/>
      <c r="AS290" s="15"/>
      <c r="AT290" s="15" t="s">
        <v>1</v>
      </c>
      <c r="AU290" s="15"/>
      <c r="AV290" s="15"/>
    </row>
    <row r="291" spans="1:48" s="5" customFormat="1" ht="14.1" customHeight="1" x14ac:dyDescent="0.2">
      <c r="A291" s="14">
        <v>255</v>
      </c>
      <c r="B291" s="106" t="s">
        <v>36</v>
      </c>
      <c r="C291" s="107" t="s">
        <v>40</v>
      </c>
      <c r="D291" s="108" t="s">
        <v>46</v>
      </c>
      <c r="E291" s="116"/>
      <c r="F291" s="117"/>
      <c r="G291" s="111" t="s">
        <v>328</v>
      </c>
      <c r="H291" s="112"/>
      <c r="I291" s="113"/>
      <c r="J291" s="113"/>
      <c r="K291" s="113"/>
      <c r="L291" s="113"/>
      <c r="M291" s="114" t="s">
        <v>0</v>
      </c>
      <c r="N291" s="114"/>
      <c r="O291" s="114"/>
      <c r="P291" s="114"/>
      <c r="Q291" s="118"/>
      <c r="R291" s="15"/>
      <c r="S291" s="15"/>
      <c r="T291" s="15"/>
      <c r="U291" s="15"/>
      <c r="V291" s="15" t="s">
        <v>1</v>
      </c>
      <c r="W291" s="15"/>
      <c r="X291" s="15"/>
      <c r="Y291" s="15"/>
      <c r="Z291" s="15"/>
      <c r="AA291" s="37"/>
      <c r="AB291" s="82"/>
      <c r="AC291" s="7"/>
      <c r="AD291" s="15"/>
      <c r="AE291" s="15" t="s">
        <v>1</v>
      </c>
      <c r="AF291" s="15"/>
      <c r="AG291" s="15"/>
      <c r="AH291" s="30"/>
      <c r="AI291" s="15"/>
      <c r="AJ291" s="15" t="s">
        <v>1</v>
      </c>
      <c r="AK291" s="15"/>
      <c r="AL291" s="15"/>
      <c r="AM291" s="45"/>
      <c r="AN291" s="15"/>
      <c r="AO291" s="15" t="s">
        <v>1</v>
      </c>
      <c r="AP291" s="15"/>
      <c r="AQ291" s="15"/>
      <c r="AS291" s="15"/>
      <c r="AT291" s="15" t="s">
        <v>1</v>
      </c>
      <c r="AU291" s="15"/>
      <c r="AV291" s="15"/>
    </row>
    <row r="292" spans="1:48" s="5" customFormat="1" ht="14.1" hidden="1" customHeight="1" x14ac:dyDescent="0.2">
      <c r="A292" s="14">
        <v>256</v>
      </c>
      <c r="B292" s="106" t="s">
        <v>36</v>
      </c>
      <c r="C292" s="107" t="s">
        <v>40</v>
      </c>
      <c r="D292" s="108" t="s">
        <v>48</v>
      </c>
      <c r="E292" s="116"/>
      <c r="F292" s="117"/>
      <c r="G292" s="111" t="s">
        <v>329</v>
      </c>
      <c r="H292" s="112">
        <v>1</v>
      </c>
      <c r="I292" s="113"/>
      <c r="J292" s="113"/>
      <c r="K292" s="113"/>
      <c r="L292" s="113"/>
      <c r="M292" s="114"/>
      <c r="N292" s="114"/>
      <c r="O292" s="114"/>
      <c r="P292" s="114"/>
      <c r="Q292" s="118"/>
      <c r="R292" s="15"/>
      <c r="S292" s="15"/>
      <c r="T292" s="15"/>
      <c r="U292" s="15"/>
      <c r="V292" s="15" t="s">
        <v>1</v>
      </c>
      <c r="W292" s="15"/>
      <c r="X292" s="15"/>
      <c r="Y292" s="15"/>
      <c r="Z292" s="15"/>
      <c r="AA292" s="37"/>
      <c r="AB292" s="82"/>
      <c r="AC292" s="7"/>
      <c r="AD292" s="15"/>
      <c r="AE292" s="15" t="s">
        <v>1</v>
      </c>
      <c r="AF292" s="15"/>
      <c r="AG292" s="15"/>
      <c r="AH292" s="30"/>
      <c r="AI292" s="15"/>
      <c r="AJ292" s="15"/>
      <c r="AK292" s="15" t="s">
        <v>2</v>
      </c>
      <c r="AL292" s="15"/>
      <c r="AM292" s="45"/>
      <c r="AN292" s="15"/>
      <c r="AO292" s="15" t="s">
        <v>1</v>
      </c>
      <c r="AP292" s="15"/>
      <c r="AQ292" s="15"/>
      <c r="AS292" s="15"/>
      <c r="AT292" s="15"/>
      <c r="AU292" s="15"/>
      <c r="AV292" s="15"/>
    </row>
    <row r="293" spans="1:48" s="5" customFormat="1" ht="14.1" hidden="1" customHeight="1" x14ac:dyDescent="0.2">
      <c r="A293" s="14">
        <v>257</v>
      </c>
      <c r="B293" s="106" t="s">
        <v>36</v>
      </c>
      <c r="C293" s="107" t="s">
        <v>40</v>
      </c>
      <c r="D293" s="108" t="s">
        <v>50</v>
      </c>
      <c r="E293" s="116"/>
      <c r="F293" s="117"/>
      <c r="G293" s="111" t="s">
        <v>330</v>
      </c>
      <c r="H293" s="112">
        <v>1</v>
      </c>
      <c r="I293" s="113"/>
      <c r="J293" s="113"/>
      <c r="K293" s="113"/>
      <c r="L293" s="113"/>
      <c r="M293" s="114"/>
      <c r="N293" s="114"/>
      <c r="O293" s="114"/>
      <c r="P293" s="114"/>
      <c r="Q293" s="118"/>
      <c r="R293" s="15"/>
      <c r="S293" s="15"/>
      <c r="T293" s="15"/>
      <c r="U293" s="15"/>
      <c r="V293" s="15" t="s">
        <v>1</v>
      </c>
      <c r="W293" s="15">
        <v>1</v>
      </c>
      <c r="X293" s="15"/>
      <c r="Y293" s="15"/>
      <c r="Z293" s="15"/>
      <c r="AA293" s="37"/>
      <c r="AB293" s="82"/>
      <c r="AC293" s="7"/>
      <c r="AD293" s="15"/>
      <c r="AE293" s="15"/>
      <c r="AF293" s="15"/>
      <c r="AG293" s="15" t="s">
        <v>3</v>
      </c>
      <c r="AH293" s="30"/>
      <c r="AI293" s="15"/>
      <c r="AJ293" s="15"/>
      <c r="AK293" s="15" t="s">
        <v>2</v>
      </c>
      <c r="AL293" s="15"/>
      <c r="AM293" s="45"/>
      <c r="AN293" s="15"/>
      <c r="AO293" s="15"/>
      <c r="AP293" s="15" t="s">
        <v>2</v>
      </c>
      <c r="AQ293" s="15"/>
      <c r="AS293" s="15"/>
      <c r="AT293" s="15"/>
      <c r="AU293" s="15" t="s">
        <v>2</v>
      </c>
      <c r="AV293" s="15"/>
    </row>
    <row r="294" spans="1:48" s="5" customFormat="1" ht="14.1" hidden="1" customHeight="1" x14ac:dyDescent="0.2">
      <c r="A294" s="14">
        <v>258</v>
      </c>
      <c r="B294" s="106" t="s">
        <v>36</v>
      </c>
      <c r="C294" s="107" t="s">
        <v>40</v>
      </c>
      <c r="D294" s="108" t="s">
        <v>52</v>
      </c>
      <c r="E294" s="116"/>
      <c r="F294" s="117"/>
      <c r="G294" s="111" t="s">
        <v>331</v>
      </c>
      <c r="H294" s="112">
        <v>1</v>
      </c>
      <c r="I294" s="113"/>
      <c r="J294" s="113"/>
      <c r="K294" s="113"/>
      <c r="L294" s="113"/>
      <c r="M294" s="114"/>
      <c r="N294" s="114"/>
      <c r="O294" s="114"/>
      <c r="P294" s="114"/>
      <c r="Q294" s="118"/>
      <c r="R294" s="15"/>
      <c r="S294" s="15"/>
      <c r="T294" s="15">
        <v>1</v>
      </c>
      <c r="U294" s="15"/>
      <c r="V294" s="15" t="s">
        <v>1</v>
      </c>
      <c r="W294" s="15">
        <v>1</v>
      </c>
      <c r="X294" s="15"/>
      <c r="Y294" s="15"/>
      <c r="Z294" s="15"/>
      <c r="AA294" s="37"/>
      <c r="AB294" s="82"/>
      <c r="AC294" s="7"/>
      <c r="AD294" s="15"/>
      <c r="AE294" s="15"/>
      <c r="AF294" s="15"/>
      <c r="AG294" s="15" t="s">
        <v>3</v>
      </c>
      <c r="AH294" s="30"/>
      <c r="AI294" s="15"/>
      <c r="AJ294" s="15"/>
      <c r="AK294" s="15" t="s">
        <v>2</v>
      </c>
      <c r="AL294" s="15"/>
      <c r="AM294" s="45"/>
      <c r="AN294" s="15"/>
      <c r="AO294" s="15" t="s">
        <v>1</v>
      </c>
      <c r="AP294" s="15"/>
      <c r="AQ294" s="15"/>
      <c r="AS294" s="15"/>
      <c r="AT294" s="15" t="s">
        <v>1</v>
      </c>
      <c r="AU294" s="15"/>
      <c r="AV294" s="15"/>
    </row>
    <row r="295" spans="1:48" s="5" customFormat="1" ht="14.1" hidden="1" customHeight="1" x14ac:dyDescent="0.2">
      <c r="A295" s="14">
        <v>259</v>
      </c>
      <c r="B295" s="106" t="s">
        <v>36</v>
      </c>
      <c r="C295" s="107" t="s">
        <v>40</v>
      </c>
      <c r="D295" s="108" t="s">
        <v>54</v>
      </c>
      <c r="E295" s="116"/>
      <c r="F295" s="117"/>
      <c r="G295" s="111" t="s">
        <v>332</v>
      </c>
      <c r="H295" s="112" t="s">
        <v>276</v>
      </c>
      <c r="I295" s="113"/>
      <c r="J295" s="113"/>
      <c r="K295" s="113"/>
      <c r="L295" s="113"/>
      <c r="M295" s="114"/>
      <c r="N295" s="114"/>
      <c r="O295" s="114"/>
      <c r="P295" s="114"/>
      <c r="Q295" s="118"/>
      <c r="R295" s="15"/>
      <c r="S295" s="15"/>
      <c r="T295" s="15"/>
      <c r="U295" s="15"/>
      <c r="V295" s="15" t="s">
        <v>1</v>
      </c>
      <c r="W295" s="15">
        <v>1</v>
      </c>
      <c r="X295" s="15"/>
      <c r="Y295" s="15"/>
      <c r="Z295" s="15"/>
      <c r="AA295" s="37"/>
      <c r="AB295" s="82"/>
      <c r="AC295" s="7"/>
      <c r="AD295" s="15"/>
      <c r="AE295" s="15" t="s">
        <v>1</v>
      </c>
      <c r="AF295" s="15"/>
      <c r="AG295" s="15"/>
      <c r="AH295" s="30"/>
      <c r="AI295" s="15"/>
      <c r="AJ295" s="15"/>
      <c r="AK295" s="15" t="s">
        <v>2</v>
      </c>
      <c r="AL295" s="15"/>
      <c r="AM295" s="45"/>
      <c r="AN295" s="15"/>
      <c r="AO295" s="15" t="s">
        <v>1</v>
      </c>
      <c r="AP295" s="15"/>
      <c r="AQ295" s="15"/>
      <c r="AS295" s="15"/>
      <c r="AT295" s="15" t="s">
        <v>1</v>
      </c>
      <c r="AU295" s="15"/>
      <c r="AV295" s="15"/>
    </row>
    <row r="296" spans="1:48" s="5" customFormat="1" ht="14.1" hidden="1" customHeight="1" x14ac:dyDescent="0.2">
      <c r="A296" s="14">
        <v>260</v>
      </c>
      <c r="B296" s="106" t="s">
        <v>36</v>
      </c>
      <c r="C296" s="107" t="s">
        <v>40</v>
      </c>
      <c r="D296" s="108" t="s">
        <v>56</v>
      </c>
      <c r="E296" s="116"/>
      <c r="F296" s="117"/>
      <c r="G296" s="111" t="s">
        <v>333</v>
      </c>
      <c r="H296" s="112">
        <v>1</v>
      </c>
      <c r="I296" s="113"/>
      <c r="J296" s="113"/>
      <c r="K296" s="113"/>
      <c r="L296" s="113"/>
      <c r="M296" s="114"/>
      <c r="N296" s="114"/>
      <c r="O296" s="114"/>
      <c r="P296" s="114"/>
      <c r="Q296" s="118"/>
      <c r="R296" s="15"/>
      <c r="S296" s="15"/>
      <c r="T296" s="15"/>
      <c r="U296" s="15"/>
      <c r="V296" s="15" t="s">
        <v>1</v>
      </c>
      <c r="W296" s="15">
        <v>1</v>
      </c>
      <c r="X296" s="15"/>
      <c r="Y296" s="15"/>
      <c r="Z296" s="15"/>
      <c r="AA296" s="37"/>
      <c r="AB296" s="82"/>
      <c r="AC296" s="7"/>
      <c r="AD296" s="15"/>
      <c r="AE296" s="15"/>
      <c r="AF296" s="15" t="s">
        <v>2</v>
      </c>
      <c r="AG296" s="15"/>
      <c r="AH296" s="30"/>
      <c r="AI296" s="15"/>
      <c r="AJ296" s="15"/>
      <c r="AK296" s="15" t="s">
        <v>2</v>
      </c>
      <c r="AL296" s="15"/>
      <c r="AM296" s="45"/>
      <c r="AN296" s="15"/>
      <c r="AO296" s="15" t="s">
        <v>1</v>
      </c>
      <c r="AP296" s="15"/>
      <c r="AQ296" s="15"/>
      <c r="AS296" s="15"/>
      <c r="AT296" s="15" t="s">
        <v>1</v>
      </c>
      <c r="AU296" s="15"/>
      <c r="AV296" s="15"/>
    </row>
    <row r="297" spans="1:48" s="5" customFormat="1" ht="14.1" hidden="1" customHeight="1" x14ac:dyDescent="0.2">
      <c r="A297" s="14">
        <v>261</v>
      </c>
      <c r="B297" s="106" t="s">
        <v>36</v>
      </c>
      <c r="C297" s="107" t="s">
        <v>40</v>
      </c>
      <c r="D297" s="108" t="s">
        <v>84</v>
      </c>
      <c r="E297" s="116"/>
      <c r="F297" s="117"/>
      <c r="G297" s="111" t="s">
        <v>334</v>
      </c>
      <c r="H297" s="112">
        <v>1</v>
      </c>
      <c r="I297" s="113"/>
      <c r="J297" s="113"/>
      <c r="K297" s="113"/>
      <c r="L297" s="113"/>
      <c r="M297" s="114"/>
      <c r="N297" s="114"/>
      <c r="O297" s="114"/>
      <c r="P297" s="114"/>
      <c r="Q297" s="118"/>
      <c r="R297" s="17"/>
      <c r="S297" s="15"/>
      <c r="T297" s="15"/>
      <c r="U297" s="15"/>
      <c r="V297" s="15"/>
      <c r="W297" s="15"/>
      <c r="X297" s="15"/>
      <c r="Y297" s="15"/>
      <c r="Z297" s="15" t="s">
        <v>3</v>
      </c>
      <c r="AA297" s="37">
        <v>1</v>
      </c>
      <c r="AB297" s="82"/>
      <c r="AC297" s="7"/>
      <c r="AD297" s="15"/>
      <c r="AE297" s="15" t="s">
        <v>1</v>
      </c>
      <c r="AF297" s="15"/>
      <c r="AG297" s="15"/>
      <c r="AH297" s="30"/>
      <c r="AI297" s="15"/>
      <c r="AJ297" s="15"/>
      <c r="AK297" s="15" t="s">
        <v>2</v>
      </c>
      <c r="AL297" s="15"/>
      <c r="AM297" s="45"/>
      <c r="AN297" s="15"/>
      <c r="AO297" s="15" t="s">
        <v>1</v>
      </c>
      <c r="AP297" s="15"/>
      <c r="AQ297" s="15"/>
      <c r="AS297" s="15"/>
      <c r="AT297" s="15"/>
      <c r="AU297" s="15"/>
      <c r="AV297" s="15"/>
    </row>
    <row r="298" spans="1:48" s="5" customFormat="1" ht="14.1" hidden="1" customHeight="1" x14ac:dyDescent="0.2">
      <c r="A298" s="14">
        <v>262</v>
      </c>
      <c r="B298" s="106" t="s">
        <v>36</v>
      </c>
      <c r="C298" s="107" t="s">
        <v>40</v>
      </c>
      <c r="D298" s="108" t="s">
        <v>86</v>
      </c>
      <c r="E298" s="116"/>
      <c r="F298" s="117"/>
      <c r="G298" s="111" t="s">
        <v>335</v>
      </c>
      <c r="H298" s="112">
        <v>1</v>
      </c>
      <c r="I298" s="113"/>
      <c r="J298" s="113"/>
      <c r="K298" s="113"/>
      <c r="L298" s="113"/>
      <c r="M298" s="114"/>
      <c r="N298" s="114"/>
      <c r="O298" s="114"/>
      <c r="P298" s="114"/>
      <c r="Q298" s="118"/>
      <c r="R298" s="15"/>
      <c r="S298" s="15"/>
      <c r="T298" s="15"/>
      <c r="U298" s="15"/>
      <c r="V298" s="15" t="s">
        <v>1</v>
      </c>
      <c r="W298" s="15">
        <v>1</v>
      </c>
      <c r="X298" s="15"/>
      <c r="Y298" s="15"/>
      <c r="Z298" s="15"/>
      <c r="AA298" s="37"/>
      <c r="AB298" s="82"/>
      <c r="AC298" s="7"/>
      <c r="AD298" s="15"/>
      <c r="AE298" s="15"/>
      <c r="AF298" s="15" t="s">
        <v>2</v>
      </c>
      <c r="AG298" s="15"/>
      <c r="AH298" s="30"/>
      <c r="AI298" s="15"/>
      <c r="AJ298" s="15"/>
      <c r="AK298" s="15" t="s">
        <v>2</v>
      </c>
      <c r="AL298" s="15"/>
      <c r="AM298" s="45"/>
      <c r="AN298" s="15"/>
      <c r="AO298" s="15" t="s">
        <v>1</v>
      </c>
      <c r="AP298" s="15"/>
      <c r="AQ298" s="15"/>
      <c r="AS298" s="15"/>
      <c r="AT298" s="15" t="s">
        <v>1</v>
      </c>
      <c r="AU298" s="15"/>
      <c r="AV298" s="15"/>
    </row>
    <row r="299" spans="1:48" s="5" customFormat="1" ht="14.1" hidden="1" customHeight="1" x14ac:dyDescent="0.2">
      <c r="A299" s="14">
        <v>263</v>
      </c>
      <c r="B299" s="106" t="s">
        <v>36</v>
      </c>
      <c r="C299" s="107" t="s">
        <v>40</v>
      </c>
      <c r="D299" s="108" t="s">
        <v>88</v>
      </c>
      <c r="E299" s="116"/>
      <c r="F299" s="117"/>
      <c r="G299" s="111" t="s">
        <v>336</v>
      </c>
      <c r="H299" s="112">
        <v>1</v>
      </c>
      <c r="I299" s="113"/>
      <c r="J299" s="113"/>
      <c r="K299" s="113"/>
      <c r="L299" s="113"/>
      <c r="M299" s="114"/>
      <c r="N299" s="114"/>
      <c r="O299" s="114"/>
      <c r="P299" s="114"/>
      <c r="Q299" s="118"/>
      <c r="R299" s="15"/>
      <c r="S299" s="15"/>
      <c r="T299" s="15"/>
      <c r="U299" s="15"/>
      <c r="V299" s="15" t="s">
        <v>1</v>
      </c>
      <c r="W299" s="15">
        <v>1</v>
      </c>
      <c r="X299" s="15"/>
      <c r="Y299" s="15"/>
      <c r="Z299" s="15"/>
      <c r="AA299" s="37"/>
      <c r="AB299" s="82"/>
      <c r="AC299" s="7"/>
      <c r="AD299" s="15"/>
      <c r="AE299" s="15" t="s">
        <v>1</v>
      </c>
      <c r="AF299" s="15"/>
      <c r="AG299" s="15"/>
      <c r="AH299" s="30"/>
      <c r="AI299" s="15"/>
      <c r="AJ299" s="15"/>
      <c r="AK299" s="15" t="s">
        <v>2</v>
      </c>
      <c r="AL299" s="15"/>
      <c r="AM299" s="45"/>
      <c r="AN299" s="15"/>
      <c r="AO299" s="15" t="s">
        <v>1</v>
      </c>
      <c r="AP299" s="15"/>
      <c r="AQ299" s="15"/>
      <c r="AS299" s="15"/>
      <c r="AT299" s="15" t="s">
        <v>1</v>
      </c>
      <c r="AU299" s="15"/>
      <c r="AV299" s="15"/>
    </row>
    <row r="300" spans="1:48" s="5" customFormat="1" ht="14.1" hidden="1" customHeight="1" x14ac:dyDescent="0.2">
      <c r="A300" s="14">
        <v>264</v>
      </c>
      <c r="B300" s="106" t="s">
        <v>36</v>
      </c>
      <c r="C300" s="107" t="s">
        <v>40</v>
      </c>
      <c r="D300" s="108" t="s">
        <v>90</v>
      </c>
      <c r="E300" s="116"/>
      <c r="F300" s="117"/>
      <c r="G300" s="111" t="s">
        <v>337</v>
      </c>
      <c r="H300" s="112">
        <v>1</v>
      </c>
      <c r="I300" s="113"/>
      <c r="J300" s="113"/>
      <c r="K300" s="113"/>
      <c r="L300" s="113"/>
      <c r="M300" s="114"/>
      <c r="N300" s="114"/>
      <c r="O300" s="114"/>
      <c r="P300" s="114"/>
      <c r="Q300" s="118"/>
      <c r="R300" s="15"/>
      <c r="S300" s="15"/>
      <c r="T300" s="15">
        <v>1</v>
      </c>
      <c r="U300" s="15"/>
      <c r="V300" s="15" t="s">
        <v>1</v>
      </c>
      <c r="W300" s="15">
        <v>1</v>
      </c>
      <c r="X300" s="15"/>
      <c r="Y300" s="15"/>
      <c r="Z300" s="15"/>
      <c r="AA300" s="37"/>
      <c r="AB300" s="82"/>
      <c r="AC300" s="7"/>
      <c r="AD300" s="15"/>
      <c r="AE300" s="15"/>
      <c r="AF300" s="15"/>
      <c r="AG300" s="15" t="s">
        <v>3</v>
      </c>
      <c r="AH300" s="30"/>
      <c r="AI300" s="15"/>
      <c r="AJ300" s="15"/>
      <c r="AK300" s="15" t="s">
        <v>2</v>
      </c>
      <c r="AL300" s="15"/>
      <c r="AM300" s="45"/>
      <c r="AN300" s="15"/>
      <c r="AO300" s="15" t="s">
        <v>1</v>
      </c>
      <c r="AP300" s="15"/>
      <c r="AQ300" s="15"/>
      <c r="AS300" s="15"/>
      <c r="AT300" s="15" t="s">
        <v>1</v>
      </c>
      <c r="AU300" s="15"/>
      <c r="AV300" s="15"/>
    </row>
    <row r="301" spans="1:48" s="5" customFormat="1" ht="14.1" hidden="1" customHeight="1" x14ac:dyDescent="0.2">
      <c r="A301" s="14">
        <v>265</v>
      </c>
      <c r="B301" s="106" t="s">
        <v>36</v>
      </c>
      <c r="C301" s="107" t="s">
        <v>40</v>
      </c>
      <c r="D301" s="108" t="s">
        <v>92</v>
      </c>
      <c r="E301" s="116"/>
      <c r="F301" s="117"/>
      <c r="G301" s="111" t="s">
        <v>338</v>
      </c>
      <c r="H301" s="112">
        <v>1</v>
      </c>
      <c r="I301" s="113"/>
      <c r="J301" s="113"/>
      <c r="K301" s="113"/>
      <c r="L301" s="113"/>
      <c r="M301" s="114"/>
      <c r="N301" s="114"/>
      <c r="O301" s="114"/>
      <c r="P301" s="114"/>
      <c r="Q301" s="118"/>
      <c r="R301" s="15"/>
      <c r="S301" s="15"/>
      <c r="T301" s="15">
        <v>1</v>
      </c>
      <c r="U301" s="15"/>
      <c r="V301" s="15" t="s">
        <v>1</v>
      </c>
      <c r="W301" s="15">
        <v>1</v>
      </c>
      <c r="X301" s="15"/>
      <c r="Y301" s="15"/>
      <c r="Z301" s="15"/>
      <c r="AA301" s="37"/>
      <c r="AB301" s="82"/>
      <c r="AC301" s="7"/>
      <c r="AD301" s="15"/>
      <c r="AE301" s="15" t="s">
        <v>1</v>
      </c>
      <c r="AF301" s="15"/>
      <c r="AG301" s="15"/>
      <c r="AH301" s="30"/>
      <c r="AI301" s="15"/>
      <c r="AJ301" s="15"/>
      <c r="AK301" s="15" t="s">
        <v>2</v>
      </c>
      <c r="AL301" s="15"/>
      <c r="AM301" s="45"/>
      <c r="AN301" s="15"/>
      <c r="AO301" s="15"/>
      <c r="AP301" s="15" t="s">
        <v>2</v>
      </c>
      <c r="AQ301" s="15"/>
      <c r="AS301" s="15"/>
      <c r="AT301" s="15"/>
      <c r="AU301" s="15" t="s">
        <v>2</v>
      </c>
      <c r="AV301" s="15"/>
    </row>
    <row r="302" spans="1:48" s="5" customFormat="1" ht="14.1" customHeight="1" x14ac:dyDescent="0.2">
      <c r="A302" s="14">
        <v>266</v>
      </c>
      <c r="B302" s="106" t="s">
        <v>36</v>
      </c>
      <c r="C302" s="107" t="s">
        <v>40</v>
      </c>
      <c r="D302" s="108" t="s">
        <v>94</v>
      </c>
      <c r="E302" s="116"/>
      <c r="F302" s="117"/>
      <c r="G302" s="111" t="s">
        <v>339</v>
      </c>
      <c r="H302" s="112">
        <v>1</v>
      </c>
      <c r="I302" s="113"/>
      <c r="J302" s="113"/>
      <c r="K302" s="113"/>
      <c r="L302" s="113"/>
      <c r="M302" s="114" t="s">
        <v>0</v>
      </c>
      <c r="N302" s="114"/>
      <c r="O302" s="114"/>
      <c r="P302" s="114"/>
      <c r="Q302" s="118"/>
      <c r="R302" s="15"/>
      <c r="S302" s="15"/>
      <c r="T302" s="15"/>
      <c r="U302" s="15"/>
      <c r="V302" s="15" t="s">
        <v>1</v>
      </c>
      <c r="W302" s="15"/>
      <c r="X302" s="15"/>
      <c r="Y302" s="15"/>
      <c r="Z302" s="15"/>
      <c r="AA302" s="37"/>
      <c r="AB302" s="82"/>
      <c r="AC302" s="7"/>
      <c r="AD302" s="15"/>
      <c r="AE302" s="15" t="s">
        <v>1</v>
      </c>
      <c r="AF302" s="15"/>
      <c r="AG302" s="15"/>
      <c r="AH302" s="30"/>
      <c r="AI302" s="15"/>
      <c r="AJ302" s="15"/>
      <c r="AK302" s="15" t="s">
        <v>2</v>
      </c>
      <c r="AL302" s="15"/>
      <c r="AM302" s="45"/>
      <c r="AN302" s="15"/>
      <c r="AO302" s="15" t="s">
        <v>1</v>
      </c>
      <c r="AP302" s="15"/>
      <c r="AQ302" s="15"/>
      <c r="AS302" s="15"/>
      <c r="AT302" s="15" t="s">
        <v>1</v>
      </c>
      <c r="AU302" s="15"/>
      <c r="AV302" s="15"/>
    </row>
    <row r="303" spans="1:48" s="5" customFormat="1" ht="14.1" customHeight="1" x14ac:dyDescent="0.2">
      <c r="A303" s="14">
        <v>267</v>
      </c>
      <c r="B303" s="106" t="s">
        <v>36</v>
      </c>
      <c r="C303" s="107" t="s">
        <v>40</v>
      </c>
      <c r="D303" s="108" t="s">
        <v>96</v>
      </c>
      <c r="E303" s="116"/>
      <c r="F303" s="117"/>
      <c r="G303" s="111" t="s">
        <v>340</v>
      </c>
      <c r="H303" s="112">
        <v>1</v>
      </c>
      <c r="I303" s="113"/>
      <c r="J303" s="113"/>
      <c r="K303" s="113"/>
      <c r="L303" s="113"/>
      <c r="M303" s="114" t="s">
        <v>0</v>
      </c>
      <c r="N303" s="114"/>
      <c r="O303" s="114"/>
      <c r="P303" s="114"/>
      <c r="Q303" s="118"/>
      <c r="R303" s="15"/>
      <c r="S303" s="15"/>
      <c r="T303" s="15"/>
      <c r="U303" s="15"/>
      <c r="V303" s="15" t="s">
        <v>1</v>
      </c>
      <c r="W303" s="15">
        <v>1</v>
      </c>
      <c r="X303" s="15"/>
      <c r="Y303" s="15"/>
      <c r="Z303" s="15"/>
      <c r="AA303" s="37"/>
      <c r="AB303" s="82"/>
      <c r="AC303" s="7"/>
      <c r="AD303" s="15"/>
      <c r="AE303" s="15" t="s">
        <v>1</v>
      </c>
      <c r="AF303" s="15"/>
      <c r="AG303" s="15"/>
      <c r="AH303" s="30"/>
      <c r="AI303" s="15"/>
      <c r="AJ303" s="15"/>
      <c r="AK303" s="15" t="s">
        <v>2</v>
      </c>
      <c r="AL303" s="15"/>
      <c r="AM303" s="45"/>
      <c r="AN303" s="15"/>
      <c r="AO303" s="15" t="s">
        <v>1</v>
      </c>
      <c r="AP303" s="15"/>
      <c r="AQ303" s="15"/>
      <c r="AS303" s="15"/>
      <c r="AT303" s="15"/>
      <c r="AU303" s="15"/>
      <c r="AV303" s="15"/>
    </row>
    <row r="304" spans="1:48" s="5" customFormat="1" ht="14.1" hidden="1" customHeight="1" x14ac:dyDescent="0.2">
      <c r="A304" s="14">
        <v>268</v>
      </c>
      <c r="B304" s="106" t="s">
        <v>36</v>
      </c>
      <c r="C304" s="107" t="s">
        <v>40</v>
      </c>
      <c r="D304" s="108" t="s">
        <v>290</v>
      </c>
      <c r="E304" s="116"/>
      <c r="F304" s="117"/>
      <c r="G304" s="111" t="s">
        <v>341</v>
      </c>
      <c r="H304" s="112">
        <v>1</v>
      </c>
      <c r="I304" s="113"/>
      <c r="J304" s="113"/>
      <c r="K304" s="113"/>
      <c r="L304" s="113"/>
      <c r="M304" s="114"/>
      <c r="N304" s="114"/>
      <c r="O304" s="114"/>
      <c r="P304" s="114"/>
      <c r="Q304" s="118"/>
      <c r="R304" s="15"/>
      <c r="S304" s="15"/>
      <c r="T304" s="15"/>
      <c r="U304" s="15"/>
      <c r="V304" s="15" t="s">
        <v>1</v>
      </c>
      <c r="W304" s="15">
        <v>1</v>
      </c>
      <c r="X304" s="15"/>
      <c r="Y304" s="15"/>
      <c r="Z304" s="15"/>
      <c r="AA304" s="37"/>
      <c r="AB304" s="82"/>
      <c r="AC304" s="7"/>
      <c r="AD304" s="15"/>
      <c r="AE304" s="15"/>
      <c r="AF304" s="15" t="s">
        <v>2</v>
      </c>
      <c r="AG304" s="15"/>
      <c r="AH304" s="30"/>
      <c r="AI304" s="15"/>
      <c r="AJ304" s="15"/>
      <c r="AK304" s="15" t="s">
        <v>2</v>
      </c>
      <c r="AL304" s="15"/>
      <c r="AM304" s="45"/>
      <c r="AN304" s="15"/>
      <c r="AO304" s="15" t="s">
        <v>1</v>
      </c>
      <c r="AP304" s="15"/>
      <c r="AQ304" s="15"/>
      <c r="AS304" s="15"/>
      <c r="AT304" s="15"/>
      <c r="AU304" s="15"/>
      <c r="AV304" s="15"/>
    </row>
    <row r="305" spans="1:49" s="5" customFormat="1" ht="14.1" hidden="1" customHeight="1" x14ac:dyDescent="0.2">
      <c r="A305" s="14">
        <v>269</v>
      </c>
      <c r="B305" s="106" t="s">
        <v>36</v>
      </c>
      <c r="C305" s="107" t="s">
        <v>40</v>
      </c>
      <c r="D305" s="108" t="s">
        <v>292</v>
      </c>
      <c r="E305" s="116"/>
      <c r="F305" s="117"/>
      <c r="G305" s="111" t="s">
        <v>342</v>
      </c>
      <c r="H305" s="112" t="s">
        <v>276</v>
      </c>
      <c r="I305" s="113"/>
      <c r="J305" s="113"/>
      <c r="K305" s="113"/>
      <c r="L305" s="113"/>
      <c r="M305" s="114"/>
      <c r="N305" s="114"/>
      <c r="O305" s="114"/>
      <c r="P305" s="114"/>
      <c r="Q305" s="118"/>
      <c r="R305" s="15"/>
      <c r="S305" s="15"/>
      <c r="T305" s="15"/>
      <c r="U305" s="15"/>
      <c r="V305" s="15" t="s">
        <v>1</v>
      </c>
      <c r="W305" s="15"/>
      <c r="X305" s="15"/>
      <c r="Y305" s="15"/>
      <c r="Z305" s="15"/>
      <c r="AA305" s="37"/>
      <c r="AB305" s="82"/>
      <c r="AC305" s="7"/>
      <c r="AD305" s="15"/>
      <c r="AE305" s="15" t="s">
        <v>1</v>
      </c>
      <c r="AF305" s="15"/>
      <c r="AG305" s="15"/>
      <c r="AH305" s="30"/>
      <c r="AI305" s="15"/>
      <c r="AJ305" s="15"/>
      <c r="AK305" s="15" t="s">
        <v>2</v>
      </c>
      <c r="AL305" s="15"/>
      <c r="AM305" s="45"/>
      <c r="AN305" s="15"/>
      <c r="AO305" s="15" t="s">
        <v>1</v>
      </c>
      <c r="AP305" s="15"/>
      <c r="AQ305" s="15"/>
      <c r="AS305" s="15"/>
      <c r="AT305" s="15"/>
      <c r="AU305" s="15"/>
      <c r="AV305" s="15"/>
    </row>
    <row r="306" spans="1:49" s="5" customFormat="1" ht="14.1" hidden="1" customHeight="1" x14ac:dyDescent="0.2">
      <c r="A306" s="14">
        <v>270</v>
      </c>
      <c r="B306" s="106" t="s">
        <v>36</v>
      </c>
      <c r="C306" s="107" t="s">
        <v>40</v>
      </c>
      <c r="D306" s="108" t="s">
        <v>294</v>
      </c>
      <c r="E306" s="116"/>
      <c r="F306" s="117"/>
      <c r="G306" s="111" t="s">
        <v>343</v>
      </c>
      <c r="H306" s="112" t="s">
        <v>276</v>
      </c>
      <c r="I306" s="113"/>
      <c r="J306" s="113"/>
      <c r="K306" s="113"/>
      <c r="L306" s="113"/>
      <c r="M306" s="114"/>
      <c r="N306" s="114"/>
      <c r="O306" s="114"/>
      <c r="P306" s="114"/>
      <c r="Q306" s="118"/>
      <c r="R306" s="15"/>
      <c r="S306" s="15"/>
      <c r="T306" s="15"/>
      <c r="U306" s="15"/>
      <c r="V306" s="15" t="s">
        <v>1</v>
      </c>
      <c r="W306" s="15"/>
      <c r="X306" s="15"/>
      <c r="Y306" s="15"/>
      <c r="Z306" s="15"/>
      <c r="AA306" s="37"/>
      <c r="AB306" s="82"/>
      <c r="AC306" s="7"/>
      <c r="AD306" s="15"/>
      <c r="AE306" s="15" t="s">
        <v>1</v>
      </c>
      <c r="AF306" s="15"/>
      <c r="AG306" s="15"/>
      <c r="AH306" s="30"/>
      <c r="AI306" s="15"/>
      <c r="AJ306" s="15"/>
      <c r="AK306" s="15" t="s">
        <v>2</v>
      </c>
      <c r="AL306" s="15"/>
      <c r="AM306" s="45"/>
      <c r="AN306" s="15"/>
      <c r="AO306" s="15"/>
      <c r="AP306" s="15" t="s">
        <v>2</v>
      </c>
      <c r="AQ306" s="15"/>
      <c r="AS306" s="15"/>
      <c r="AT306" s="15"/>
      <c r="AU306" s="15"/>
      <c r="AV306" s="15"/>
    </row>
    <row r="307" spans="1:49" s="5" customFormat="1" ht="14.1" customHeight="1" x14ac:dyDescent="0.2">
      <c r="A307" s="14">
        <v>271</v>
      </c>
      <c r="B307" s="106" t="s">
        <v>36</v>
      </c>
      <c r="C307" s="107" t="s">
        <v>40</v>
      </c>
      <c r="D307" s="108" t="s">
        <v>296</v>
      </c>
      <c r="E307" s="116"/>
      <c r="F307" s="117"/>
      <c r="G307" s="111" t="s">
        <v>344</v>
      </c>
      <c r="H307" s="112">
        <v>1</v>
      </c>
      <c r="I307" s="113"/>
      <c r="J307" s="113"/>
      <c r="K307" s="113"/>
      <c r="L307" s="113"/>
      <c r="M307" s="114" t="s">
        <v>0</v>
      </c>
      <c r="N307" s="114"/>
      <c r="O307" s="114"/>
      <c r="P307" s="114"/>
      <c r="Q307" s="118"/>
      <c r="R307" s="15"/>
      <c r="S307" s="15"/>
      <c r="T307" s="15"/>
      <c r="U307" s="15"/>
      <c r="V307" s="15" t="s">
        <v>1</v>
      </c>
      <c r="W307" s="15">
        <v>1</v>
      </c>
      <c r="X307" s="15"/>
      <c r="Y307" s="15"/>
      <c r="Z307" s="15"/>
      <c r="AA307" s="37"/>
      <c r="AB307" s="82"/>
      <c r="AC307" s="7"/>
      <c r="AD307" s="15"/>
      <c r="AE307" s="15" t="s">
        <v>1</v>
      </c>
      <c r="AF307" s="15"/>
      <c r="AG307" s="15"/>
      <c r="AH307" s="30"/>
      <c r="AI307" s="15"/>
      <c r="AJ307" s="15"/>
      <c r="AK307" s="15" t="s">
        <v>2</v>
      </c>
      <c r="AL307" s="15"/>
      <c r="AM307" s="45"/>
      <c r="AN307" s="15"/>
      <c r="AO307" s="15" t="s">
        <v>1</v>
      </c>
      <c r="AP307" s="15"/>
      <c r="AQ307" s="15"/>
      <c r="AS307" s="15"/>
      <c r="AT307" s="15"/>
      <c r="AU307" s="15"/>
      <c r="AV307" s="15"/>
    </row>
    <row r="308" spans="1:49" s="5" customFormat="1" ht="14.1" hidden="1" customHeight="1" x14ac:dyDescent="0.2">
      <c r="A308" s="14">
        <v>272</v>
      </c>
      <c r="B308" s="106" t="s">
        <v>36</v>
      </c>
      <c r="C308" s="107" t="s">
        <v>40</v>
      </c>
      <c r="D308" s="108" t="s">
        <v>298</v>
      </c>
      <c r="E308" s="116"/>
      <c r="F308" s="117"/>
      <c r="G308" s="111" t="s">
        <v>345</v>
      </c>
      <c r="H308" s="112" t="s">
        <v>276</v>
      </c>
      <c r="I308" s="113"/>
      <c r="J308" s="113"/>
      <c r="K308" s="113"/>
      <c r="L308" s="113"/>
      <c r="M308" s="114"/>
      <c r="N308" s="114"/>
      <c r="O308" s="114"/>
      <c r="P308" s="114"/>
      <c r="Q308" s="118"/>
      <c r="R308" s="15"/>
      <c r="S308" s="15"/>
      <c r="T308" s="15"/>
      <c r="U308" s="15"/>
      <c r="V308" s="15" t="s">
        <v>1</v>
      </c>
      <c r="W308" s="15"/>
      <c r="X308" s="15"/>
      <c r="Y308" s="15"/>
      <c r="Z308" s="15"/>
      <c r="AA308" s="37"/>
      <c r="AB308" s="82"/>
      <c r="AC308" s="7"/>
      <c r="AD308" s="15"/>
      <c r="AE308" s="15" t="s">
        <v>1</v>
      </c>
      <c r="AF308" s="15"/>
      <c r="AG308" s="15"/>
      <c r="AH308" s="30"/>
      <c r="AI308" s="15"/>
      <c r="AJ308" s="15"/>
      <c r="AK308" s="15" t="s">
        <v>2</v>
      </c>
      <c r="AL308" s="15"/>
      <c r="AM308" s="45"/>
      <c r="AN308" s="15"/>
      <c r="AO308" s="15" t="s">
        <v>1</v>
      </c>
      <c r="AP308" s="15"/>
      <c r="AQ308" s="15"/>
      <c r="AS308" s="15"/>
      <c r="AT308" s="15" t="s">
        <v>1</v>
      </c>
      <c r="AU308" s="15"/>
      <c r="AV308" s="15"/>
    </row>
    <row r="309" spans="1:49" s="5" customFormat="1" ht="14.1" hidden="1" customHeight="1" x14ac:dyDescent="0.2">
      <c r="A309" s="14">
        <v>273</v>
      </c>
      <c r="B309" s="106" t="s">
        <v>36</v>
      </c>
      <c r="C309" s="107" t="s">
        <v>40</v>
      </c>
      <c r="D309" s="108" t="s">
        <v>346</v>
      </c>
      <c r="E309" s="116"/>
      <c r="F309" s="117"/>
      <c r="G309" s="111" t="s">
        <v>347</v>
      </c>
      <c r="H309" s="112">
        <v>1</v>
      </c>
      <c r="I309" s="113"/>
      <c r="J309" s="113"/>
      <c r="K309" s="113"/>
      <c r="L309" s="113"/>
      <c r="M309" s="114"/>
      <c r="N309" s="114"/>
      <c r="O309" s="114"/>
      <c r="P309" s="114"/>
      <c r="Q309" s="118"/>
      <c r="R309" s="15"/>
      <c r="S309" s="15"/>
      <c r="T309" s="15"/>
      <c r="U309" s="15"/>
      <c r="V309" s="15" t="s">
        <v>1</v>
      </c>
      <c r="W309" s="15">
        <v>1</v>
      </c>
      <c r="X309" s="15"/>
      <c r="Y309" s="15"/>
      <c r="Z309" s="15"/>
      <c r="AA309" s="37"/>
      <c r="AB309" s="82"/>
      <c r="AC309" s="7"/>
      <c r="AD309" s="15"/>
      <c r="AE309" s="15" t="s">
        <v>1</v>
      </c>
      <c r="AF309" s="15"/>
      <c r="AG309" s="15"/>
      <c r="AH309" s="30"/>
      <c r="AI309" s="15"/>
      <c r="AJ309" s="15"/>
      <c r="AK309" s="15" t="s">
        <v>2</v>
      </c>
      <c r="AL309" s="15"/>
      <c r="AM309" s="45"/>
      <c r="AN309" s="15"/>
      <c r="AO309" s="15" t="s">
        <v>1</v>
      </c>
      <c r="AP309" s="15"/>
      <c r="AQ309" s="15"/>
      <c r="AS309" s="15"/>
      <c r="AT309" s="15"/>
      <c r="AU309" s="15"/>
      <c r="AV309" s="15"/>
    </row>
    <row r="310" spans="1:49" s="5" customFormat="1" ht="14.1" hidden="1" customHeight="1" x14ac:dyDescent="0.2">
      <c r="A310" s="14">
        <v>274</v>
      </c>
      <c r="B310" s="106" t="s">
        <v>36</v>
      </c>
      <c r="C310" s="107" t="s">
        <v>40</v>
      </c>
      <c r="D310" s="108" t="s">
        <v>348</v>
      </c>
      <c r="E310" s="116"/>
      <c r="F310" s="117"/>
      <c r="G310" s="111" t="s">
        <v>349</v>
      </c>
      <c r="H310" s="112">
        <v>1</v>
      </c>
      <c r="I310" s="113"/>
      <c r="J310" s="113"/>
      <c r="K310" s="113"/>
      <c r="L310" s="113"/>
      <c r="M310" s="114"/>
      <c r="N310" s="114"/>
      <c r="O310" s="114"/>
      <c r="P310" s="114"/>
      <c r="Q310" s="118"/>
      <c r="R310" s="15"/>
      <c r="S310" s="15"/>
      <c r="T310" s="15"/>
      <c r="U310" s="15"/>
      <c r="V310" s="15"/>
      <c r="W310" s="15"/>
      <c r="X310" s="15" t="s">
        <v>2</v>
      </c>
      <c r="Y310" s="15">
        <v>1</v>
      </c>
      <c r="Z310" s="15"/>
      <c r="AA310" s="37"/>
      <c r="AB310" s="82"/>
      <c r="AC310" s="7"/>
      <c r="AD310" s="15"/>
      <c r="AE310" s="15"/>
      <c r="AF310" s="15"/>
      <c r="AG310" s="15" t="s">
        <v>3</v>
      </c>
      <c r="AH310" s="30"/>
      <c r="AI310" s="15"/>
      <c r="AJ310" s="15"/>
      <c r="AK310" s="15" t="s">
        <v>2</v>
      </c>
      <c r="AL310" s="15"/>
      <c r="AM310" s="45"/>
      <c r="AN310" s="15" t="s">
        <v>0</v>
      </c>
      <c r="AO310" s="15"/>
      <c r="AP310" s="15"/>
      <c r="AQ310" s="15"/>
      <c r="AS310" s="15"/>
      <c r="AT310" s="15" t="s">
        <v>1</v>
      </c>
      <c r="AU310" s="15"/>
      <c r="AV310" s="15"/>
    </row>
    <row r="311" spans="1:49" s="5" customFormat="1" ht="14.1" hidden="1" customHeight="1" x14ac:dyDescent="0.2">
      <c r="A311" s="14">
        <v>275</v>
      </c>
      <c r="B311" s="106" t="s">
        <v>36</v>
      </c>
      <c r="C311" s="107" t="s">
        <v>40</v>
      </c>
      <c r="D311" s="108" t="s">
        <v>350</v>
      </c>
      <c r="E311" s="116"/>
      <c r="F311" s="117"/>
      <c r="G311" s="111" t="s">
        <v>351</v>
      </c>
      <c r="H311" s="112">
        <v>1</v>
      </c>
      <c r="I311" s="113"/>
      <c r="J311" s="113"/>
      <c r="K311" s="113"/>
      <c r="L311" s="113"/>
      <c r="M311" s="114"/>
      <c r="N311" s="114"/>
      <c r="O311" s="114"/>
      <c r="P311" s="114"/>
      <c r="Q311" s="118"/>
      <c r="R311" s="17"/>
      <c r="S311" s="15"/>
      <c r="T311" s="15"/>
      <c r="U311" s="15"/>
      <c r="V311" s="15"/>
      <c r="W311" s="15"/>
      <c r="X311" s="15"/>
      <c r="Y311" s="15"/>
      <c r="Z311" s="15" t="s">
        <v>3</v>
      </c>
      <c r="AA311" s="37">
        <v>1</v>
      </c>
      <c r="AB311" s="82"/>
      <c r="AC311" s="7"/>
      <c r="AD311" s="15"/>
      <c r="AE311" s="15"/>
      <c r="AF311" s="15"/>
      <c r="AG311" s="15" t="s">
        <v>3</v>
      </c>
      <c r="AH311" s="30"/>
      <c r="AI311" s="15"/>
      <c r="AJ311" s="15"/>
      <c r="AK311" s="15" t="s">
        <v>2</v>
      </c>
      <c r="AL311" s="15"/>
      <c r="AM311" s="45"/>
      <c r="AN311" s="15"/>
      <c r="AO311" s="15" t="s">
        <v>1</v>
      </c>
      <c r="AP311" s="15"/>
      <c r="AQ311" s="15"/>
      <c r="AS311" s="15"/>
      <c r="AT311" s="15" t="s">
        <v>1</v>
      </c>
      <c r="AU311" s="15"/>
      <c r="AV311" s="15"/>
    </row>
    <row r="312" spans="1:49" s="9" customFormat="1" ht="14.1" customHeight="1" x14ac:dyDescent="0.25">
      <c r="B312" s="96" t="s">
        <v>38</v>
      </c>
      <c r="C312" s="120"/>
      <c r="D312" s="98"/>
      <c r="E312" s="99" t="s">
        <v>352</v>
      </c>
      <c r="F312" s="100"/>
      <c r="G312" s="101"/>
      <c r="H312" s="102"/>
      <c r="I312" s="103"/>
      <c r="J312" s="103"/>
      <c r="K312" s="103"/>
      <c r="L312" s="103"/>
      <c r="M312" s="104">
        <f>M313</f>
        <v>0</v>
      </c>
      <c r="N312" s="104">
        <f>N313</f>
        <v>2</v>
      </c>
      <c r="O312" s="104">
        <f>O313</f>
        <v>1</v>
      </c>
      <c r="P312" s="104">
        <f>P313</f>
        <v>0</v>
      </c>
      <c r="Q312" s="115"/>
      <c r="R312" s="10"/>
      <c r="S312" s="10">
        <f>S313</f>
        <v>0</v>
      </c>
      <c r="T312" s="10"/>
      <c r="U312" s="10"/>
      <c r="V312" s="10">
        <f>V313</f>
        <v>7</v>
      </c>
      <c r="W312" s="10"/>
      <c r="X312" s="10">
        <f>X313</f>
        <v>4</v>
      </c>
      <c r="Y312" s="10"/>
      <c r="Z312" s="10">
        <f>Z313</f>
        <v>4</v>
      </c>
      <c r="AA312" s="46"/>
      <c r="AB312" s="80"/>
      <c r="AC312" s="16"/>
      <c r="AD312" s="13">
        <f>AD313</f>
        <v>0</v>
      </c>
      <c r="AE312" s="13">
        <f>AE313</f>
        <v>6</v>
      </c>
      <c r="AF312" s="13">
        <f>AF313</f>
        <v>3</v>
      </c>
      <c r="AG312" s="13">
        <f>AG313</f>
        <v>5</v>
      </c>
      <c r="AH312" s="81"/>
      <c r="AI312" s="13">
        <f>AI313</f>
        <v>0</v>
      </c>
      <c r="AJ312" s="13">
        <f>AJ313</f>
        <v>6</v>
      </c>
      <c r="AK312" s="13">
        <f>AK313</f>
        <v>2</v>
      </c>
      <c r="AL312" s="13">
        <f>AL313</f>
        <v>5</v>
      </c>
      <c r="AM312" s="44"/>
      <c r="AN312" s="13">
        <f>AN313</f>
        <v>2</v>
      </c>
      <c r="AO312" s="13">
        <f>AO313</f>
        <v>7</v>
      </c>
      <c r="AP312" s="13">
        <f>AP313</f>
        <v>1</v>
      </c>
      <c r="AQ312" s="13">
        <f>AQ313</f>
        <v>3</v>
      </c>
      <c r="AS312" s="13">
        <f>AS313</f>
        <v>2</v>
      </c>
      <c r="AT312" s="13">
        <f>AT313</f>
        <v>5</v>
      </c>
      <c r="AU312" s="13">
        <f>AU313</f>
        <v>1</v>
      </c>
      <c r="AV312" s="13">
        <f>AV313</f>
        <v>3</v>
      </c>
    </row>
    <row r="313" spans="1:49" s="9" customFormat="1" ht="14.1" customHeight="1" x14ac:dyDescent="0.25">
      <c r="B313" s="96" t="s">
        <v>38</v>
      </c>
      <c r="C313" s="97" t="s">
        <v>42</v>
      </c>
      <c r="D313" s="98"/>
      <c r="E313" s="99"/>
      <c r="F313" s="100" t="s">
        <v>353</v>
      </c>
      <c r="G313" s="101"/>
      <c r="H313" s="102"/>
      <c r="I313" s="103"/>
      <c r="J313" s="103"/>
      <c r="K313" s="103"/>
      <c r="L313" s="103"/>
      <c r="M313" s="104">
        <f>COUNTIF(M314:M328,"WTP")</f>
        <v>0</v>
      </c>
      <c r="N313" s="104">
        <f>COUNTIF(N314:N328,"WDP")</f>
        <v>2</v>
      </c>
      <c r="O313" s="104">
        <f>COUNTIF(O314:O328,"TW")</f>
        <v>1</v>
      </c>
      <c r="P313" s="104">
        <f>COUNTIF(P314:P328,"TMP")</f>
        <v>0</v>
      </c>
      <c r="Q313" s="105">
        <f>SUM(H313:P313)</f>
        <v>3</v>
      </c>
      <c r="R313" s="10"/>
      <c r="S313" s="10">
        <f>COUNTIF(S314:S328,"WTP")</f>
        <v>0</v>
      </c>
      <c r="T313" s="10"/>
      <c r="U313" s="10"/>
      <c r="V313" s="10">
        <f>COUNTIF(V314:V328,"WDP")</f>
        <v>7</v>
      </c>
      <c r="W313" s="10"/>
      <c r="X313" s="10">
        <f>COUNTIF(X314:X328,"TW")</f>
        <v>4</v>
      </c>
      <c r="Y313" s="10"/>
      <c r="Z313" s="10">
        <f>COUNTIF(Z314:Z328,"TMP")</f>
        <v>4</v>
      </c>
      <c r="AA313" s="46"/>
      <c r="AB313" s="78">
        <f>SUM(S313:Z313)</f>
        <v>15</v>
      </c>
      <c r="AC313" s="12"/>
      <c r="AD313" s="13">
        <f>COUNTIF(AD314:AD328,"WTP")</f>
        <v>0</v>
      </c>
      <c r="AE313" s="13">
        <f>COUNTIF(AE314:AE328,"WDP")</f>
        <v>6</v>
      </c>
      <c r="AF313" s="13">
        <f>COUNTIF(AF314:AF328,"TW")</f>
        <v>3</v>
      </c>
      <c r="AG313" s="13">
        <f>COUNTIF(AG314:AG328,"TMP")</f>
        <v>5</v>
      </c>
      <c r="AH313" s="79">
        <f>SUM(AD313:AG313)</f>
        <v>14</v>
      </c>
      <c r="AI313" s="13">
        <f>COUNTIF(AI314:AI328,"WTP")</f>
        <v>0</v>
      </c>
      <c r="AJ313" s="13">
        <f>COUNTIF(AJ314:AJ328,"WDP")</f>
        <v>6</v>
      </c>
      <c r="AK313" s="13">
        <f>COUNTIF(AK314:AK328,"TW")</f>
        <v>2</v>
      </c>
      <c r="AL313" s="13">
        <f>COUNTIF(AL314:AL328,"TMP")</f>
        <v>5</v>
      </c>
      <c r="AM313" s="47">
        <f>SUM(AI313:AL313)</f>
        <v>13</v>
      </c>
      <c r="AN313" s="13">
        <f>COUNTIF(AN314:AN328,"WTP")</f>
        <v>2</v>
      </c>
      <c r="AO313" s="13">
        <f>COUNTIF(AO314:AO328,"WDP")</f>
        <v>7</v>
      </c>
      <c r="AP313" s="13">
        <f>COUNTIF(AP314:AP328,"TW")</f>
        <v>1</v>
      </c>
      <c r="AQ313" s="13">
        <f>COUNTIF(AQ314:AQ328,"TMP")</f>
        <v>3</v>
      </c>
      <c r="AR313" s="11">
        <f>SUM(AN313:AQ313)</f>
        <v>13</v>
      </c>
      <c r="AS313" s="13">
        <f>COUNTIF(AS314:AS328,"WTP")</f>
        <v>2</v>
      </c>
      <c r="AT313" s="13">
        <f>COUNTIF(AT314:AT328,"WDP")</f>
        <v>5</v>
      </c>
      <c r="AU313" s="13">
        <f>COUNTIF(AU314:AU328,"TW")</f>
        <v>1</v>
      </c>
      <c r="AV313" s="13">
        <f>COUNTIF(AV314:AV328,"TMP")</f>
        <v>3</v>
      </c>
      <c r="AW313" s="11">
        <f>SUM(AS313:AV313)</f>
        <v>11</v>
      </c>
    </row>
    <row r="314" spans="1:49" s="5" customFormat="1" ht="14.1" hidden="1" customHeight="1" x14ac:dyDescent="0.2">
      <c r="A314" s="14">
        <v>276</v>
      </c>
      <c r="B314" s="106" t="s">
        <v>38</v>
      </c>
      <c r="C314" s="107" t="s">
        <v>42</v>
      </c>
      <c r="D314" s="108" t="s">
        <v>8</v>
      </c>
      <c r="E314" s="109"/>
      <c r="F314" s="110"/>
      <c r="G314" s="111" t="s">
        <v>354</v>
      </c>
      <c r="H314" s="112">
        <v>1</v>
      </c>
      <c r="I314" s="113"/>
      <c r="J314" s="113"/>
      <c r="K314" s="113"/>
      <c r="L314" s="113"/>
      <c r="M314" s="114"/>
      <c r="N314" s="114"/>
      <c r="O314" s="114"/>
      <c r="P314" s="114"/>
      <c r="Q314" s="118"/>
      <c r="R314" s="15"/>
      <c r="S314" s="15"/>
      <c r="T314" s="15">
        <v>1</v>
      </c>
      <c r="U314" s="15"/>
      <c r="V314" s="15" t="s">
        <v>1</v>
      </c>
      <c r="W314" s="15">
        <v>1</v>
      </c>
      <c r="X314" s="15"/>
      <c r="Y314" s="15"/>
      <c r="Z314" s="15"/>
      <c r="AA314" s="37"/>
      <c r="AB314" s="82"/>
      <c r="AC314" s="7"/>
      <c r="AD314" s="15"/>
      <c r="AE314" s="15"/>
      <c r="AF314" s="15"/>
      <c r="AG314" s="15" t="s">
        <v>3</v>
      </c>
      <c r="AH314" s="30"/>
      <c r="AI314" s="15"/>
      <c r="AJ314" s="15"/>
      <c r="AK314" s="15"/>
      <c r="AL314" s="15" t="s">
        <v>3</v>
      </c>
      <c r="AM314" s="45"/>
      <c r="AN314" s="15"/>
      <c r="AO314" s="15"/>
      <c r="AP314" s="15" t="s">
        <v>2</v>
      </c>
      <c r="AQ314" s="15"/>
      <c r="AS314" s="15"/>
      <c r="AT314" s="15"/>
      <c r="AU314" s="15"/>
      <c r="AV314" s="15" t="s">
        <v>3</v>
      </c>
    </row>
    <row r="315" spans="1:49" s="5" customFormat="1" ht="14.1" hidden="1" customHeight="1" x14ac:dyDescent="0.2">
      <c r="A315" s="14">
        <v>277</v>
      </c>
      <c r="B315" s="106" t="s">
        <v>38</v>
      </c>
      <c r="C315" s="107" t="s">
        <v>42</v>
      </c>
      <c r="D315" s="108" t="s">
        <v>12</v>
      </c>
      <c r="E315" s="116"/>
      <c r="F315" s="117"/>
      <c r="G315" s="111" t="s">
        <v>355</v>
      </c>
      <c r="H315" s="112">
        <v>1</v>
      </c>
      <c r="I315" s="113"/>
      <c r="J315" s="113"/>
      <c r="K315" s="113"/>
      <c r="L315" s="113"/>
      <c r="M315" s="114"/>
      <c r="N315" s="114"/>
      <c r="O315" s="114"/>
      <c r="P315" s="114"/>
      <c r="Q315" s="118"/>
      <c r="R315" s="17"/>
      <c r="S315" s="15"/>
      <c r="T315" s="15"/>
      <c r="U315" s="15"/>
      <c r="V315" s="15"/>
      <c r="W315" s="15"/>
      <c r="X315" s="15"/>
      <c r="Y315" s="15"/>
      <c r="Z315" s="15" t="s">
        <v>3</v>
      </c>
      <c r="AA315" s="37">
        <v>1</v>
      </c>
      <c r="AB315" s="82"/>
      <c r="AC315" s="7"/>
      <c r="AD315" s="15"/>
      <c r="AE315" s="15"/>
      <c r="AF315" s="15" t="s">
        <v>2</v>
      </c>
      <c r="AG315" s="15"/>
      <c r="AH315" s="30"/>
      <c r="AI315" s="15"/>
      <c r="AJ315" s="15"/>
      <c r="AK315" s="15"/>
      <c r="AL315" s="15" t="s">
        <v>3</v>
      </c>
      <c r="AM315" s="45"/>
      <c r="AN315" s="15"/>
      <c r="AO315" s="15"/>
      <c r="AP315" s="15"/>
      <c r="AQ315" s="15" t="s">
        <v>3</v>
      </c>
      <c r="AS315" s="15"/>
      <c r="AT315" s="15"/>
      <c r="AU315" s="15"/>
      <c r="AV315" s="15" t="s">
        <v>3</v>
      </c>
    </row>
    <row r="316" spans="1:49" s="5" customFormat="1" ht="14.1" hidden="1" customHeight="1" x14ac:dyDescent="0.2">
      <c r="A316" s="14">
        <v>278</v>
      </c>
      <c r="B316" s="106" t="s">
        <v>38</v>
      </c>
      <c r="C316" s="107" t="s">
        <v>42</v>
      </c>
      <c r="D316" s="108" t="s">
        <v>14</v>
      </c>
      <c r="E316" s="116"/>
      <c r="F316" s="117"/>
      <c r="G316" s="111" t="s">
        <v>356</v>
      </c>
      <c r="H316" s="112">
        <v>1</v>
      </c>
      <c r="I316" s="113"/>
      <c r="J316" s="113"/>
      <c r="K316" s="113"/>
      <c r="L316" s="113"/>
      <c r="M316" s="114"/>
      <c r="N316" s="114"/>
      <c r="O316" s="114"/>
      <c r="P316" s="114"/>
      <c r="Q316" s="118"/>
      <c r="R316" s="15"/>
      <c r="S316" s="15"/>
      <c r="T316" s="15"/>
      <c r="U316" s="15"/>
      <c r="V316" s="15"/>
      <c r="W316" s="15"/>
      <c r="X316" s="15" t="s">
        <v>2</v>
      </c>
      <c r="Y316" s="15">
        <v>1</v>
      </c>
      <c r="Z316" s="15"/>
      <c r="AA316" s="37"/>
      <c r="AB316" s="82"/>
      <c r="AC316" s="7"/>
      <c r="AD316" s="15"/>
      <c r="AE316" s="15"/>
      <c r="AF316" s="15" t="s">
        <v>2</v>
      </c>
      <c r="AG316" s="15"/>
      <c r="AH316" s="30"/>
      <c r="AI316" s="15"/>
      <c r="AJ316" s="15"/>
      <c r="AK316" s="15" t="s">
        <v>2</v>
      </c>
      <c r="AL316" s="15"/>
      <c r="AM316" s="45"/>
      <c r="AN316" s="15"/>
      <c r="AO316" s="15" t="s">
        <v>1</v>
      </c>
      <c r="AP316" s="15"/>
      <c r="AQ316" s="15"/>
      <c r="AS316" s="15"/>
      <c r="AT316" s="15"/>
      <c r="AU316" s="15" t="s">
        <v>2</v>
      </c>
      <c r="AV316" s="15"/>
    </row>
    <row r="317" spans="1:49" s="5" customFormat="1" ht="14.1" hidden="1" customHeight="1" x14ac:dyDescent="0.2">
      <c r="A317" s="14">
        <v>279</v>
      </c>
      <c r="B317" s="106" t="s">
        <v>38</v>
      </c>
      <c r="C317" s="107" t="s">
        <v>42</v>
      </c>
      <c r="D317" s="108" t="s">
        <v>16</v>
      </c>
      <c r="E317" s="116"/>
      <c r="F317" s="117"/>
      <c r="G317" s="111" t="s">
        <v>357</v>
      </c>
      <c r="H317" s="112"/>
      <c r="I317" s="113"/>
      <c r="J317" s="113"/>
      <c r="K317" s="113"/>
      <c r="L317" s="113"/>
      <c r="M317" s="114"/>
      <c r="N317" s="114"/>
      <c r="O317" s="114"/>
      <c r="P317" s="114"/>
      <c r="Q317" s="118"/>
      <c r="R317" s="15"/>
      <c r="S317" s="15"/>
      <c r="T317" s="15"/>
      <c r="U317" s="15"/>
      <c r="V317" s="15"/>
      <c r="W317" s="15"/>
      <c r="X317" s="15"/>
      <c r="Y317" s="15"/>
      <c r="Z317" s="15" t="s">
        <v>3</v>
      </c>
      <c r="AA317" s="37"/>
      <c r="AB317" s="82"/>
      <c r="AC317" s="7"/>
      <c r="AD317" s="15"/>
      <c r="AE317" s="15"/>
      <c r="AF317" s="15" t="s">
        <v>2</v>
      </c>
      <c r="AG317" s="15"/>
      <c r="AH317" s="30"/>
      <c r="AI317" s="15"/>
      <c r="AJ317" s="15"/>
      <c r="AK317" s="15" t="s">
        <v>2</v>
      </c>
      <c r="AL317" s="15"/>
      <c r="AM317" s="45"/>
      <c r="AN317" s="15"/>
      <c r="AO317" s="15" t="s">
        <v>1</v>
      </c>
      <c r="AP317" s="15"/>
      <c r="AQ317" s="15"/>
      <c r="AS317" s="15"/>
      <c r="AT317" s="15" t="s">
        <v>1</v>
      </c>
      <c r="AU317" s="15"/>
      <c r="AV317" s="15"/>
    </row>
    <row r="318" spans="1:49" s="5" customFormat="1" ht="14.1" hidden="1" customHeight="1" x14ac:dyDescent="0.2">
      <c r="A318" s="14">
        <v>280</v>
      </c>
      <c r="B318" s="106" t="s">
        <v>38</v>
      </c>
      <c r="C318" s="107" t="s">
        <v>42</v>
      </c>
      <c r="D318" s="108" t="s">
        <v>18</v>
      </c>
      <c r="E318" s="116"/>
      <c r="F318" s="117"/>
      <c r="G318" s="111" t="s">
        <v>358</v>
      </c>
      <c r="H318" s="112">
        <v>1</v>
      </c>
      <c r="I318" s="113"/>
      <c r="J318" s="113"/>
      <c r="K318" s="113"/>
      <c r="L318" s="113"/>
      <c r="M318" s="114"/>
      <c r="N318" s="119"/>
      <c r="O318" s="114"/>
      <c r="P318" s="114"/>
      <c r="Q318" s="118"/>
      <c r="R318" s="15"/>
      <c r="S318" s="15"/>
      <c r="T318" s="15"/>
      <c r="U318" s="15"/>
      <c r="V318" s="18" t="s">
        <v>1</v>
      </c>
      <c r="W318" s="18"/>
      <c r="X318" s="15"/>
      <c r="Y318" s="15"/>
      <c r="Z318" s="15"/>
      <c r="AA318" s="37"/>
      <c r="AB318" s="82"/>
      <c r="AC318" s="7"/>
      <c r="AD318" s="15"/>
      <c r="AE318" s="15" t="s">
        <v>1</v>
      </c>
      <c r="AF318" s="15"/>
      <c r="AG318" s="15"/>
      <c r="AH318" s="30"/>
      <c r="AI318" s="15"/>
      <c r="AJ318" s="15" t="s">
        <v>1</v>
      </c>
      <c r="AK318" s="15"/>
      <c r="AL318" s="15"/>
      <c r="AM318" s="45"/>
      <c r="AN318" s="15"/>
      <c r="AO318" s="15" t="s">
        <v>1</v>
      </c>
      <c r="AP318" s="15"/>
      <c r="AQ318" s="15"/>
      <c r="AS318" s="15"/>
      <c r="AT318" s="15" t="s">
        <v>1</v>
      </c>
      <c r="AU318" s="15"/>
      <c r="AV318" s="15"/>
    </row>
    <row r="319" spans="1:49" s="5" customFormat="1" ht="14.1" hidden="1" customHeight="1" x14ac:dyDescent="0.2">
      <c r="A319" s="14">
        <v>281</v>
      </c>
      <c r="B319" s="106" t="s">
        <v>38</v>
      </c>
      <c r="C319" s="107" t="s">
        <v>42</v>
      </c>
      <c r="D319" s="108" t="s">
        <v>20</v>
      </c>
      <c r="E319" s="116"/>
      <c r="F319" s="117"/>
      <c r="G319" s="111" t="s">
        <v>359</v>
      </c>
      <c r="H319" s="112">
        <v>1</v>
      </c>
      <c r="I319" s="113"/>
      <c r="J319" s="113"/>
      <c r="K319" s="113"/>
      <c r="L319" s="113"/>
      <c r="M319" s="114"/>
      <c r="N319" s="119"/>
      <c r="O319" s="114"/>
      <c r="P319" s="114"/>
      <c r="Q319" s="118"/>
      <c r="R319" s="15"/>
      <c r="S319" s="15"/>
      <c r="T319" s="15"/>
      <c r="U319" s="15"/>
      <c r="V319" s="18" t="s">
        <v>1</v>
      </c>
      <c r="W319" s="18"/>
      <c r="X319" s="15"/>
      <c r="Y319" s="15"/>
      <c r="Z319" s="15"/>
      <c r="AA319" s="37"/>
      <c r="AB319" s="82"/>
      <c r="AC319" s="7"/>
      <c r="AD319" s="15"/>
      <c r="AE319" s="15" t="s">
        <v>1</v>
      </c>
      <c r="AF319" s="15"/>
      <c r="AG319" s="15"/>
      <c r="AH319" s="30"/>
      <c r="AI319" s="15"/>
      <c r="AJ319" s="15" t="s">
        <v>1</v>
      </c>
      <c r="AK319" s="15"/>
      <c r="AL319" s="15"/>
      <c r="AM319" s="45"/>
      <c r="AN319" s="15" t="s">
        <v>0</v>
      </c>
      <c r="AO319" s="15"/>
      <c r="AP319" s="15"/>
      <c r="AQ319" s="15"/>
      <c r="AS319" s="15" t="s">
        <v>0</v>
      </c>
      <c r="AT319" s="15"/>
      <c r="AU319" s="15"/>
      <c r="AV319" s="15"/>
    </row>
    <row r="320" spans="1:49" s="5" customFormat="1" ht="14.1" customHeight="1" x14ac:dyDescent="0.2">
      <c r="A320" s="14">
        <v>282</v>
      </c>
      <c r="B320" s="106" t="s">
        <v>38</v>
      </c>
      <c r="C320" s="107" t="s">
        <v>42</v>
      </c>
      <c r="D320" s="108" t="s">
        <v>22</v>
      </c>
      <c r="E320" s="116"/>
      <c r="F320" s="117"/>
      <c r="G320" s="111" t="s">
        <v>360</v>
      </c>
      <c r="H320" s="112">
        <v>1</v>
      </c>
      <c r="I320" s="113"/>
      <c r="J320" s="113"/>
      <c r="K320" s="113"/>
      <c r="L320" s="113"/>
      <c r="M320" s="114"/>
      <c r="N320" s="114" t="s">
        <v>1</v>
      </c>
      <c r="O320" s="114"/>
      <c r="P320" s="114"/>
      <c r="Q320" s="118"/>
      <c r="R320" s="15"/>
      <c r="S320" s="15"/>
      <c r="T320" s="15"/>
      <c r="U320" s="15"/>
      <c r="V320" s="15" t="s">
        <v>1</v>
      </c>
      <c r="W320" s="15"/>
      <c r="X320" s="15"/>
      <c r="Y320" s="15"/>
      <c r="Z320" s="15"/>
      <c r="AA320" s="37"/>
      <c r="AB320" s="82"/>
      <c r="AC320" s="7"/>
      <c r="AD320" s="15"/>
      <c r="AE320" s="15" t="s">
        <v>1</v>
      </c>
      <c r="AF320" s="15"/>
      <c r="AG320" s="15"/>
      <c r="AH320" s="30"/>
      <c r="AI320" s="15"/>
      <c r="AJ320" s="15"/>
      <c r="AK320" s="15"/>
      <c r="AL320" s="15" t="s">
        <v>3</v>
      </c>
      <c r="AM320" s="45"/>
      <c r="AN320" s="15" t="s">
        <v>0</v>
      </c>
      <c r="AO320" s="15"/>
      <c r="AP320" s="15"/>
      <c r="AQ320" s="15"/>
      <c r="AS320" s="15"/>
      <c r="AT320" s="15" t="s">
        <v>1</v>
      </c>
      <c r="AU320" s="15"/>
      <c r="AV320" s="15"/>
    </row>
    <row r="321" spans="1:49" s="5" customFormat="1" ht="14.1" hidden="1" customHeight="1" x14ac:dyDescent="0.2">
      <c r="A321" s="14">
        <v>283</v>
      </c>
      <c r="B321" s="106" t="s">
        <v>38</v>
      </c>
      <c r="C321" s="107" t="s">
        <v>42</v>
      </c>
      <c r="D321" s="108" t="s">
        <v>24</v>
      </c>
      <c r="E321" s="116"/>
      <c r="F321" s="117"/>
      <c r="G321" s="111" t="s">
        <v>361</v>
      </c>
      <c r="H321" s="112">
        <v>1</v>
      </c>
      <c r="I321" s="113"/>
      <c r="J321" s="113"/>
      <c r="K321" s="113"/>
      <c r="L321" s="113"/>
      <c r="M321" s="114"/>
      <c r="N321" s="114"/>
      <c r="O321" s="114"/>
      <c r="P321" s="114"/>
      <c r="Q321" s="118"/>
      <c r="R321" s="15"/>
      <c r="S321" s="15"/>
      <c r="T321" s="15"/>
      <c r="U321" s="15"/>
      <c r="V321" s="15" t="s">
        <v>1</v>
      </c>
      <c r="W321" s="15">
        <v>1</v>
      </c>
      <c r="X321" s="15"/>
      <c r="Y321" s="15"/>
      <c r="Z321" s="15"/>
      <c r="AA321" s="37"/>
      <c r="AB321" s="82"/>
      <c r="AC321" s="7"/>
      <c r="AD321" s="15"/>
      <c r="AE321" s="15" t="s">
        <v>1</v>
      </c>
      <c r="AF321" s="15"/>
      <c r="AG321" s="15"/>
      <c r="AH321" s="30"/>
      <c r="AI321" s="15"/>
      <c r="AJ321" s="15" t="s">
        <v>1</v>
      </c>
      <c r="AK321" s="15"/>
      <c r="AL321" s="15"/>
      <c r="AM321" s="45"/>
      <c r="AN321" s="15"/>
      <c r="AO321" s="15" t="s">
        <v>1</v>
      </c>
      <c r="AP321" s="15"/>
      <c r="AQ321" s="15"/>
      <c r="AS321" s="15" t="s">
        <v>0</v>
      </c>
      <c r="AT321" s="15"/>
      <c r="AU321" s="15"/>
      <c r="AV321" s="15"/>
    </row>
    <row r="322" spans="1:49" s="5" customFormat="1" ht="14.1" hidden="1" customHeight="1" x14ac:dyDescent="0.2">
      <c r="A322" s="14">
        <v>284</v>
      </c>
      <c r="B322" s="106" t="s">
        <v>38</v>
      </c>
      <c r="C322" s="107" t="s">
        <v>42</v>
      </c>
      <c r="D322" s="108" t="s">
        <v>26</v>
      </c>
      <c r="E322" s="116"/>
      <c r="F322" s="117"/>
      <c r="G322" s="111" t="s">
        <v>362</v>
      </c>
      <c r="H322" s="112">
        <v>1</v>
      </c>
      <c r="I322" s="113"/>
      <c r="J322" s="113"/>
      <c r="K322" s="113"/>
      <c r="L322" s="113"/>
      <c r="M322" s="114"/>
      <c r="N322" s="114"/>
      <c r="O322" s="114"/>
      <c r="P322" s="114"/>
      <c r="Q322" s="118"/>
      <c r="R322" s="15"/>
      <c r="S322" s="15"/>
      <c r="T322" s="15"/>
      <c r="U322" s="15"/>
      <c r="V322" s="15" t="s">
        <v>1</v>
      </c>
      <c r="W322" s="15">
        <v>1</v>
      </c>
      <c r="X322" s="15"/>
      <c r="Y322" s="15"/>
      <c r="Z322" s="15"/>
      <c r="AA322" s="37"/>
      <c r="AB322" s="82"/>
      <c r="AC322" s="7"/>
      <c r="AD322" s="15"/>
      <c r="AE322" s="15" t="s">
        <v>1</v>
      </c>
      <c r="AF322" s="15"/>
      <c r="AG322" s="15"/>
      <c r="AH322" s="30"/>
      <c r="AI322" s="15"/>
      <c r="AJ322" s="15" t="s">
        <v>1</v>
      </c>
      <c r="AK322" s="15"/>
      <c r="AL322" s="15"/>
      <c r="AM322" s="45"/>
      <c r="AN322" s="15"/>
      <c r="AO322" s="15"/>
      <c r="AP322" s="15"/>
      <c r="AQ322" s="15" t="s">
        <v>3</v>
      </c>
      <c r="AS322" s="15"/>
      <c r="AT322" s="15"/>
      <c r="AU322" s="15"/>
      <c r="AV322" s="15" t="s">
        <v>3</v>
      </c>
    </row>
    <row r="323" spans="1:49" s="5" customFormat="1" ht="14.1" customHeight="1" x14ac:dyDescent="0.2">
      <c r="A323" s="14">
        <v>285</v>
      </c>
      <c r="B323" s="106" t="s">
        <v>38</v>
      </c>
      <c r="C323" s="107" t="s">
        <v>42</v>
      </c>
      <c r="D323" s="108" t="s">
        <v>28</v>
      </c>
      <c r="E323" s="116"/>
      <c r="F323" s="117"/>
      <c r="G323" s="111" t="s">
        <v>363</v>
      </c>
      <c r="H323" s="112">
        <v>1</v>
      </c>
      <c r="I323" s="113"/>
      <c r="J323" s="113"/>
      <c r="K323" s="113"/>
      <c r="L323" s="113"/>
      <c r="M323" s="114"/>
      <c r="N323" s="114" t="s">
        <v>1</v>
      </c>
      <c r="O323" s="114"/>
      <c r="P323" s="114"/>
      <c r="Q323" s="118"/>
      <c r="R323" s="15"/>
      <c r="S323" s="15"/>
      <c r="T323" s="15">
        <v>1</v>
      </c>
      <c r="U323" s="15"/>
      <c r="V323" s="15" t="s">
        <v>1</v>
      </c>
      <c r="W323" s="15"/>
      <c r="X323" s="15"/>
      <c r="Y323" s="15"/>
      <c r="Z323" s="15"/>
      <c r="AA323" s="37"/>
      <c r="AB323" s="82"/>
      <c r="AC323" s="7"/>
      <c r="AD323" s="15"/>
      <c r="AE323" s="15"/>
      <c r="AF323" s="15"/>
      <c r="AG323" s="15" t="s">
        <v>3</v>
      </c>
      <c r="AH323" s="30"/>
      <c r="AI323" s="15"/>
      <c r="AJ323" s="15" t="s">
        <v>1</v>
      </c>
      <c r="AK323" s="15"/>
      <c r="AL323" s="15"/>
      <c r="AM323" s="45"/>
      <c r="AN323" s="15"/>
      <c r="AO323" s="15" t="s">
        <v>1</v>
      </c>
      <c r="AP323" s="15"/>
      <c r="AQ323" s="15"/>
      <c r="AS323" s="15"/>
      <c r="AT323" s="15" t="s">
        <v>1</v>
      </c>
      <c r="AU323" s="15"/>
      <c r="AV323" s="15"/>
    </row>
    <row r="324" spans="1:49" s="5" customFormat="1" ht="14.1" hidden="1" customHeight="1" x14ac:dyDescent="0.2">
      <c r="A324" s="14">
        <v>286</v>
      </c>
      <c r="B324" s="106" t="s">
        <v>38</v>
      </c>
      <c r="C324" s="107" t="s">
        <v>42</v>
      </c>
      <c r="D324" s="108" t="s">
        <v>30</v>
      </c>
      <c r="E324" s="116"/>
      <c r="F324" s="117"/>
      <c r="G324" s="111" t="s">
        <v>364</v>
      </c>
      <c r="H324" s="112">
        <v>1</v>
      </c>
      <c r="I324" s="113"/>
      <c r="J324" s="113"/>
      <c r="K324" s="113"/>
      <c r="L324" s="113"/>
      <c r="M324" s="114"/>
      <c r="N324" s="114"/>
      <c r="O324" s="114"/>
      <c r="P324" s="114"/>
      <c r="Q324" s="118"/>
      <c r="R324" s="15"/>
      <c r="S324" s="15"/>
      <c r="T324" s="15"/>
      <c r="U324" s="15"/>
      <c r="V324" s="15"/>
      <c r="W324" s="15"/>
      <c r="X324" s="15" t="s">
        <v>2</v>
      </c>
      <c r="Y324" s="15">
        <v>1</v>
      </c>
      <c r="Z324" s="15"/>
      <c r="AA324" s="37"/>
      <c r="AB324" s="82"/>
      <c r="AC324" s="7"/>
      <c r="AD324" s="15"/>
      <c r="AE324" s="15" t="s">
        <v>1</v>
      </c>
      <c r="AF324" s="15"/>
      <c r="AG324" s="15"/>
      <c r="AH324" s="30"/>
      <c r="AI324" s="15"/>
      <c r="AJ324" s="15" t="s">
        <v>1</v>
      </c>
      <c r="AK324" s="15"/>
      <c r="AL324" s="15"/>
      <c r="AM324" s="45"/>
      <c r="AN324" s="15"/>
      <c r="AO324" s="15" t="s">
        <v>1</v>
      </c>
      <c r="AP324" s="15"/>
      <c r="AQ324" s="15"/>
      <c r="AS324" s="15"/>
      <c r="AT324" s="15" t="s">
        <v>1</v>
      </c>
      <c r="AU324" s="15"/>
      <c r="AV324" s="15"/>
    </row>
    <row r="325" spans="1:49" s="5" customFormat="1" ht="14.1" hidden="1" customHeight="1" x14ac:dyDescent="0.2">
      <c r="A325" s="14">
        <v>287</v>
      </c>
      <c r="B325" s="106" t="s">
        <v>38</v>
      </c>
      <c r="C325" s="107" t="s">
        <v>42</v>
      </c>
      <c r="D325" s="108" t="s">
        <v>32</v>
      </c>
      <c r="E325" s="116"/>
      <c r="F325" s="117"/>
      <c r="G325" s="111" t="s">
        <v>365</v>
      </c>
      <c r="H325" s="112">
        <v>1</v>
      </c>
      <c r="I325" s="113"/>
      <c r="J325" s="113"/>
      <c r="K325" s="113"/>
      <c r="L325" s="113"/>
      <c r="M325" s="114"/>
      <c r="N325" s="114"/>
      <c r="O325" s="114"/>
      <c r="P325" s="114"/>
      <c r="Q325" s="118"/>
      <c r="R325" s="17"/>
      <c r="S325" s="15"/>
      <c r="T325" s="15"/>
      <c r="U325" s="15"/>
      <c r="V325" s="15"/>
      <c r="W325" s="15"/>
      <c r="X325" s="15"/>
      <c r="Y325" s="15"/>
      <c r="Z325" s="15" t="s">
        <v>3</v>
      </c>
      <c r="AA325" s="37">
        <v>1</v>
      </c>
      <c r="AB325" s="82"/>
      <c r="AC325" s="7"/>
      <c r="AD325" s="15"/>
      <c r="AE325" s="15"/>
      <c r="AF325" s="15"/>
      <c r="AG325" s="15" t="s">
        <v>3</v>
      </c>
      <c r="AH325" s="30"/>
      <c r="AI325" s="15"/>
      <c r="AJ325" s="15"/>
      <c r="AK325" s="15"/>
      <c r="AL325" s="15" t="s">
        <v>3</v>
      </c>
      <c r="AM325" s="45"/>
      <c r="AN325" s="15"/>
      <c r="AO325" s="15" t="s">
        <v>1</v>
      </c>
      <c r="AP325" s="15"/>
      <c r="AQ325" s="15"/>
      <c r="AS325" s="15"/>
      <c r="AT325" s="15"/>
      <c r="AU325" s="15"/>
      <c r="AV325" s="15"/>
    </row>
    <row r="326" spans="1:49" s="5" customFormat="1" ht="14.1" customHeight="1" x14ac:dyDescent="0.2">
      <c r="A326" s="14">
        <v>288</v>
      </c>
      <c r="B326" s="106" t="s">
        <v>38</v>
      </c>
      <c r="C326" s="107" t="s">
        <v>42</v>
      </c>
      <c r="D326" s="108" t="s">
        <v>34</v>
      </c>
      <c r="E326" s="116"/>
      <c r="F326" s="117"/>
      <c r="G326" s="111" t="s">
        <v>366</v>
      </c>
      <c r="H326" s="112">
        <v>1</v>
      </c>
      <c r="I326" s="113"/>
      <c r="J326" s="113"/>
      <c r="K326" s="113"/>
      <c r="L326" s="113"/>
      <c r="M326" s="114"/>
      <c r="N326" s="114"/>
      <c r="O326" s="114" t="s">
        <v>2</v>
      </c>
      <c r="P326" s="114"/>
      <c r="Q326" s="118"/>
      <c r="R326" s="15"/>
      <c r="S326" s="15"/>
      <c r="T326" s="15"/>
      <c r="U326" s="15"/>
      <c r="V326" s="15"/>
      <c r="W326" s="15"/>
      <c r="X326" s="15" t="s">
        <v>2</v>
      </c>
      <c r="Y326" s="15">
        <v>1</v>
      </c>
      <c r="Z326" s="15"/>
      <c r="AA326" s="37"/>
      <c r="AB326" s="82"/>
      <c r="AC326" s="7"/>
      <c r="AD326" s="15"/>
      <c r="AE326" s="15"/>
      <c r="AF326" s="15"/>
      <c r="AG326" s="15" t="s">
        <v>3</v>
      </c>
      <c r="AH326" s="30"/>
      <c r="AI326" s="15"/>
      <c r="AJ326" s="15"/>
      <c r="AK326" s="15"/>
      <c r="AL326" s="15" t="s">
        <v>3</v>
      </c>
      <c r="AM326" s="45"/>
      <c r="AN326" s="15"/>
      <c r="AO326" s="15"/>
      <c r="AP326" s="15"/>
      <c r="AQ326" s="15" t="s">
        <v>3</v>
      </c>
      <c r="AS326" s="15"/>
      <c r="AT326" s="15"/>
      <c r="AU326" s="15"/>
      <c r="AV326" s="15"/>
    </row>
    <row r="327" spans="1:49" s="5" customFormat="1" ht="14.1" hidden="1" customHeight="1" x14ac:dyDescent="0.2">
      <c r="A327" s="14">
        <v>289</v>
      </c>
      <c r="B327" s="106" t="s">
        <v>38</v>
      </c>
      <c r="C327" s="107" t="s">
        <v>42</v>
      </c>
      <c r="D327" s="108" t="s">
        <v>36</v>
      </c>
      <c r="E327" s="116"/>
      <c r="F327" s="117"/>
      <c r="G327" s="111" t="s">
        <v>367</v>
      </c>
      <c r="H327" s="112">
        <v>1</v>
      </c>
      <c r="I327" s="113"/>
      <c r="J327" s="113"/>
      <c r="K327" s="113"/>
      <c r="L327" s="113"/>
      <c r="M327" s="114"/>
      <c r="N327" s="114"/>
      <c r="O327" s="114"/>
      <c r="P327" s="114"/>
      <c r="Q327" s="118"/>
      <c r="R327" s="17"/>
      <c r="S327" s="15"/>
      <c r="T327" s="15"/>
      <c r="U327" s="15"/>
      <c r="V327" s="15"/>
      <c r="W327" s="15"/>
      <c r="X327" s="15"/>
      <c r="Y327" s="15"/>
      <c r="Z327" s="15" t="s">
        <v>3</v>
      </c>
      <c r="AA327" s="37">
        <v>1</v>
      </c>
      <c r="AB327" s="82"/>
      <c r="AC327" s="7"/>
      <c r="AD327" s="15"/>
      <c r="AE327" s="15"/>
      <c r="AF327" s="15"/>
      <c r="AG327" s="15" t="s">
        <v>3</v>
      </c>
      <c r="AH327" s="30"/>
      <c r="AI327" s="15"/>
      <c r="AJ327" s="15"/>
      <c r="AK327" s="15"/>
      <c r="AL327" s="15"/>
      <c r="AM327" s="45"/>
      <c r="AN327" s="15"/>
      <c r="AO327" s="15"/>
      <c r="AP327" s="15"/>
      <c r="AQ327" s="15"/>
      <c r="AS327" s="15"/>
      <c r="AT327" s="15"/>
      <c r="AU327" s="15"/>
      <c r="AV327" s="15"/>
    </row>
    <row r="328" spans="1:49" s="5" customFormat="1" ht="14.1" hidden="1" customHeight="1" x14ac:dyDescent="0.2">
      <c r="A328" s="14">
        <v>290</v>
      </c>
      <c r="B328" s="106" t="s">
        <v>38</v>
      </c>
      <c r="C328" s="107" t="s">
        <v>42</v>
      </c>
      <c r="D328" s="108" t="s">
        <v>38</v>
      </c>
      <c r="E328" s="116"/>
      <c r="F328" s="117"/>
      <c r="G328" s="111" t="s">
        <v>368</v>
      </c>
      <c r="H328" s="112">
        <v>1</v>
      </c>
      <c r="I328" s="113"/>
      <c r="J328" s="113"/>
      <c r="K328" s="113"/>
      <c r="L328" s="113"/>
      <c r="M328" s="114"/>
      <c r="N328" s="114"/>
      <c r="O328" s="119"/>
      <c r="P328" s="114"/>
      <c r="Q328" s="118"/>
      <c r="R328" s="15"/>
      <c r="S328" s="15"/>
      <c r="T328" s="15"/>
      <c r="U328" s="15"/>
      <c r="V328" s="15"/>
      <c r="W328" s="15"/>
      <c r="X328" s="18" t="s">
        <v>2</v>
      </c>
      <c r="Y328" s="18">
        <v>1</v>
      </c>
      <c r="Z328" s="15"/>
      <c r="AA328" s="37"/>
      <c r="AB328" s="82"/>
      <c r="AC328" s="7"/>
      <c r="AD328" s="15"/>
      <c r="AE328" s="15"/>
      <c r="AF328" s="15"/>
      <c r="AG328" s="15"/>
      <c r="AH328" s="30"/>
      <c r="AI328" s="15"/>
      <c r="AJ328" s="15"/>
      <c r="AK328" s="15"/>
      <c r="AL328" s="15"/>
      <c r="AM328" s="45"/>
      <c r="AN328" s="15"/>
      <c r="AO328" s="15"/>
      <c r="AP328" s="15"/>
      <c r="AQ328" s="15"/>
      <c r="AS328" s="15"/>
      <c r="AT328" s="15"/>
      <c r="AU328" s="15"/>
      <c r="AV328" s="15"/>
    </row>
    <row r="329" spans="1:49" s="9" customFormat="1" ht="14.1" customHeight="1" x14ac:dyDescent="0.25">
      <c r="B329" s="96" t="s">
        <v>40</v>
      </c>
      <c r="C329" s="120"/>
      <c r="D329" s="98"/>
      <c r="E329" s="99" t="s">
        <v>369</v>
      </c>
      <c r="F329" s="100"/>
      <c r="G329" s="101"/>
      <c r="H329" s="102"/>
      <c r="I329" s="103"/>
      <c r="J329" s="103"/>
      <c r="K329" s="103"/>
      <c r="L329" s="103"/>
      <c r="M329" s="104">
        <f>M330+M346</f>
        <v>0</v>
      </c>
      <c r="N329" s="104">
        <f>N330+N346</f>
        <v>1</v>
      </c>
      <c r="O329" s="104">
        <f>O330+O346</f>
        <v>0</v>
      </c>
      <c r="P329" s="104">
        <f>P330+P346</f>
        <v>0</v>
      </c>
      <c r="Q329" s="115"/>
      <c r="R329" s="10"/>
      <c r="S329" s="10">
        <f>S330+S346</f>
        <v>0</v>
      </c>
      <c r="T329" s="10"/>
      <c r="U329" s="10"/>
      <c r="V329" s="10">
        <f>V330+V346</f>
        <v>14</v>
      </c>
      <c r="W329" s="10"/>
      <c r="X329" s="10">
        <f>X330+X346</f>
        <v>14</v>
      </c>
      <c r="Y329" s="10"/>
      <c r="Z329" s="10">
        <f>Z330+Z346</f>
        <v>1</v>
      </c>
      <c r="AA329" s="46"/>
      <c r="AB329" s="80"/>
      <c r="AC329" s="16"/>
      <c r="AD329" s="13">
        <f>AD330+AD346</f>
        <v>0</v>
      </c>
      <c r="AE329" s="13">
        <f>AE330+AE346</f>
        <v>17</v>
      </c>
      <c r="AF329" s="13">
        <f>AF330+AF346</f>
        <v>10</v>
      </c>
      <c r="AG329" s="13">
        <f>AG330+AG346</f>
        <v>2</v>
      </c>
      <c r="AH329" s="81"/>
      <c r="AI329" s="13">
        <f>AI330+AI346</f>
        <v>0</v>
      </c>
      <c r="AJ329" s="13">
        <f>AJ330+AJ346</f>
        <v>14</v>
      </c>
      <c r="AK329" s="13">
        <f>AK330+AK346</f>
        <v>10</v>
      </c>
      <c r="AL329" s="13">
        <f>AL330+AL346</f>
        <v>5</v>
      </c>
      <c r="AM329" s="44"/>
      <c r="AN329" s="13">
        <f>AN330+AN346</f>
        <v>0</v>
      </c>
      <c r="AO329" s="13">
        <f>AO330+AO346</f>
        <v>18</v>
      </c>
      <c r="AP329" s="13">
        <f>AP330+AP346</f>
        <v>7</v>
      </c>
      <c r="AQ329" s="13">
        <f>AQ330+AQ346</f>
        <v>4</v>
      </c>
      <c r="AS329" s="13">
        <f>AS330+AS346</f>
        <v>0</v>
      </c>
      <c r="AT329" s="13">
        <f>AT330+AT346</f>
        <v>23</v>
      </c>
      <c r="AU329" s="13">
        <f>AU330+AU346</f>
        <v>1</v>
      </c>
      <c r="AV329" s="13">
        <f>AV330+AV346</f>
        <v>4</v>
      </c>
    </row>
    <row r="330" spans="1:49" s="9" customFormat="1" ht="14.1" customHeight="1" x14ac:dyDescent="0.25">
      <c r="B330" s="96" t="s">
        <v>40</v>
      </c>
      <c r="C330" s="97" t="s">
        <v>44</v>
      </c>
      <c r="D330" s="98"/>
      <c r="E330" s="99"/>
      <c r="F330" s="100" t="s">
        <v>370</v>
      </c>
      <c r="G330" s="101"/>
      <c r="H330" s="102"/>
      <c r="I330" s="103"/>
      <c r="J330" s="103"/>
      <c r="K330" s="103"/>
      <c r="L330" s="103"/>
      <c r="M330" s="104">
        <f>COUNTIF(M331:M345,"WTP")</f>
        <v>0</v>
      </c>
      <c r="N330" s="104">
        <f>COUNTIF(N331:N345,"WDP")</f>
        <v>0</v>
      </c>
      <c r="O330" s="104">
        <f>COUNTIF(O331:O345,"TW")</f>
        <v>0</v>
      </c>
      <c r="P330" s="104">
        <f>COUNTIF(P331:P345,"TMP")</f>
        <v>0</v>
      </c>
      <c r="Q330" s="105">
        <f>SUM(H330:P330)</f>
        <v>0</v>
      </c>
      <c r="R330" s="10"/>
      <c r="S330" s="10">
        <f>COUNTIF(S331:S345,"WTP")</f>
        <v>0</v>
      </c>
      <c r="T330" s="10"/>
      <c r="U330" s="10"/>
      <c r="V330" s="10">
        <f>COUNTIF(V331:V345,"WDP")</f>
        <v>2</v>
      </c>
      <c r="W330" s="10"/>
      <c r="X330" s="10">
        <f>COUNTIF(X331:X345,"TW")</f>
        <v>12</v>
      </c>
      <c r="Y330" s="10"/>
      <c r="Z330" s="10">
        <f>COUNTIF(Z331:Z345,"TMP")</f>
        <v>1</v>
      </c>
      <c r="AA330" s="46"/>
      <c r="AB330" s="78">
        <f>SUM(S330:Z330)</f>
        <v>15</v>
      </c>
      <c r="AC330" s="12"/>
      <c r="AD330" s="13">
        <f>COUNTIF(AD331:AD345,"WTP")</f>
        <v>0</v>
      </c>
      <c r="AE330" s="13">
        <f>COUNTIF(AE331:AE345,"WDP")</f>
        <v>5</v>
      </c>
      <c r="AF330" s="13">
        <f>COUNTIF(AF331:AF345,"TW")</f>
        <v>8</v>
      </c>
      <c r="AG330" s="13">
        <f>COUNTIF(AG331:AG345,"TMP")</f>
        <v>2</v>
      </c>
      <c r="AH330" s="79">
        <f>SUM(AD330:AG330)</f>
        <v>15</v>
      </c>
      <c r="AI330" s="13">
        <f>COUNTIF(AI331:AI345,"WTP")</f>
        <v>0</v>
      </c>
      <c r="AJ330" s="13">
        <f>COUNTIF(AJ331:AJ345,"WDP")</f>
        <v>5</v>
      </c>
      <c r="AK330" s="13">
        <f>COUNTIF(AK331:AK345,"TW")</f>
        <v>6</v>
      </c>
      <c r="AL330" s="13">
        <f>COUNTIF(AL331:AL345,"TMP")</f>
        <v>4</v>
      </c>
      <c r="AM330" s="47">
        <f>SUM(AI330:AL330)</f>
        <v>15</v>
      </c>
      <c r="AN330" s="13">
        <f>COUNTIF(AN331:AN345,"WTP")</f>
        <v>0</v>
      </c>
      <c r="AO330" s="13">
        <f>COUNTIF(AO331:AO345,"WDP")</f>
        <v>8</v>
      </c>
      <c r="AP330" s="13">
        <f>COUNTIF(AP331:AP345,"TW")</f>
        <v>4</v>
      </c>
      <c r="AQ330" s="13">
        <f>COUNTIF(AQ331:AQ345,"TMP")</f>
        <v>3</v>
      </c>
      <c r="AR330" s="11">
        <f>SUM(AN330:AQ330)</f>
        <v>15</v>
      </c>
      <c r="AS330" s="13">
        <f>COUNTIF(AS331:AS345,"WTP")</f>
        <v>0</v>
      </c>
      <c r="AT330" s="13">
        <f>COUNTIF(AT331:AT345,"WDP")</f>
        <v>12</v>
      </c>
      <c r="AU330" s="13">
        <f>COUNTIF(AU331:AU345,"TW")</f>
        <v>0</v>
      </c>
      <c r="AV330" s="13">
        <f>COUNTIF(AV331:AV345,"TMP")</f>
        <v>3</v>
      </c>
      <c r="AW330" s="11">
        <f>SUM(AS330:AV330)</f>
        <v>15</v>
      </c>
    </row>
    <row r="331" spans="1:49" s="5" customFormat="1" ht="14.1" hidden="1" customHeight="1" x14ac:dyDescent="0.2">
      <c r="A331" s="14">
        <v>291</v>
      </c>
      <c r="B331" s="106" t="s">
        <v>40</v>
      </c>
      <c r="C331" s="107" t="s">
        <v>44</v>
      </c>
      <c r="D331" s="108" t="s">
        <v>8</v>
      </c>
      <c r="E331" s="109"/>
      <c r="F331" s="110"/>
      <c r="G331" s="111" t="s">
        <v>371</v>
      </c>
      <c r="H331" s="112"/>
      <c r="I331" s="113"/>
      <c r="J331" s="113"/>
      <c r="K331" s="113"/>
      <c r="L331" s="113"/>
      <c r="M331" s="114"/>
      <c r="N331" s="114"/>
      <c r="O331" s="119"/>
      <c r="P331" s="114"/>
      <c r="Q331" s="118"/>
      <c r="R331" s="15"/>
      <c r="S331" s="15"/>
      <c r="T331" s="15"/>
      <c r="U331" s="15"/>
      <c r="V331" s="15"/>
      <c r="W331" s="15"/>
      <c r="X331" s="18" t="s">
        <v>2</v>
      </c>
      <c r="Y331" s="18"/>
      <c r="Z331" s="15"/>
      <c r="AA331" s="37"/>
      <c r="AB331" s="82"/>
      <c r="AC331" s="7"/>
      <c r="AD331" s="15"/>
      <c r="AE331" s="15" t="s">
        <v>1</v>
      </c>
      <c r="AF331" s="15"/>
      <c r="AG331" s="15"/>
      <c r="AH331" s="30"/>
      <c r="AI331" s="15"/>
      <c r="AJ331" s="15"/>
      <c r="AK331" s="15" t="s">
        <v>2</v>
      </c>
      <c r="AL331" s="15"/>
      <c r="AM331" s="45"/>
      <c r="AN331" s="15"/>
      <c r="AO331" s="15"/>
      <c r="AP331" s="15" t="s">
        <v>2</v>
      </c>
      <c r="AQ331" s="15"/>
      <c r="AS331" s="15"/>
      <c r="AT331" s="15" t="s">
        <v>1</v>
      </c>
      <c r="AU331" s="15"/>
      <c r="AV331" s="15"/>
    </row>
    <row r="332" spans="1:49" s="5" customFormat="1" ht="14.1" hidden="1" customHeight="1" x14ac:dyDescent="0.2">
      <c r="A332" s="14">
        <v>292</v>
      </c>
      <c r="B332" s="106" t="s">
        <v>40</v>
      </c>
      <c r="C332" s="107" t="s">
        <v>44</v>
      </c>
      <c r="D332" s="108" t="s">
        <v>12</v>
      </c>
      <c r="E332" s="116"/>
      <c r="F332" s="117"/>
      <c r="G332" s="111" t="s">
        <v>372</v>
      </c>
      <c r="H332" s="112"/>
      <c r="I332" s="113"/>
      <c r="J332" s="113"/>
      <c r="K332" s="113"/>
      <c r="L332" s="113"/>
      <c r="M332" s="114"/>
      <c r="N332" s="114"/>
      <c r="O332" s="119"/>
      <c r="P332" s="114"/>
      <c r="Q332" s="118"/>
      <c r="R332" s="15"/>
      <c r="S332" s="15"/>
      <c r="T332" s="15"/>
      <c r="U332" s="15"/>
      <c r="V332" s="15"/>
      <c r="W332" s="15"/>
      <c r="X332" s="18" t="s">
        <v>2</v>
      </c>
      <c r="Y332" s="18">
        <v>1</v>
      </c>
      <c r="Z332" s="15"/>
      <c r="AA332" s="37"/>
      <c r="AB332" s="82"/>
      <c r="AC332" s="7"/>
      <c r="AD332" s="15"/>
      <c r="AE332" s="15"/>
      <c r="AF332" s="15" t="s">
        <v>2</v>
      </c>
      <c r="AG332" s="15"/>
      <c r="AH332" s="30"/>
      <c r="AI332" s="15"/>
      <c r="AJ332" s="15"/>
      <c r="AK332" s="15"/>
      <c r="AL332" s="15" t="s">
        <v>3</v>
      </c>
      <c r="AM332" s="45"/>
      <c r="AN332" s="15"/>
      <c r="AO332" s="15" t="s">
        <v>1</v>
      </c>
      <c r="AP332" s="15"/>
      <c r="AQ332" s="15"/>
      <c r="AS332" s="15"/>
      <c r="AT332" s="15" t="s">
        <v>1</v>
      </c>
      <c r="AU332" s="15"/>
      <c r="AV332" s="15"/>
    </row>
    <row r="333" spans="1:49" s="5" customFormat="1" ht="14.1" hidden="1" customHeight="1" x14ac:dyDescent="0.2">
      <c r="A333" s="14">
        <v>293</v>
      </c>
      <c r="B333" s="106" t="s">
        <v>40</v>
      </c>
      <c r="C333" s="107" t="s">
        <v>44</v>
      </c>
      <c r="D333" s="108" t="s">
        <v>14</v>
      </c>
      <c r="E333" s="116"/>
      <c r="F333" s="117"/>
      <c r="G333" s="111" t="s">
        <v>373</v>
      </c>
      <c r="H333" s="112"/>
      <c r="I333" s="113"/>
      <c r="J333" s="113"/>
      <c r="K333" s="113"/>
      <c r="L333" s="113"/>
      <c r="M333" s="114"/>
      <c r="N333" s="114"/>
      <c r="O333" s="114"/>
      <c r="P333" s="114"/>
      <c r="Q333" s="118"/>
      <c r="R333" s="15"/>
      <c r="S333" s="15"/>
      <c r="T333" s="15"/>
      <c r="U333" s="15"/>
      <c r="V333" s="15"/>
      <c r="W333" s="15"/>
      <c r="X333" s="15" t="s">
        <v>2</v>
      </c>
      <c r="Y333" s="15">
        <v>1</v>
      </c>
      <c r="Z333" s="15"/>
      <c r="AA333" s="37"/>
      <c r="AB333" s="82"/>
      <c r="AC333" s="7"/>
      <c r="AD333" s="15"/>
      <c r="AE333" s="15"/>
      <c r="AF333" s="15" t="s">
        <v>2</v>
      </c>
      <c r="AG333" s="15"/>
      <c r="AH333" s="30"/>
      <c r="AI333" s="15"/>
      <c r="AJ333" s="15"/>
      <c r="AK333" s="15" t="s">
        <v>2</v>
      </c>
      <c r="AL333" s="15"/>
      <c r="AM333" s="45"/>
      <c r="AN333" s="15"/>
      <c r="AO333" s="15" t="s">
        <v>1</v>
      </c>
      <c r="AP333" s="15"/>
      <c r="AQ333" s="15"/>
      <c r="AS333" s="15"/>
      <c r="AT333" s="15" t="s">
        <v>1</v>
      </c>
      <c r="AU333" s="15"/>
      <c r="AV333" s="15"/>
    </row>
    <row r="334" spans="1:49" s="5" customFormat="1" ht="14.1" hidden="1" customHeight="1" x14ac:dyDescent="0.2">
      <c r="A334" s="14">
        <v>294</v>
      </c>
      <c r="B334" s="106" t="s">
        <v>40</v>
      </c>
      <c r="C334" s="107" t="s">
        <v>44</v>
      </c>
      <c r="D334" s="108" t="s">
        <v>16</v>
      </c>
      <c r="E334" s="116"/>
      <c r="F334" s="117"/>
      <c r="G334" s="111" t="s">
        <v>374</v>
      </c>
      <c r="H334" s="112"/>
      <c r="I334" s="113"/>
      <c r="J334" s="113"/>
      <c r="K334" s="113"/>
      <c r="L334" s="113"/>
      <c r="M334" s="114"/>
      <c r="N334" s="114"/>
      <c r="O334" s="114"/>
      <c r="P334" s="114"/>
      <c r="Q334" s="118"/>
      <c r="R334" s="15"/>
      <c r="S334" s="15"/>
      <c r="T334" s="15">
        <v>1</v>
      </c>
      <c r="U334" s="15"/>
      <c r="V334" s="15" t="s">
        <v>1</v>
      </c>
      <c r="W334" s="15">
        <v>1</v>
      </c>
      <c r="X334" s="15"/>
      <c r="Y334" s="15"/>
      <c r="Z334" s="15"/>
      <c r="AA334" s="37"/>
      <c r="AB334" s="82"/>
      <c r="AC334" s="7"/>
      <c r="AD334" s="15"/>
      <c r="AE334" s="15"/>
      <c r="AF334" s="15" t="s">
        <v>2</v>
      </c>
      <c r="AG334" s="15"/>
      <c r="AH334" s="30"/>
      <c r="AI334" s="15"/>
      <c r="AJ334" s="15"/>
      <c r="AK334" s="15" t="s">
        <v>2</v>
      </c>
      <c r="AL334" s="15"/>
      <c r="AM334" s="45"/>
      <c r="AN334" s="15"/>
      <c r="AO334" s="15"/>
      <c r="AP334" s="15"/>
      <c r="AQ334" s="15" t="s">
        <v>3</v>
      </c>
      <c r="AS334" s="15"/>
      <c r="AT334" s="15" t="s">
        <v>1</v>
      </c>
      <c r="AU334" s="15"/>
      <c r="AV334" s="15"/>
    </row>
    <row r="335" spans="1:49" s="5" customFormat="1" ht="14.1" hidden="1" customHeight="1" x14ac:dyDescent="0.2">
      <c r="A335" s="14">
        <v>295</v>
      </c>
      <c r="B335" s="106" t="s">
        <v>40</v>
      </c>
      <c r="C335" s="107" t="s">
        <v>44</v>
      </c>
      <c r="D335" s="108" t="s">
        <v>18</v>
      </c>
      <c r="E335" s="116"/>
      <c r="F335" s="117"/>
      <c r="G335" s="111" t="s">
        <v>375</v>
      </c>
      <c r="H335" s="112"/>
      <c r="I335" s="113"/>
      <c r="J335" s="113"/>
      <c r="K335" s="113"/>
      <c r="L335" s="113"/>
      <c r="M335" s="114"/>
      <c r="N335" s="114"/>
      <c r="O335" s="114"/>
      <c r="P335" s="114"/>
      <c r="Q335" s="118"/>
      <c r="R335" s="15"/>
      <c r="S335" s="15"/>
      <c r="T335" s="15"/>
      <c r="U335" s="15"/>
      <c r="V335" s="15"/>
      <c r="W335" s="15"/>
      <c r="X335" s="15" t="s">
        <v>2</v>
      </c>
      <c r="Y335" s="15"/>
      <c r="Z335" s="15"/>
      <c r="AA335" s="37"/>
      <c r="AB335" s="82"/>
      <c r="AC335" s="7"/>
      <c r="AD335" s="15"/>
      <c r="AE335" s="15" t="s">
        <v>1</v>
      </c>
      <c r="AF335" s="15"/>
      <c r="AG335" s="15"/>
      <c r="AH335" s="30"/>
      <c r="AI335" s="15"/>
      <c r="AJ335" s="15" t="s">
        <v>1</v>
      </c>
      <c r="AK335" s="15"/>
      <c r="AL335" s="15"/>
      <c r="AM335" s="45"/>
      <c r="AN335" s="15"/>
      <c r="AO335" s="15" t="s">
        <v>1</v>
      </c>
      <c r="AP335" s="15"/>
      <c r="AQ335" s="15"/>
      <c r="AS335" s="15"/>
      <c r="AT335" s="15" t="s">
        <v>1</v>
      </c>
      <c r="AU335" s="15"/>
      <c r="AV335" s="15"/>
    </row>
    <row r="336" spans="1:49" s="5" customFormat="1" ht="14.1" hidden="1" customHeight="1" x14ac:dyDescent="0.2">
      <c r="A336" s="14">
        <v>296</v>
      </c>
      <c r="B336" s="106" t="s">
        <v>40</v>
      </c>
      <c r="C336" s="107" t="s">
        <v>44</v>
      </c>
      <c r="D336" s="108" t="s">
        <v>20</v>
      </c>
      <c r="E336" s="116"/>
      <c r="F336" s="117"/>
      <c r="G336" s="111" t="s">
        <v>376</v>
      </c>
      <c r="H336" s="112"/>
      <c r="I336" s="113"/>
      <c r="J336" s="113"/>
      <c r="K336" s="113"/>
      <c r="L336" s="113"/>
      <c r="M336" s="114"/>
      <c r="N336" s="114"/>
      <c r="O336" s="114"/>
      <c r="P336" s="114"/>
      <c r="Q336" s="118"/>
      <c r="R336" s="15"/>
      <c r="S336" s="15"/>
      <c r="T336" s="15"/>
      <c r="U336" s="15"/>
      <c r="V336" s="15"/>
      <c r="W336" s="15"/>
      <c r="X336" s="15" t="s">
        <v>2</v>
      </c>
      <c r="Y336" s="15"/>
      <c r="Z336" s="15"/>
      <c r="AA336" s="37"/>
      <c r="AB336" s="82"/>
      <c r="AC336" s="7"/>
      <c r="AD336" s="15"/>
      <c r="AE336" s="15"/>
      <c r="AF336" s="15" t="s">
        <v>2</v>
      </c>
      <c r="AG336" s="15"/>
      <c r="AH336" s="30"/>
      <c r="AI336" s="15"/>
      <c r="AJ336" s="15"/>
      <c r="AK336" s="15" t="s">
        <v>2</v>
      </c>
      <c r="AL336" s="15"/>
      <c r="AM336" s="45"/>
      <c r="AN336" s="15"/>
      <c r="AO336" s="15"/>
      <c r="AP336" s="15" t="s">
        <v>2</v>
      </c>
      <c r="AQ336" s="15"/>
      <c r="AS336" s="15"/>
      <c r="AT336" s="15" t="s">
        <v>1</v>
      </c>
      <c r="AU336" s="15"/>
      <c r="AV336" s="15"/>
    </row>
    <row r="337" spans="1:49" s="5" customFormat="1" ht="14.1" hidden="1" customHeight="1" x14ac:dyDescent="0.2">
      <c r="A337" s="14">
        <v>297</v>
      </c>
      <c r="B337" s="106" t="s">
        <v>40</v>
      </c>
      <c r="C337" s="107" t="s">
        <v>44</v>
      </c>
      <c r="D337" s="108" t="s">
        <v>22</v>
      </c>
      <c r="E337" s="116"/>
      <c r="F337" s="117"/>
      <c r="G337" s="111" t="s">
        <v>377</v>
      </c>
      <c r="H337" s="112"/>
      <c r="I337" s="113"/>
      <c r="J337" s="113"/>
      <c r="K337" s="113"/>
      <c r="L337" s="113"/>
      <c r="M337" s="114"/>
      <c r="N337" s="114"/>
      <c r="O337" s="119"/>
      <c r="P337" s="114"/>
      <c r="Q337" s="118"/>
      <c r="R337" s="15"/>
      <c r="S337" s="15"/>
      <c r="T337" s="15"/>
      <c r="U337" s="15"/>
      <c r="V337" s="15"/>
      <c r="W337" s="15"/>
      <c r="X337" s="18" t="s">
        <v>2</v>
      </c>
      <c r="Y337" s="18"/>
      <c r="Z337" s="15"/>
      <c r="AA337" s="37"/>
      <c r="AB337" s="82"/>
      <c r="AC337" s="7"/>
      <c r="AD337" s="15"/>
      <c r="AE337" s="15" t="s">
        <v>1</v>
      </c>
      <c r="AF337" s="15"/>
      <c r="AG337" s="15"/>
      <c r="AH337" s="30"/>
      <c r="AI337" s="15"/>
      <c r="AJ337" s="15" t="s">
        <v>1</v>
      </c>
      <c r="AK337" s="15"/>
      <c r="AL337" s="15"/>
      <c r="AM337" s="45"/>
      <c r="AN337" s="15"/>
      <c r="AO337" s="15" t="s">
        <v>1</v>
      </c>
      <c r="AP337" s="15"/>
      <c r="AQ337" s="15"/>
      <c r="AS337" s="15"/>
      <c r="AT337" s="15" t="s">
        <v>1</v>
      </c>
      <c r="AU337" s="15"/>
      <c r="AV337" s="15"/>
    </row>
    <row r="338" spans="1:49" s="5" customFormat="1" ht="14.1" hidden="1" customHeight="1" x14ac:dyDescent="0.2">
      <c r="A338" s="14">
        <v>298</v>
      </c>
      <c r="B338" s="106" t="s">
        <v>40</v>
      </c>
      <c r="C338" s="107" t="s">
        <v>44</v>
      </c>
      <c r="D338" s="108" t="s">
        <v>24</v>
      </c>
      <c r="E338" s="116"/>
      <c r="F338" s="117"/>
      <c r="G338" s="111" t="s">
        <v>378</v>
      </c>
      <c r="H338" s="112"/>
      <c r="I338" s="113"/>
      <c r="J338" s="113"/>
      <c r="K338" s="113"/>
      <c r="L338" s="113"/>
      <c r="M338" s="114"/>
      <c r="N338" s="114"/>
      <c r="O338" s="119"/>
      <c r="P338" s="114"/>
      <c r="Q338" s="118"/>
      <c r="R338" s="15"/>
      <c r="S338" s="15"/>
      <c r="T338" s="15"/>
      <c r="U338" s="15"/>
      <c r="V338" s="15"/>
      <c r="W338" s="15"/>
      <c r="X338" s="18" t="s">
        <v>2</v>
      </c>
      <c r="Y338" s="18">
        <v>1</v>
      </c>
      <c r="Z338" s="15"/>
      <c r="AA338" s="37"/>
      <c r="AB338" s="82"/>
      <c r="AC338" s="7"/>
      <c r="AD338" s="15"/>
      <c r="AE338" s="15"/>
      <c r="AF338" s="15"/>
      <c r="AG338" s="15" t="s">
        <v>3</v>
      </c>
      <c r="AH338" s="30"/>
      <c r="AI338" s="15"/>
      <c r="AJ338" s="15"/>
      <c r="AK338" s="15"/>
      <c r="AL338" s="15" t="s">
        <v>3</v>
      </c>
      <c r="AM338" s="45"/>
      <c r="AN338" s="15"/>
      <c r="AO338" s="15"/>
      <c r="AP338" s="15" t="s">
        <v>2</v>
      </c>
      <c r="AQ338" s="15"/>
      <c r="AS338" s="15"/>
      <c r="AT338" s="15"/>
      <c r="AU338" s="15"/>
      <c r="AV338" s="15" t="s">
        <v>3</v>
      </c>
    </row>
    <row r="339" spans="1:49" s="5" customFormat="1" ht="14.1" hidden="1" customHeight="1" x14ac:dyDescent="0.2">
      <c r="A339" s="14">
        <v>299</v>
      </c>
      <c r="B339" s="106" t="s">
        <v>40</v>
      </c>
      <c r="C339" s="107" t="s">
        <v>44</v>
      </c>
      <c r="D339" s="108" t="s">
        <v>26</v>
      </c>
      <c r="E339" s="116"/>
      <c r="F339" s="117"/>
      <c r="G339" s="111" t="s">
        <v>379</v>
      </c>
      <c r="H339" s="112"/>
      <c r="I339" s="113"/>
      <c r="J339" s="113"/>
      <c r="K339" s="113"/>
      <c r="L339" s="113"/>
      <c r="M339" s="114"/>
      <c r="N339" s="114"/>
      <c r="O339" s="114"/>
      <c r="P339" s="114"/>
      <c r="Q339" s="118"/>
      <c r="R339" s="15"/>
      <c r="S339" s="15"/>
      <c r="T339" s="15"/>
      <c r="U339" s="15"/>
      <c r="V339" s="15"/>
      <c r="W339" s="15"/>
      <c r="X339" s="15" t="s">
        <v>2</v>
      </c>
      <c r="Y339" s="15">
        <v>1</v>
      </c>
      <c r="Z339" s="15"/>
      <c r="AA339" s="37"/>
      <c r="AB339" s="82"/>
      <c r="AC339" s="7"/>
      <c r="AD339" s="15"/>
      <c r="AE339" s="15"/>
      <c r="AF339" s="15" t="s">
        <v>2</v>
      </c>
      <c r="AG339" s="15"/>
      <c r="AH339" s="30"/>
      <c r="AI339" s="15"/>
      <c r="AJ339" s="15"/>
      <c r="AK339" s="15"/>
      <c r="AL339" s="15" t="s">
        <v>3</v>
      </c>
      <c r="AM339" s="45"/>
      <c r="AN339" s="15"/>
      <c r="AO339" s="15"/>
      <c r="AP339" s="15"/>
      <c r="AQ339" s="15" t="s">
        <v>3</v>
      </c>
      <c r="AS339" s="15"/>
      <c r="AT339" s="15" t="s">
        <v>1</v>
      </c>
      <c r="AU339" s="15"/>
      <c r="AV339" s="15"/>
    </row>
    <row r="340" spans="1:49" s="5" customFormat="1" ht="14.1" hidden="1" customHeight="1" x14ac:dyDescent="0.2">
      <c r="A340" s="14">
        <v>300</v>
      </c>
      <c r="B340" s="106" t="s">
        <v>40</v>
      </c>
      <c r="C340" s="107" t="s">
        <v>44</v>
      </c>
      <c r="D340" s="108" t="s">
        <v>28</v>
      </c>
      <c r="E340" s="116"/>
      <c r="F340" s="117"/>
      <c r="G340" s="111" t="s">
        <v>380</v>
      </c>
      <c r="H340" s="112"/>
      <c r="I340" s="113"/>
      <c r="J340" s="113"/>
      <c r="K340" s="113"/>
      <c r="L340" s="113"/>
      <c r="M340" s="114"/>
      <c r="N340" s="114"/>
      <c r="O340" s="114"/>
      <c r="P340" s="114"/>
      <c r="Q340" s="118"/>
      <c r="R340" s="15"/>
      <c r="S340" s="15"/>
      <c r="T340" s="15"/>
      <c r="U340" s="15"/>
      <c r="V340" s="15"/>
      <c r="W340" s="15"/>
      <c r="X340" s="15" t="s">
        <v>2</v>
      </c>
      <c r="Y340" s="15"/>
      <c r="Z340" s="15"/>
      <c r="AA340" s="37"/>
      <c r="AB340" s="82"/>
      <c r="AC340" s="7"/>
      <c r="AD340" s="15"/>
      <c r="AE340" s="15"/>
      <c r="AF340" s="15" t="s">
        <v>2</v>
      </c>
      <c r="AG340" s="15"/>
      <c r="AH340" s="30"/>
      <c r="AI340" s="15"/>
      <c r="AJ340" s="15" t="s">
        <v>1</v>
      </c>
      <c r="AK340" s="15"/>
      <c r="AL340" s="15"/>
      <c r="AM340" s="45"/>
      <c r="AN340" s="15"/>
      <c r="AO340" s="15" t="s">
        <v>1</v>
      </c>
      <c r="AP340" s="15"/>
      <c r="AQ340" s="15"/>
      <c r="AS340" s="15"/>
      <c r="AT340" s="15" t="s">
        <v>1</v>
      </c>
      <c r="AU340" s="15"/>
      <c r="AV340" s="15"/>
    </row>
    <row r="341" spans="1:49" s="5" customFormat="1" ht="14.1" hidden="1" customHeight="1" x14ac:dyDescent="0.2">
      <c r="A341" s="14">
        <v>301</v>
      </c>
      <c r="B341" s="106" t="s">
        <v>40</v>
      </c>
      <c r="C341" s="107" t="s">
        <v>44</v>
      </c>
      <c r="D341" s="108" t="s">
        <v>30</v>
      </c>
      <c r="E341" s="116"/>
      <c r="F341" s="117"/>
      <c r="G341" s="111" t="s">
        <v>381</v>
      </c>
      <c r="H341" s="112"/>
      <c r="I341" s="113"/>
      <c r="J341" s="113"/>
      <c r="K341" s="113"/>
      <c r="L341" s="113"/>
      <c r="M341" s="114"/>
      <c r="N341" s="114"/>
      <c r="O341" s="119"/>
      <c r="P341" s="114"/>
      <c r="Q341" s="118"/>
      <c r="R341" s="15"/>
      <c r="S341" s="15"/>
      <c r="T341" s="15"/>
      <c r="U341" s="15"/>
      <c r="V341" s="15"/>
      <c r="W341" s="15"/>
      <c r="X341" s="18" t="s">
        <v>2</v>
      </c>
      <c r="Y341" s="18">
        <v>1</v>
      </c>
      <c r="Z341" s="15"/>
      <c r="AA341" s="37"/>
      <c r="AB341" s="82"/>
      <c r="AC341" s="7"/>
      <c r="AD341" s="15"/>
      <c r="AE341" s="15"/>
      <c r="AF341" s="15" t="s">
        <v>2</v>
      </c>
      <c r="AG341" s="15"/>
      <c r="AH341" s="30"/>
      <c r="AI341" s="15"/>
      <c r="AJ341" s="15" t="s">
        <v>1</v>
      </c>
      <c r="AK341" s="15"/>
      <c r="AL341" s="15"/>
      <c r="AM341" s="45"/>
      <c r="AN341" s="15"/>
      <c r="AO341" s="15" t="s">
        <v>1</v>
      </c>
      <c r="AP341" s="15"/>
      <c r="AQ341" s="15"/>
      <c r="AS341" s="15"/>
      <c r="AT341" s="15" t="s">
        <v>1</v>
      </c>
      <c r="AU341" s="15"/>
      <c r="AV341" s="15"/>
    </row>
    <row r="342" spans="1:49" s="5" customFormat="1" ht="14.1" hidden="1" customHeight="1" x14ac:dyDescent="0.2">
      <c r="A342" s="14">
        <v>302</v>
      </c>
      <c r="B342" s="106" t="s">
        <v>40</v>
      </c>
      <c r="C342" s="107" t="s">
        <v>44</v>
      </c>
      <c r="D342" s="108" t="s">
        <v>32</v>
      </c>
      <c r="E342" s="116"/>
      <c r="F342" s="117"/>
      <c r="G342" s="111" t="s">
        <v>382</v>
      </c>
      <c r="H342" s="112"/>
      <c r="I342" s="113"/>
      <c r="J342" s="113"/>
      <c r="K342" s="113"/>
      <c r="L342" s="113"/>
      <c r="M342" s="114"/>
      <c r="N342" s="114"/>
      <c r="O342" s="114"/>
      <c r="P342" s="114"/>
      <c r="Q342" s="118"/>
      <c r="R342" s="15"/>
      <c r="S342" s="15"/>
      <c r="T342" s="15"/>
      <c r="U342" s="15"/>
      <c r="V342" s="15"/>
      <c r="W342" s="15"/>
      <c r="X342" s="15" t="s">
        <v>2</v>
      </c>
      <c r="Y342" s="15">
        <v>1</v>
      </c>
      <c r="Z342" s="15"/>
      <c r="AA342" s="37"/>
      <c r="AB342" s="82"/>
      <c r="AC342" s="7"/>
      <c r="AD342" s="15"/>
      <c r="AE342" s="15"/>
      <c r="AF342" s="15" t="s">
        <v>2</v>
      </c>
      <c r="AG342" s="15"/>
      <c r="AH342" s="30"/>
      <c r="AI342" s="15"/>
      <c r="AJ342" s="15"/>
      <c r="AK342" s="15" t="s">
        <v>2</v>
      </c>
      <c r="AL342" s="15"/>
      <c r="AM342" s="45"/>
      <c r="AN342" s="15"/>
      <c r="AO342" s="15" t="s">
        <v>1</v>
      </c>
      <c r="AP342" s="15"/>
      <c r="AQ342" s="15"/>
      <c r="AS342" s="15"/>
      <c r="AT342" s="15" t="s">
        <v>1</v>
      </c>
      <c r="AU342" s="15"/>
      <c r="AV342" s="15"/>
    </row>
    <row r="343" spans="1:49" s="5" customFormat="1" ht="14.1" hidden="1" customHeight="1" x14ac:dyDescent="0.2">
      <c r="A343" s="14">
        <v>303</v>
      </c>
      <c r="B343" s="106" t="s">
        <v>40</v>
      </c>
      <c r="C343" s="107" t="s">
        <v>44</v>
      </c>
      <c r="D343" s="108" t="s">
        <v>34</v>
      </c>
      <c r="E343" s="116"/>
      <c r="F343" s="117"/>
      <c r="G343" s="111" t="s">
        <v>383</v>
      </c>
      <c r="H343" s="112"/>
      <c r="I343" s="113"/>
      <c r="J343" s="113"/>
      <c r="K343" s="113"/>
      <c r="L343" s="113"/>
      <c r="M343" s="114"/>
      <c r="N343" s="114"/>
      <c r="O343" s="114"/>
      <c r="P343" s="114"/>
      <c r="Q343" s="118"/>
      <c r="R343" s="15"/>
      <c r="S343" s="15"/>
      <c r="T343" s="15"/>
      <c r="U343" s="15"/>
      <c r="V343" s="15"/>
      <c r="W343" s="15"/>
      <c r="X343" s="15" t="s">
        <v>2</v>
      </c>
      <c r="Y343" s="15">
        <v>1</v>
      </c>
      <c r="Z343" s="15"/>
      <c r="AA343" s="37"/>
      <c r="AB343" s="82"/>
      <c r="AC343" s="7"/>
      <c r="AD343" s="15"/>
      <c r="AE343" s="15" t="s">
        <v>1</v>
      </c>
      <c r="AF343" s="15"/>
      <c r="AG343" s="15"/>
      <c r="AH343" s="30"/>
      <c r="AI343" s="15"/>
      <c r="AJ343" s="15" t="s">
        <v>1</v>
      </c>
      <c r="AK343" s="15"/>
      <c r="AL343" s="15"/>
      <c r="AM343" s="45"/>
      <c r="AN343" s="15"/>
      <c r="AO343" s="15" t="s">
        <v>1</v>
      </c>
      <c r="AP343" s="15"/>
      <c r="AQ343" s="15"/>
      <c r="AS343" s="15"/>
      <c r="AT343" s="15" t="s">
        <v>1</v>
      </c>
      <c r="AU343" s="15"/>
      <c r="AV343" s="15"/>
    </row>
    <row r="344" spans="1:49" s="5" customFormat="1" ht="14.1" hidden="1" customHeight="1" x14ac:dyDescent="0.2">
      <c r="A344" s="14">
        <v>304</v>
      </c>
      <c r="B344" s="106" t="s">
        <v>40</v>
      </c>
      <c r="C344" s="107" t="s">
        <v>44</v>
      </c>
      <c r="D344" s="108" t="s">
        <v>36</v>
      </c>
      <c r="E344" s="116"/>
      <c r="F344" s="117"/>
      <c r="G344" s="111" t="s">
        <v>384</v>
      </c>
      <c r="H344" s="112"/>
      <c r="I344" s="113"/>
      <c r="J344" s="113"/>
      <c r="K344" s="113"/>
      <c r="L344" s="113"/>
      <c r="M344" s="114"/>
      <c r="N344" s="114"/>
      <c r="O344" s="114"/>
      <c r="P344" s="114"/>
      <c r="Q344" s="118"/>
      <c r="R344" s="15"/>
      <c r="S344" s="15"/>
      <c r="T344" s="15">
        <v>1</v>
      </c>
      <c r="U344" s="15"/>
      <c r="V344" s="15" t="s">
        <v>1</v>
      </c>
      <c r="W344" s="15">
        <v>1</v>
      </c>
      <c r="X344" s="15"/>
      <c r="Y344" s="15"/>
      <c r="Z344" s="15"/>
      <c r="AA344" s="37"/>
      <c r="AB344" s="82"/>
      <c r="AC344" s="7"/>
      <c r="AD344" s="15"/>
      <c r="AE344" s="15" t="s">
        <v>1</v>
      </c>
      <c r="AF344" s="15"/>
      <c r="AG344" s="15"/>
      <c r="AH344" s="30"/>
      <c r="AI344" s="15"/>
      <c r="AJ344" s="15"/>
      <c r="AK344" s="15" t="s">
        <v>2</v>
      </c>
      <c r="AL344" s="15"/>
      <c r="AM344" s="45"/>
      <c r="AN344" s="15"/>
      <c r="AO344" s="15"/>
      <c r="AP344" s="15" t="s">
        <v>2</v>
      </c>
      <c r="AQ344" s="15"/>
      <c r="AS344" s="15"/>
      <c r="AT344" s="15"/>
      <c r="AU344" s="15"/>
      <c r="AV344" s="15" t="s">
        <v>3</v>
      </c>
    </row>
    <row r="345" spans="1:49" s="5" customFormat="1" ht="14.1" hidden="1" customHeight="1" x14ac:dyDescent="0.2">
      <c r="A345" s="14">
        <v>305</v>
      </c>
      <c r="B345" s="106" t="s">
        <v>40</v>
      </c>
      <c r="C345" s="107" t="s">
        <v>44</v>
      </c>
      <c r="D345" s="108" t="s">
        <v>38</v>
      </c>
      <c r="E345" s="116"/>
      <c r="F345" s="117"/>
      <c r="G345" s="111" t="s">
        <v>385</v>
      </c>
      <c r="H345" s="112"/>
      <c r="I345" s="113"/>
      <c r="J345" s="113"/>
      <c r="K345" s="113"/>
      <c r="L345" s="113"/>
      <c r="M345" s="114"/>
      <c r="N345" s="114"/>
      <c r="O345" s="114"/>
      <c r="P345" s="114"/>
      <c r="Q345" s="118"/>
      <c r="R345" s="17"/>
      <c r="S345" s="15"/>
      <c r="T345" s="15"/>
      <c r="U345" s="15"/>
      <c r="V345" s="15"/>
      <c r="W345" s="15"/>
      <c r="X345" s="15"/>
      <c r="Y345" s="15"/>
      <c r="Z345" s="15" t="s">
        <v>3</v>
      </c>
      <c r="AA345" s="37">
        <v>1</v>
      </c>
      <c r="AB345" s="82"/>
      <c r="AC345" s="7"/>
      <c r="AD345" s="15"/>
      <c r="AE345" s="15"/>
      <c r="AF345" s="15"/>
      <c r="AG345" s="15" t="s">
        <v>3</v>
      </c>
      <c r="AH345" s="30"/>
      <c r="AI345" s="15"/>
      <c r="AJ345" s="15"/>
      <c r="AK345" s="15"/>
      <c r="AL345" s="15" t="s">
        <v>3</v>
      </c>
      <c r="AM345" s="45"/>
      <c r="AN345" s="15"/>
      <c r="AO345" s="15"/>
      <c r="AP345" s="15"/>
      <c r="AQ345" s="15" t="s">
        <v>3</v>
      </c>
      <c r="AS345" s="15"/>
      <c r="AT345" s="15"/>
      <c r="AU345" s="15"/>
      <c r="AV345" s="15" t="s">
        <v>3</v>
      </c>
    </row>
    <row r="346" spans="1:49" s="9" customFormat="1" ht="14.1" customHeight="1" x14ac:dyDescent="0.25">
      <c r="B346" s="96" t="s">
        <v>40</v>
      </c>
      <c r="C346" s="97" t="s">
        <v>46</v>
      </c>
      <c r="D346" s="98"/>
      <c r="E346" s="99"/>
      <c r="F346" s="100" t="s">
        <v>386</v>
      </c>
      <c r="G346" s="101"/>
      <c r="H346" s="102"/>
      <c r="I346" s="103"/>
      <c r="J346" s="103"/>
      <c r="K346" s="103"/>
      <c r="L346" s="103"/>
      <c r="M346" s="104">
        <f>COUNTIF(M347:M360,"WTP")</f>
        <v>0</v>
      </c>
      <c r="N346" s="104">
        <f>COUNTIF(N347:N360,"WDP")</f>
        <v>1</v>
      </c>
      <c r="O346" s="104">
        <f>COUNTIF(O347:O360,"TW")</f>
        <v>0</v>
      </c>
      <c r="P346" s="104">
        <f>COUNTIF(P347:P360,"TMP")</f>
        <v>0</v>
      </c>
      <c r="Q346" s="105">
        <f>SUM(H346:P346)</f>
        <v>1</v>
      </c>
      <c r="R346" s="10"/>
      <c r="S346" s="10">
        <f>COUNTIF(S347:S360,"WTP")</f>
        <v>0</v>
      </c>
      <c r="T346" s="10"/>
      <c r="U346" s="10"/>
      <c r="V346" s="10">
        <f>COUNTIF(V347:V360,"WDP")</f>
        <v>12</v>
      </c>
      <c r="W346" s="10"/>
      <c r="X346" s="10">
        <f>COUNTIF(X347:X360,"TW")</f>
        <v>2</v>
      </c>
      <c r="Y346" s="10"/>
      <c r="Z346" s="10">
        <f>COUNTIF(Z347:Z360,"TMP")</f>
        <v>0</v>
      </c>
      <c r="AA346" s="46"/>
      <c r="AB346" s="78">
        <f>SUM(S346:Z346)</f>
        <v>14</v>
      </c>
      <c r="AC346" s="12"/>
      <c r="AD346" s="13">
        <f>COUNTIF(AD347:AD360,"WTP")</f>
        <v>0</v>
      </c>
      <c r="AE346" s="13">
        <f>COUNTIF(AE347:AE360,"WDP")</f>
        <v>12</v>
      </c>
      <c r="AF346" s="13">
        <f>COUNTIF(AF347:AF360,"TW")</f>
        <v>2</v>
      </c>
      <c r="AG346" s="13">
        <f>COUNTIF(AG347:AG360,"TMP")</f>
        <v>0</v>
      </c>
      <c r="AH346" s="79">
        <f>SUM(AD346:AG346)</f>
        <v>14</v>
      </c>
      <c r="AI346" s="13">
        <f>COUNTIF(AI347:AI360,"WTP")</f>
        <v>0</v>
      </c>
      <c r="AJ346" s="13">
        <f>COUNTIF(AJ347:AJ360,"WDP")</f>
        <v>9</v>
      </c>
      <c r="AK346" s="13">
        <f>COUNTIF(AK347:AK360,"TW")</f>
        <v>4</v>
      </c>
      <c r="AL346" s="13">
        <f>COUNTIF(AL347:AL360,"TMP")</f>
        <v>1</v>
      </c>
      <c r="AM346" s="47">
        <f>SUM(AI346:AL346)</f>
        <v>14</v>
      </c>
      <c r="AN346" s="13">
        <f>COUNTIF(AN347:AN360,"WTP")</f>
        <v>0</v>
      </c>
      <c r="AO346" s="13">
        <f>COUNTIF(AO347:AO360,"WDP")</f>
        <v>10</v>
      </c>
      <c r="AP346" s="13">
        <f>COUNTIF(AP347:AP360,"TW")</f>
        <v>3</v>
      </c>
      <c r="AQ346" s="13">
        <f>COUNTIF(AQ347:AQ360,"TMP")</f>
        <v>1</v>
      </c>
      <c r="AR346" s="11">
        <f>SUM(AN346:AQ346)</f>
        <v>14</v>
      </c>
      <c r="AS346" s="13">
        <f>COUNTIF(AS347:AS360,"WTP")</f>
        <v>0</v>
      </c>
      <c r="AT346" s="13">
        <f>COUNTIF(AT347:AT360,"WDP")</f>
        <v>11</v>
      </c>
      <c r="AU346" s="13">
        <f>COUNTIF(AU347:AU360,"TW")</f>
        <v>1</v>
      </c>
      <c r="AV346" s="13">
        <f>COUNTIF(AV347:AV360,"TMP")</f>
        <v>1</v>
      </c>
      <c r="AW346" s="11">
        <f>SUM(AS346:AV346)</f>
        <v>13</v>
      </c>
    </row>
    <row r="347" spans="1:49" s="5" customFormat="1" ht="14.1" customHeight="1" x14ac:dyDescent="0.2">
      <c r="A347" s="14">
        <v>306</v>
      </c>
      <c r="B347" s="106" t="s">
        <v>40</v>
      </c>
      <c r="C347" s="107" t="s">
        <v>46</v>
      </c>
      <c r="D347" s="108" t="s">
        <v>8</v>
      </c>
      <c r="E347" s="109"/>
      <c r="F347" s="110"/>
      <c r="G347" s="111" t="s">
        <v>387</v>
      </c>
      <c r="H347" s="112"/>
      <c r="I347" s="113"/>
      <c r="J347" s="113"/>
      <c r="K347" s="113"/>
      <c r="L347" s="113"/>
      <c r="M347" s="114"/>
      <c r="N347" s="114" t="s">
        <v>1</v>
      </c>
      <c r="O347" s="114"/>
      <c r="P347" s="114"/>
      <c r="Q347" s="118"/>
      <c r="R347" s="15"/>
      <c r="S347" s="15"/>
      <c r="T347" s="15">
        <v>1</v>
      </c>
      <c r="U347" s="15"/>
      <c r="V347" s="15" t="s">
        <v>1</v>
      </c>
      <c r="W347" s="15"/>
      <c r="X347" s="15"/>
      <c r="Y347" s="15"/>
      <c r="Z347" s="15"/>
      <c r="AA347" s="37"/>
      <c r="AB347" s="82"/>
      <c r="AC347" s="7"/>
      <c r="AD347" s="15"/>
      <c r="AE347" s="15" t="s">
        <v>1</v>
      </c>
      <c r="AF347" s="15"/>
      <c r="AG347" s="15"/>
      <c r="AH347" s="30"/>
      <c r="AI347" s="15"/>
      <c r="AJ347" s="15" t="s">
        <v>1</v>
      </c>
      <c r="AK347" s="15"/>
      <c r="AL347" s="15"/>
      <c r="AM347" s="45"/>
      <c r="AN347" s="15"/>
      <c r="AO347" s="15" t="s">
        <v>1</v>
      </c>
      <c r="AP347" s="15"/>
      <c r="AQ347" s="15"/>
      <c r="AS347" s="15"/>
      <c r="AT347" s="15" t="s">
        <v>1</v>
      </c>
      <c r="AU347" s="15"/>
      <c r="AV347" s="15"/>
    </row>
    <row r="348" spans="1:49" s="5" customFormat="1" ht="14.1" hidden="1" customHeight="1" x14ac:dyDescent="0.2">
      <c r="A348" s="14">
        <v>307</v>
      </c>
      <c r="B348" s="106" t="s">
        <v>40</v>
      </c>
      <c r="C348" s="107" t="s">
        <v>46</v>
      </c>
      <c r="D348" s="108" t="s">
        <v>12</v>
      </c>
      <c r="E348" s="116"/>
      <c r="F348" s="117"/>
      <c r="G348" s="111" t="s">
        <v>388</v>
      </c>
      <c r="H348" s="112"/>
      <c r="I348" s="113"/>
      <c r="J348" s="113"/>
      <c r="K348" s="113"/>
      <c r="L348" s="113"/>
      <c r="M348" s="114"/>
      <c r="N348" s="114"/>
      <c r="O348" s="114"/>
      <c r="P348" s="114"/>
      <c r="Q348" s="118"/>
      <c r="R348" s="15"/>
      <c r="S348" s="15"/>
      <c r="T348" s="15"/>
      <c r="U348" s="15"/>
      <c r="V348" s="15"/>
      <c r="W348" s="15"/>
      <c r="X348" s="15" t="s">
        <v>2</v>
      </c>
      <c r="Y348" s="15"/>
      <c r="Z348" s="15"/>
      <c r="AA348" s="37"/>
      <c r="AB348" s="82"/>
      <c r="AC348" s="7"/>
      <c r="AD348" s="15"/>
      <c r="AE348" s="15"/>
      <c r="AF348" s="15" t="s">
        <v>2</v>
      </c>
      <c r="AG348" s="15"/>
      <c r="AH348" s="30"/>
      <c r="AI348" s="15"/>
      <c r="AJ348" s="15"/>
      <c r="AK348" s="15"/>
      <c r="AL348" s="15" t="s">
        <v>3</v>
      </c>
      <c r="AM348" s="45"/>
      <c r="AN348" s="15"/>
      <c r="AO348" s="15" t="s">
        <v>1</v>
      </c>
      <c r="AP348" s="15"/>
      <c r="AQ348" s="15"/>
      <c r="AS348" s="15"/>
      <c r="AT348" s="15"/>
      <c r="AU348" s="15" t="s">
        <v>2</v>
      </c>
      <c r="AV348" s="15"/>
    </row>
    <row r="349" spans="1:49" s="5" customFormat="1" ht="14.1" hidden="1" customHeight="1" x14ac:dyDescent="0.2">
      <c r="A349" s="14">
        <v>308</v>
      </c>
      <c r="B349" s="106" t="s">
        <v>40</v>
      </c>
      <c r="C349" s="107" t="s">
        <v>46</v>
      </c>
      <c r="D349" s="108" t="s">
        <v>14</v>
      </c>
      <c r="E349" s="116"/>
      <c r="F349" s="117"/>
      <c r="G349" s="111" t="s">
        <v>389</v>
      </c>
      <c r="H349" s="112"/>
      <c r="I349" s="113"/>
      <c r="J349" s="113"/>
      <c r="K349" s="113"/>
      <c r="L349" s="113"/>
      <c r="M349" s="114"/>
      <c r="N349" s="114"/>
      <c r="O349" s="114"/>
      <c r="P349" s="114"/>
      <c r="Q349" s="118"/>
      <c r="R349" s="15"/>
      <c r="S349" s="15"/>
      <c r="T349" s="15"/>
      <c r="U349" s="15"/>
      <c r="V349" s="15"/>
      <c r="W349" s="15"/>
      <c r="X349" s="15" t="s">
        <v>2</v>
      </c>
      <c r="Y349" s="15">
        <v>1</v>
      </c>
      <c r="Z349" s="15"/>
      <c r="AA349" s="37"/>
      <c r="AB349" s="82"/>
      <c r="AC349" s="7"/>
      <c r="AD349" s="15"/>
      <c r="AE349" s="15"/>
      <c r="AF349" s="15" t="s">
        <v>2</v>
      </c>
      <c r="AG349" s="15"/>
      <c r="AH349" s="30"/>
      <c r="AI349" s="15"/>
      <c r="AJ349" s="15"/>
      <c r="AK349" s="15" t="s">
        <v>2</v>
      </c>
      <c r="AL349" s="15"/>
      <c r="AM349" s="45"/>
      <c r="AN349" s="15"/>
      <c r="AO349" s="15"/>
      <c r="AP349" s="15" t="s">
        <v>2</v>
      </c>
      <c r="AQ349" s="15"/>
      <c r="AS349" s="15"/>
      <c r="AT349" s="15" t="s">
        <v>1</v>
      </c>
      <c r="AU349" s="15"/>
      <c r="AV349" s="15"/>
    </row>
    <row r="350" spans="1:49" s="5" customFormat="1" ht="14.1" hidden="1" customHeight="1" x14ac:dyDescent="0.2">
      <c r="A350" s="14">
        <v>309</v>
      </c>
      <c r="B350" s="106" t="s">
        <v>40</v>
      </c>
      <c r="C350" s="107" t="s">
        <v>46</v>
      </c>
      <c r="D350" s="108" t="s">
        <v>16</v>
      </c>
      <c r="E350" s="116"/>
      <c r="F350" s="117"/>
      <c r="G350" s="111" t="s">
        <v>390</v>
      </c>
      <c r="H350" s="112"/>
      <c r="I350" s="113"/>
      <c r="J350" s="113"/>
      <c r="K350" s="113"/>
      <c r="L350" s="113"/>
      <c r="M350" s="114"/>
      <c r="N350" s="114"/>
      <c r="O350" s="114"/>
      <c r="P350" s="114"/>
      <c r="Q350" s="118"/>
      <c r="R350" s="15"/>
      <c r="S350" s="15"/>
      <c r="T350" s="15"/>
      <c r="U350" s="15"/>
      <c r="V350" s="15" t="s">
        <v>1</v>
      </c>
      <c r="W350" s="15">
        <v>1</v>
      </c>
      <c r="X350" s="15"/>
      <c r="Y350" s="15"/>
      <c r="Z350" s="15"/>
      <c r="AA350" s="37"/>
      <c r="AB350" s="82"/>
      <c r="AC350" s="7"/>
      <c r="AD350" s="15"/>
      <c r="AE350" s="15" t="s">
        <v>1</v>
      </c>
      <c r="AF350" s="15"/>
      <c r="AG350" s="15"/>
      <c r="AH350" s="30"/>
      <c r="AI350" s="15"/>
      <c r="AJ350" s="15" t="s">
        <v>1</v>
      </c>
      <c r="AK350" s="15"/>
      <c r="AL350" s="15"/>
      <c r="AM350" s="45"/>
      <c r="AN350" s="15"/>
      <c r="AO350" s="15" t="s">
        <v>1</v>
      </c>
      <c r="AP350" s="15"/>
      <c r="AQ350" s="15"/>
      <c r="AS350" s="15"/>
      <c r="AT350" s="15" t="s">
        <v>1</v>
      </c>
      <c r="AU350" s="15"/>
      <c r="AV350" s="15"/>
    </row>
    <row r="351" spans="1:49" s="5" customFormat="1" ht="14.1" hidden="1" customHeight="1" x14ac:dyDescent="0.2">
      <c r="A351" s="14">
        <v>310</v>
      </c>
      <c r="B351" s="106" t="s">
        <v>40</v>
      </c>
      <c r="C351" s="107" t="s">
        <v>46</v>
      </c>
      <c r="D351" s="108" t="s">
        <v>18</v>
      </c>
      <c r="E351" s="116"/>
      <c r="F351" s="117"/>
      <c r="G351" s="111" t="s">
        <v>391</v>
      </c>
      <c r="H351" s="112"/>
      <c r="I351" s="113"/>
      <c r="J351" s="113"/>
      <c r="K351" s="113"/>
      <c r="L351" s="113"/>
      <c r="M351" s="114"/>
      <c r="N351" s="114"/>
      <c r="O351" s="114"/>
      <c r="P351" s="114"/>
      <c r="Q351" s="118"/>
      <c r="R351" s="15"/>
      <c r="S351" s="15"/>
      <c r="T351" s="15"/>
      <c r="U351" s="15"/>
      <c r="V351" s="15" t="s">
        <v>1</v>
      </c>
      <c r="W351" s="15"/>
      <c r="X351" s="15"/>
      <c r="Y351" s="15"/>
      <c r="Z351" s="15"/>
      <c r="AA351" s="37"/>
      <c r="AB351" s="82"/>
      <c r="AC351" s="7"/>
      <c r="AD351" s="15"/>
      <c r="AE351" s="15" t="s">
        <v>1</v>
      </c>
      <c r="AF351" s="15"/>
      <c r="AG351" s="15"/>
      <c r="AH351" s="30"/>
      <c r="AI351" s="15"/>
      <c r="AJ351" s="15" t="s">
        <v>1</v>
      </c>
      <c r="AK351" s="15"/>
      <c r="AL351" s="15"/>
      <c r="AM351" s="45"/>
      <c r="AN351" s="15"/>
      <c r="AO351" s="15" t="s">
        <v>1</v>
      </c>
      <c r="AP351" s="15"/>
      <c r="AQ351" s="15"/>
      <c r="AS351" s="15"/>
      <c r="AT351" s="15" t="s">
        <v>1</v>
      </c>
      <c r="AU351" s="15"/>
      <c r="AV351" s="15"/>
    </row>
    <row r="352" spans="1:49" s="5" customFormat="1" ht="14.1" hidden="1" customHeight="1" x14ac:dyDescent="0.2">
      <c r="A352" s="14">
        <v>311</v>
      </c>
      <c r="B352" s="106" t="s">
        <v>40</v>
      </c>
      <c r="C352" s="107" t="s">
        <v>46</v>
      </c>
      <c r="D352" s="108" t="s">
        <v>20</v>
      </c>
      <c r="E352" s="116"/>
      <c r="F352" s="117"/>
      <c r="G352" s="111" t="s">
        <v>392</v>
      </c>
      <c r="H352" s="112"/>
      <c r="I352" s="113"/>
      <c r="J352" s="113"/>
      <c r="K352" s="113"/>
      <c r="L352" s="113"/>
      <c r="M352" s="114"/>
      <c r="N352" s="114"/>
      <c r="O352" s="114"/>
      <c r="P352" s="114"/>
      <c r="Q352" s="118"/>
      <c r="R352" s="15"/>
      <c r="S352" s="15"/>
      <c r="T352" s="15"/>
      <c r="U352" s="15"/>
      <c r="V352" s="15" t="s">
        <v>1</v>
      </c>
      <c r="W352" s="15">
        <v>1</v>
      </c>
      <c r="X352" s="15"/>
      <c r="Y352" s="15"/>
      <c r="Z352" s="15"/>
      <c r="AA352" s="37"/>
      <c r="AB352" s="82"/>
      <c r="AC352" s="7"/>
      <c r="AD352" s="15"/>
      <c r="AE352" s="15" t="s">
        <v>1</v>
      </c>
      <c r="AF352" s="15"/>
      <c r="AG352" s="15"/>
      <c r="AH352" s="30"/>
      <c r="AI352" s="15"/>
      <c r="AJ352" s="15" t="s">
        <v>1</v>
      </c>
      <c r="AK352" s="15"/>
      <c r="AL352" s="15"/>
      <c r="AM352" s="45"/>
      <c r="AN352" s="15"/>
      <c r="AO352" s="15" t="s">
        <v>1</v>
      </c>
      <c r="AP352" s="15"/>
      <c r="AQ352" s="15"/>
      <c r="AS352" s="15"/>
      <c r="AT352" s="15" t="s">
        <v>1</v>
      </c>
      <c r="AU352" s="15"/>
      <c r="AV352" s="15"/>
    </row>
    <row r="353" spans="1:49" s="5" customFormat="1" ht="14.1" hidden="1" customHeight="1" x14ac:dyDescent="0.2">
      <c r="A353" s="14">
        <v>312</v>
      </c>
      <c r="B353" s="106" t="s">
        <v>40</v>
      </c>
      <c r="C353" s="107" t="s">
        <v>46</v>
      </c>
      <c r="D353" s="108" t="s">
        <v>22</v>
      </c>
      <c r="E353" s="116"/>
      <c r="F353" s="117"/>
      <c r="G353" s="111" t="s">
        <v>393</v>
      </c>
      <c r="H353" s="112"/>
      <c r="I353" s="113"/>
      <c r="J353" s="113"/>
      <c r="K353" s="113"/>
      <c r="L353" s="113"/>
      <c r="M353" s="114"/>
      <c r="N353" s="114"/>
      <c r="O353" s="114"/>
      <c r="P353" s="114"/>
      <c r="Q353" s="118"/>
      <c r="R353" s="15"/>
      <c r="S353" s="15"/>
      <c r="T353" s="15"/>
      <c r="U353" s="15"/>
      <c r="V353" s="15" t="s">
        <v>1</v>
      </c>
      <c r="W353" s="15">
        <v>1</v>
      </c>
      <c r="X353" s="15"/>
      <c r="Y353" s="15"/>
      <c r="Z353" s="15"/>
      <c r="AA353" s="37"/>
      <c r="AB353" s="82"/>
      <c r="AC353" s="7"/>
      <c r="AD353" s="15"/>
      <c r="AE353" s="15" t="s">
        <v>1</v>
      </c>
      <c r="AF353" s="15"/>
      <c r="AG353" s="15"/>
      <c r="AH353" s="30"/>
      <c r="AI353" s="15"/>
      <c r="AJ353" s="15" t="s">
        <v>1</v>
      </c>
      <c r="AK353" s="15"/>
      <c r="AL353" s="15"/>
      <c r="AM353" s="45"/>
      <c r="AN353" s="15"/>
      <c r="AO353" s="15" t="s">
        <v>1</v>
      </c>
      <c r="AP353" s="15"/>
      <c r="AQ353" s="15"/>
      <c r="AS353" s="15"/>
      <c r="AT353" s="15" t="s">
        <v>1</v>
      </c>
      <c r="AU353" s="15"/>
      <c r="AV353" s="15"/>
    </row>
    <row r="354" spans="1:49" s="5" customFormat="1" ht="14.1" hidden="1" customHeight="1" x14ac:dyDescent="0.2">
      <c r="A354" s="14">
        <v>313</v>
      </c>
      <c r="B354" s="106" t="s">
        <v>40</v>
      </c>
      <c r="C354" s="107" t="s">
        <v>46</v>
      </c>
      <c r="D354" s="108" t="s">
        <v>24</v>
      </c>
      <c r="E354" s="116"/>
      <c r="F354" s="117"/>
      <c r="G354" s="111" t="s">
        <v>394</v>
      </c>
      <c r="H354" s="112"/>
      <c r="I354" s="113"/>
      <c r="J354" s="113"/>
      <c r="K354" s="113"/>
      <c r="L354" s="113"/>
      <c r="M354" s="114"/>
      <c r="N354" s="114"/>
      <c r="O354" s="114"/>
      <c r="P354" s="114"/>
      <c r="Q354" s="118"/>
      <c r="R354" s="15"/>
      <c r="S354" s="15"/>
      <c r="T354" s="15"/>
      <c r="U354" s="15"/>
      <c r="V354" s="15" t="s">
        <v>1</v>
      </c>
      <c r="W354" s="15"/>
      <c r="X354" s="15"/>
      <c r="Y354" s="15"/>
      <c r="Z354" s="15"/>
      <c r="AA354" s="37"/>
      <c r="AB354" s="82"/>
      <c r="AC354" s="7"/>
      <c r="AD354" s="15"/>
      <c r="AE354" s="15" t="s">
        <v>1</v>
      </c>
      <c r="AF354" s="15"/>
      <c r="AG354" s="15"/>
      <c r="AH354" s="30"/>
      <c r="AI354" s="15"/>
      <c r="AJ354" s="15"/>
      <c r="AK354" s="15" t="s">
        <v>2</v>
      </c>
      <c r="AL354" s="15"/>
      <c r="AM354" s="45"/>
      <c r="AN354" s="15"/>
      <c r="AO354" s="15" t="s">
        <v>1</v>
      </c>
      <c r="AP354" s="15"/>
      <c r="AQ354" s="15"/>
      <c r="AS354" s="15"/>
      <c r="AT354" s="15" t="s">
        <v>1</v>
      </c>
      <c r="AU354" s="15"/>
      <c r="AV354" s="15"/>
    </row>
    <row r="355" spans="1:49" s="5" customFormat="1" ht="14.1" hidden="1" customHeight="1" x14ac:dyDescent="0.2">
      <c r="A355" s="14">
        <v>314</v>
      </c>
      <c r="B355" s="106" t="s">
        <v>40</v>
      </c>
      <c r="C355" s="107" t="s">
        <v>46</v>
      </c>
      <c r="D355" s="108" t="s">
        <v>26</v>
      </c>
      <c r="E355" s="116"/>
      <c r="F355" s="117"/>
      <c r="G355" s="111" t="s">
        <v>395</v>
      </c>
      <c r="H355" s="112"/>
      <c r="I355" s="113"/>
      <c r="J355" s="113"/>
      <c r="K355" s="113"/>
      <c r="L355" s="113"/>
      <c r="M355" s="114"/>
      <c r="N355" s="114"/>
      <c r="O355" s="114"/>
      <c r="P355" s="114"/>
      <c r="Q355" s="118"/>
      <c r="R355" s="15"/>
      <c r="S355" s="15"/>
      <c r="T355" s="15">
        <v>1</v>
      </c>
      <c r="U355" s="15"/>
      <c r="V355" s="15" t="s">
        <v>1</v>
      </c>
      <c r="W355" s="15">
        <v>1</v>
      </c>
      <c r="X355" s="15"/>
      <c r="Y355" s="15"/>
      <c r="Z355" s="15"/>
      <c r="AA355" s="37"/>
      <c r="AB355" s="82"/>
      <c r="AC355" s="7"/>
      <c r="AD355" s="15"/>
      <c r="AE355" s="15" t="s">
        <v>1</v>
      </c>
      <c r="AF355" s="15"/>
      <c r="AG355" s="15"/>
      <c r="AH355" s="30"/>
      <c r="AI355" s="15"/>
      <c r="AJ355" s="15" t="s">
        <v>1</v>
      </c>
      <c r="AK355" s="15"/>
      <c r="AL355" s="15"/>
      <c r="AM355" s="45"/>
      <c r="AN355" s="15"/>
      <c r="AO355" s="15"/>
      <c r="AP355" s="15" t="s">
        <v>2</v>
      </c>
      <c r="AQ355" s="15"/>
      <c r="AS355" s="15"/>
      <c r="AT355" s="15" t="s">
        <v>1</v>
      </c>
      <c r="AU355" s="15"/>
      <c r="AV355" s="15"/>
    </row>
    <row r="356" spans="1:49" s="5" customFormat="1" ht="14.1" hidden="1" customHeight="1" x14ac:dyDescent="0.2">
      <c r="A356" s="14">
        <v>315</v>
      </c>
      <c r="B356" s="106" t="s">
        <v>40</v>
      </c>
      <c r="C356" s="107" t="s">
        <v>46</v>
      </c>
      <c r="D356" s="108" t="s">
        <v>28</v>
      </c>
      <c r="E356" s="116"/>
      <c r="F356" s="117"/>
      <c r="G356" s="111" t="s">
        <v>396</v>
      </c>
      <c r="H356" s="112"/>
      <c r="I356" s="113"/>
      <c r="J356" s="113"/>
      <c r="K356" s="113"/>
      <c r="L356" s="113"/>
      <c r="M356" s="114"/>
      <c r="N356" s="114"/>
      <c r="O356" s="114"/>
      <c r="P356" s="114"/>
      <c r="Q356" s="118"/>
      <c r="R356" s="15"/>
      <c r="S356" s="15"/>
      <c r="T356" s="15">
        <v>1</v>
      </c>
      <c r="U356" s="15"/>
      <c r="V356" s="15" t="s">
        <v>1</v>
      </c>
      <c r="W356" s="15">
        <v>1</v>
      </c>
      <c r="X356" s="15"/>
      <c r="Y356" s="15"/>
      <c r="Z356" s="15"/>
      <c r="AA356" s="37"/>
      <c r="AB356" s="82"/>
      <c r="AC356" s="7"/>
      <c r="AD356" s="15"/>
      <c r="AE356" s="15" t="s">
        <v>1</v>
      </c>
      <c r="AF356" s="15"/>
      <c r="AG356" s="15"/>
      <c r="AH356" s="30"/>
      <c r="AI356" s="15"/>
      <c r="AJ356" s="15"/>
      <c r="AK356" s="15" t="s">
        <v>2</v>
      </c>
      <c r="AL356" s="15"/>
      <c r="AM356" s="45"/>
      <c r="AN356" s="15"/>
      <c r="AO356" s="15" t="s">
        <v>1</v>
      </c>
      <c r="AP356" s="15"/>
      <c r="AQ356" s="15"/>
      <c r="AS356" s="15"/>
      <c r="AT356" s="15" t="s">
        <v>1</v>
      </c>
      <c r="AU356" s="15"/>
      <c r="AV356" s="15"/>
    </row>
    <row r="357" spans="1:49" s="5" customFormat="1" ht="14.1" hidden="1" customHeight="1" x14ac:dyDescent="0.2">
      <c r="A357" s="14">
        <v>316</v>
      </c>
      <c r="B357" s="106" t="s">
        <v>40</v>
      </c>
      <c r="C357" s="107" t="s">
        <v>46</v>
      </c>
      <c r="D357" s="108" t="s">
        <v>30</v>
      </c>
      <c r="E357" s="116"/>
      <c r="F357" s="117"/>
      <c r="G357" s="111" t="s">
        <v>397</v>
      </c>
      <c r="H357" s="112"/>
      <c r="I357" s="113"/>
      <c r="J357" s="113"/>
      <c r="K357" s="113"/>
      <c r="L357" s="113"/>
      <c r="M357" s="114"/>
      <c r="N357" s="114"/>
      <c r="O357" s="114"/>
      <c r="P357" s="114"/>
      <c r="Q357" s="118"/>
      <c r="R357" s="15"/>
      <c r="S357" s="15"/>
      <c r="T357" s="15"/>
      <c r="U357" s="15"/>
      <c r="V357" s="15" t="s">
        <v>1</v>
      </c>
      <c r="W357" s="15">
        <v>1</v>
      </c>
      <c r="X357" s="15"/>
      <c r="Y357" s="15"/>
      <c r="Z357" s="15"/>
      <c r="AA357" s="37"/>
      <c r="AB357" s="82"/>
      <c r="AC357" s="7"/>
      <c r="AD357" s="15"/>
      <c r="AE357" s="15" t="s">
        <v>1</v>
      </c>
      <c r="AF357" s="15"/>
      <c r="AG357" s="15"/>
      <c r="AH357" s="30"/>
      <c r="AI357" s="15"/>
      <c r="AJ357" s="15" t="s">
        <v>1</v>
      </c>
      <c r="AK357" s="15"/>
      <c r="AL357" s="15"/>
      <c r="AM357" s="45"/>
      <c r="AN357" s="15"/>
      <c r="AO357" s="15" t="s">
        <v>1</v>
      </c>
      <c r="AP357" s="15"/>
      <c r="AQ357" s="15"/>
      <c r="AS357" s="15"/>
      <c r="AT357" s="15" t="s">
        <v>1</v>
      </c>
      <c r="AU357" s="15"/>
      <c r="AV357" s="15"/>
    </row>
    <row r="358" spans="1:49" s="5" customFormat="1" ht="14.1" hidden="1" customHeight="1" x14ac:dyDescent="0.2">
      <c r="A358" s="14">
        <v>317</v>
      </c>
      <c r="B358" s="106" t="s">
        <v>40</v>
      </c>
      <c r="C358" s="107" t="s">
        <v>46</v>
      </c>
      <c r="D358" s="108" t="s">
        <v>32</v>
      </c>
      <c r="E358" s="116"/>
      <c r="F358" s="117"/>
      <c r="G358" s="111" t="s">
        <v>398</v>
      </c>
      <c r="H358" s="112"/>
      <c r="I358" s="113"/>
      <c r="J358" s="113"/>
      <c r="K358" s="113"/>
      <c r="L358" s="113"/>
      <c r="M358" s="114"/>
      <c r="N358" s="114"/>
      <c r="O358" s="114"/>
      <c r="P358" s="114"/>
      <c r="Q358" s="118"/>
      <c r="R358" s="15"/>
      <c r="S358" s="15"/>
      <c r="T358" s="15"/>
      <c r="U358" s="15"/>
      <c r="V358" s="15" t="s">
        <v>1</v>
      </c>
      <c r="W358" s="15"/>
      <c r="X358" s="15"/>
      <c r="Y358" s="15"/>
      <c r="Z358" s="15"/>
      <c r="AA358" s="37"/>
      <c r="AB358" s="82"/>
      <c r="AC358" s="7"/>
      <c r="AD358" s="15"/>
      <c r="AE358" s="15" t="s">
        <v>1</v>
      </c>
      <c r="AF358" s="15"/>
      <c r="AG358" s="15"/>
      <c r="AH358" s="30"/>
      <c r="AI358" s="15"/>
      <c r="AJ358" s="15" t="s">
        <v>1</v>
      </c>
      <c r="AK358" s="15"/>
      <c r="AL358" s="15"/>
      <c r="AM358" s="45"/>
      <c r="AN358" s="15"/>
      <c r="AO358" s="15" t="s">
        <v>1</v>
      </c>
      <c r="AP358" s="15"/>
      <c r="AQ358" s="15"/>
      <c r="AS358" s="15"/>
      <c r="AT358" s="15" t="s">
        <v>1</v>
      </c>
      <c r="AU358" s="15"/>
      <c r="AV358" s="15"/>
    </row>
    <row r="359" spans="1:49" s="5" customFormat="1" ht="14.1" hidden="1" customHeight="1" x14ac:dyDescent="0.2">
      <c r="A359" s="14">
        <v>318</v>
      </c>
      <c r="B359" s="106" t="s">
        <v>40</v>
      </c>
      <c r="C359" s="107" t="s">
        <v>46</v>
      </c>
      <c r="D359" s="108" t="s">
        <v>34</v>
      </c>
      <c r="E359" s="116"/>
      <c r="F359" s="117"/>
      <c r="G359" s="111" t="s">
        <v>399</v>
      </c>
      <c r="H359" s="112"/>
      <c r="I359" s="113"/>
      <c r="J359" s="113"/>
      <c r="K359" s="113"/>
      <c r="L359" s="113"/>
      <c r="M359" s="114"/>
      <c r="N359" s="114"/>
      <c r="O359" s="114"/>
      <c r="P359" s="114"/>
      <c r="Q359" s="118"/>
      <c r="R359" s="15"/>
      <c r="S359" s="15"/>
      <c r="T359" s="15"/>
      <c r="U359" s="15"/>
      <c r="V359" s="15" t="s">
        <v>1</v>
      </c>
      <c r="W359" s="15"/>
      <c r="X359" s="15"/>
      <c r="Y359" s="15"/>
      <c r="Z359" s="15"/>
      <c r="AA359" s="37"/>
      <c r="AB359" s="82"/>
      <c r="AC359" s="7"/>
      <c r="AD359" s="15"/>
      <c r="AE359" s="15" t="s">
        <v>1</v>
      </c>
      <c r="AF359" s="15"/>
      <c r="AG359" s="15"/>
      <c r="AH359" s="30"/>
      <c r="AI359" s="15"/>
      <c r="AJ359" s="15" t="s">
        <v>1</v>
      </c>
      <c r="AK359" s="15"/>
      <c r="AL359" s="15"/>
      <c r="AM359" s="45"/>
      <c r="AN359" s="15"/>
      <c r="AO359" s="15"/>
      <c r="AP359" s="15"/>
      <c r="AQ359" s="15" t="s">
        <v>3</v>
      </c>
      <c r="AS359" s="15"/>
      <c r="AT359" s="15"/>
      <c r="AU359" s="15"/>
      <c r="AV359" s="15"/>
    </row>
    <row r="360" spans="1:49" s="5" customFormat="1" ht="14.1" hidden="1" customHeight="1" x14ac:dyDescent="0.2">
      <c r="A360" s="14">
        <v>319</v>
      </c>
      <c r="B360" s="106" t="s">
        <v>40</v>
      </c>
      <c r="C360" s="107" t="s">
        <v>46</v>
      </c>
      <c r="D360" s="108" t="s">
        <v>36</v>
      </c>
      <c r="E360" s="116"/>
      <c r="F360" s="117"/>
      <c r="G360" s="111" t="s">
        <v>400</v>
      </c>
      <c r="H360" s="112"/>
      <c r="I360" s="113"/>
      <c r="J360" s="113"/>
      <c r="K360" s="113"/>
      <c r="L360" s="113"/>
      <c r="M360" s="114"/>
      <c r="N360" s="114"/>
      <c r="O360" s="114"/>
      <c r="P360" s="114"/>
      <c r="Q360" s="118"/>
      <c r="R360" s="15"/>
      <c r="S360" s="15"/>
      <c r="T360" s="15"/>
      <c r="U360" s="15"/>
      <c r="V360" s="15" t="s">
        <v>1</v>
      </c>
      <c r="W360" s="15"/>
      <c r="X360" s="15"/>
      <c r="Y360" s="15"/>
      <c r="Z360" s="15"/>
      <c r="AA360" s="37"/>
      <c r="AB360" s="82"/>
      <c r="AC360" s="7"/>
      <c r="AD360" s="15"/>
      <c r="AE360" s="15" t="s">
        <v>1</v>
      </c>
      <c r="AF360" s="15"/>
      <c r="AG360" s="15"/>
      <c r="AH360" s="30"/>
      <c r="AI360" s="15"/>
      <c r="AJ360" s="15"/>
      <c r="AK360" s="15" t="s">
        <v>2</v>
      </c>
      <c r="AL360" s="15"/>
      <c r="AM360" s="45"/>
      <c r="AN360" s="15"/>
      <c r="AO360" s="15"/>
      <c r="AP360" s="15" t="s">
        <v>2</v>
      </c>
      <c r="AQ360" s="15"/>
      <c r="AS360" s="15"/>
      <c r="AT360" s="15"/>
      <c r="AU360" s="15"/>
      <c r="AV360" s="15" t="s">
        <v>3</v>
      </c>
    </row>
    <row r="361" spans="1:49" s="9" customFormat="1" ht="14.1" customHeight="1" x14ac:dyDescent="0.25">
      <c r="B361" s="96" t="s">
        <v>42</v>
      </c>
      <c r="C361" s="120"/>
      <c r="D361" s="98"/>
      <c r="E361" s="99" t="s">
        <v>401</v>
      </c>
      <c r="F361" s="100"/>
      <c r="G361" s="101"/>
      <c r="H361" s="102"/>
      <c r="I361" s="103"/>
      <c r="J361" s="103"/>
      <c r="K361" s="103"/>
      <c r="L361" s="103"/>
      <c r="M361" s="104">
        <f>M362</f>
        <v>0</v>
      </c>
      <c r="N361" s="104">
        <f>N362</f>
        <v>4</v>
      </c>
      <c r="O361" s="104">
        <f>O362</f>
        <v>6</v>
      </c>
      <c r="P361" s="104">
        <f>P362</f>
        <v>5</v>
      </c>
      <c r="Q361" s="115"/>
      <c r="R361" s="10"/>
      <c r="S361" s="10">
        <f>S362</f>
        <v>0</v>
      </c>
      <c r="T361" s="10"/>
      <c r="U361" s="10"/>
      <c r="V361" s="10">
        <f>V362</f>
        <v>4</v>
      </c>
      <c r="W361" s="10"/>
      <c r="X361" s="10">
        <f>X362</f>
        <v>8</v>
      </c>
      <c r="Y361" s="10"/>
      <c r="Z361" s="10">
        <f>Z362</f>
        <v>3</v>
      </c>
      <c r="AA361" s="46"/>
      <c r="AB361" s="80"/>
      <c r="AC361" s="16"/>
      <c r="AD361" s="13">
        <f>AD362</f>
        <v>0</v>
      </c>
      <c r="AE361" s="13">
        <f>AE362</f>
        <v>5</v>
      </c>
      <c r="AF361" s="13">
        <f>AF362</f>
        <v>6</v>
      </c>
      <c r="AG361" s="13">
        <f>AG362</f>
        <v>3</v>
      </c>
      <c r="AH361" s="81"/>
      <c r="AI361" s="13">
        <f>AI362</f>
        <v>0</v>
      </c>
      <c r="AJ361" s="13">
        <f>AJ362</f>
        <v>0</v>
      </c>
      <c r="AK361" s="13">
        <f>AK362</f>
        <v>8</v>
      </c>
      <c r="AL361" s="13">
        <f>AL362</f>
        <v>6</v>
      </c>
      <c r="AM361" s="44"/>
      <c r="AN361" s="13">
        <f>AN362</f>
        <v>0</v>
      </c>
      <c r="AO361" s="13">
        <f>AO362</f>
        <v>0</v>
      </c>
      <c r="AP361" s="13">
        <f>AP362</f>
        <v>1</v>
      </c>
      <c r="AQ361" s="13">
        <f>AQ362</f>
        <v>13</v>
      </c>
      <c r="AS361" s="13">
        <f>AS362</f>
        <v>0</v>
      </c>
      <c r="AT361" s="13">
        <f>AT362</f>
        <v>8</v>
      </c>
      <c r="AU361" s="13">
        <f>AU362</f>
        <v>3</v>
      </c>
      <c r="AV361" s="13">
        <f>AV362</f>
        <v>0</v>
      </c>
    </row>
    <row r="362" spans="1:49" s="9" customFormat="1" ht="14.1" customHeight="1" x14ac:dyDescent="0.25">
      <c r="B362" s="96" t="s">
        <v>42</v>
      </c>
      <c r="C362" s="97" t="s">
        <v>48</v>
      </c>
      <c r="D362" s="98"/>
      <c r="E362" s="99"/>
      <c r="F362" s="100" t="s">
        <v>402</v>
      </c>
      <c r="G362" s="101"/>
      <c r="H362" s="102"/>
      <c r="I362" s="103"/>
      <c r="J362" s="103"/>
      <c r="K362" s="103"/>
      <c r="L362" s="103"/>
      <c r="M362" s="104">
        <f>COUNTIF(M363:M377,"WTP")</f>
        <v>0</v>
      </c>
      <c r="N362" s="104">
        <f>COUNTIF(N363:N377,"WDP")</f>
        <v>4</v>
      </c>
      <c r="O362" s="104">
        <f>COUNTIF(O363:O377,"TW")</f>
        <v>6</v>
      </c>
      <c r="P362" s="104">
        <f>COUNTIF(P363:P377,"TMP")</f>
        <v>5</v>
      </c>
      <c r="Q362" s="105">
        <f>SUM(H362:P362)</f>
        <v>15</v>
      </c>
      <c r="R362" s="10"/>
      <c r="S362" s="10">
        <f>COUNTIF(S363:S377,"WTP")</f>
        <v>0</v>
      </c>
      <c r="T362" s="10"/>
      <c r="U362" s="10"/>
      <c r="V362" s="10">
        <f>COUNTIF(V363:V377,"WDP")</f>
        <v>4</v>
      </c>
      <c r="W362" s="10"/>
      <c r="X362" s="10">
        <f>COUNTIF(X363:X377,"TW")</f>
        <v>8</v>
      </c>
      <c r="Y362" s="10"/>
      <c r="Z362" s="10">
        <f>COUNTIF(Z363:Z377,"TMP")</f>
        <v>3</v>
      </c>
      <c r="AA362" s="46"/>
      <c r="AB362" s="78">
        <f>SUM(S362:Z362)</f>
        <v>15</v>
      </c>
      <c r="AC362" s="12"/>
      <c r="AD362" s="13">
        <f>COUNTIF(AD363:AD377,"WTP")</f>
        <v>0</v>
      </c>
      <c r="AE362" s="13">
        <f>COUNTIF(AE363:AE377,"WDP")</f>
        <v>5</v>
      </c>
      <c r="AF362" s="13">
        <f>COUNTIF(AF363:AF377,"TW")</f>
        <v>6</v>
      </c>
      <c r="AG362" s="13">
        <f>COUNTIF(AG363:AG377,"TMP")</f>
        <v>3</v>
      </c>
      <c r="AH362" s="79">
        <f>SUM(AD362:AG362)</f>
        <v>14</v>
      </c>
      <c r="AI362" s="13">
        <f>COUNTIF(AI363:AI377,"WTP")</f>
        <v>0</v>
      </c>
      <c r="AJ362" s="13">
        <f>COUNTIF(AJ363:AJ377,"WDP")</f>
        <v>0</v>
      </c>
      <c r="AK362" s="13">
        <f>COUNTIF(AK363:AK377,"TW")</f>
        <v>8</v>
      </c>
      <c r="AL362" s="13">
        <f>COUNTIF(AL363:AL377,"TMP")</f>
        <v>6</v>
      </c>
      <c r="AM362" s="47">
        <f>SUM(AI362:AL362)</f>
        <v>14</v>
      </c>
      <c r="AN362" s="13">
        <f>COUNTIF(AN363:AN377,"WTP")</f>
        <v>0</v>
      </c>
      <c r="AO362" s="13">
        <f>COUNTIF(AO363:AO377,"WDP")</f>
        <v>0</v>
      </c>
      <c r="AP362" s="13">
        <f>COUNTIF(AP363:AP377,"TW")</f>
        <v>1</v>
      </c>
      <c r="AQ362" s="13">
        <f>COUNTIF(AQ363:AQ377,"TMP")</f>
        <v>13</v>
      </c>
      <c r="AR362" s="11">
        <f>SUM(AN362:AQ362)</f>
        <v>14</v>
      </c>
      <c r="AS362" s="13">
        <f>COUNTIF(AS363:AS377,"WTP")</f>
        <v>0</v>
      </c>
      <c r="AT362" s="13">
        <f>COUNTIF(AT363:AT377,"WDP")</f>
        <v>8</v>
      </c>
      <c r="AU362" s="13">
        <f>COUNTIF(AU363:AU377,"TW")</f>
        <v>3</v>
      </c>
      <c r="AV362" s="13">
        <f>COUNTIF(AV363:AV377,"TMP")</f>
        <v>0</v>
      </c>
      <c r="AW362" s="11">
        <f>SUM(AS362:AV362)</f>
        <v>11</v>
      </c>
    </row>
    <row r="363" spans="1:49" s="5" customFormat="1" ht="14.1" customHeight="1" x14ac:dyDescent="0.2">
      <c r="A363" s="14">
        <v>320</v>
      </c>
      <c r="B363" s="106" t="s">
        <v>42</v>
      </c>
      <c r="C363" s="107" t="s">
        <v>48</v>
      </c>
      <c r="D363" s="108" t="s">
        <v>8</v>
      </c>
      <c r="E363" s="109"/>
      <c r="F363" s="110"/>
      <c r="G363" s="111" t="s">
        <v>403</v>
      </c>
      <c r="H363" s="112"/>
      <c r="I363" s="113"/>
      <c r="J363" s="113"/>
      <c r="K363" s="113"/>
      <c r="L363" s="113"/>
      <c r="M363" s="114"/>
      <c r="N363" s="114"/>
      <c r="O363" s="114" t="s">
        <v>2</v>
      </c>
      <c r="P363" s="114"/>
      <c r="Q363" s="118"/>
      <c r="R363" s="15"/>
      <c r="S363" s="15"/>
      <c r="T363" s="15"/>
      <c r="U363" s="15"/>
      <c r="V363" s="15"/>
      <c r="W363" s="15"/>
      <c r="X363" s="15" t="s">
        <v>2</v>
      </c>
      <c r="Y363" s="15">
        <v>1</v>
      </c>
      <c r="Z363" s="15"/>
      <c r="AA363" s="37"/>
      <c r="AB363" s="82"/>
      <c r="AC363" s="7"/>
      <c r="AD363" s="15"/>
      <c r="AE363" s="15"/>
      <c r="AF363" s="15" t="s">
        <v>2</v>
      </c>
      <c r="AG363" s="15"/>
      <c r="AH363" s="30"/>
      <c r="AI363" s="15"/>
      <c r="AJ363" s="15"/>
      <c r="AK363" s="15" t="s">
        <v>2</v>
      </c>
      <c r="AL363" s="15"/>
      <c r="AM363" s="45"/>
      <c r="AN363" s="15"/>
      <c r="AO363" s="15"/>
      <c r="AP363" s="15" t="s">
        <v>2</v>
      </c>
      <c r="AQ363" s="15"/>
      <c r="AS363" s="15"/>
      <c r="AT363" s="15" t="s">
        <v>1</v>
      </c>
      <c r="AU363" s="15"/>
      <c r="AV363" s="15"/>
    </row>
    <row r="364" spans="1:49" s="5" customFormat="1" ht="14.1" customHeight="1" x14ac:dyDescent="0.2">
      <c r="A364" s="14">
        <v>321</v>
      </c>
      <c r="B364" s="106" t="s">
        <v>42</v>
      </c>
      <c r="C364" s="107" t="s">
        <v>48</v>
      </c>
      <c r="D364" s="108" t="s">
        <v>12</v>
      </c>
      <c r="E364" s="116"/>
      <c r="F364" s="117"/>
      <c r="G364" s="111" t="s">
        <v>404</v>
      </c>
      <c r="H364" s="112"/>
      <c r="I364" s="113"/>
      <c r="J364" s="113"/>
      <c r="K364" s="113"/>
      <c r="L364" s="113"/>
      <c r="M364" s="114"/>
      <c r="N364" s="114"/>
      <c r="O364" s="114" t="s">
        <v>2</v>
      </c>
      <c r="P364" s="114"/>
      <c r="Q364" s="118"/>
      <c r="R364" s="15"/>
      <c r="S364" s="15"/>
      <c r="T364" s="15"/>
      <c r="U364" s="15"/>
      <c r="V364" s="15"/>
      <c r="W364" s="15"/>
      <c r="X364" s="15" t="s">
        <v>2</v>
      </c>
      <c r="Y364" s="15">
        <v>1</v>
      </c>
      <c r="Z364" s="15"/>
      <c r="AA364" s="37"/>
      <c r="AB364" s="82"/>
      <c r="AC364" s="7"/>
      <c r="AD364" s="15"/>
      <c r="AE364" s="15"/>
      <c r="AF364" s="15" t="s">
        <v>2</v>
      </c>
      <c r="AG364" s="15"/>
      <c r="AH364" s="30"/>
      <c r="AI364" s="15"/>
      <c r="AJ364" s="15"/>
      <c r="AK364" s="15" t="s">
        <v>2</v>
      </c>
      <c r="AL364" s="15"/>
      <c r="AM364" s="45"/>
      <c r="AN364" s="15"/>
      <c r="AO364" s="15"/>
      <c r="AP364" s="15"/>
      <c r="AQ364" s="15" t="s">
        <v>3</v>
      </c>
      <c r="AS364" s="15"/>
      <c r="AT364" s="15"/>
      <c r="AU364" s="15" t="s">
        <v>2</v>
      </c>
      <c r="AV364" s="15"/>
    </row>
    <row r="365" spans="1:49" s="5" customFormat="1" ht="14.1" customHeight="1" x14ac:dyDescent="0.2">
      <c r="A365" s="14">
        <v>322</v>
      </c>
      <c r="B365" s="106" t="s">
        <v>42</v>
      </c>
      <c r="C365" s="107" t="s">
        <v>48</v>
      </c>
      <c r="D365" s="108" t="s">
        <v>14</v>
      </c>
      <c r="E365" s="116"/>
      <c r="F365" s="117"/>
      <c r="G365" s="111" t="s">
        <v>405</v>
      </c>
      <c r="H365" s="112"/>
      <c r="I365" s="113"/>
      <c r="J365" s="113"/>
      <c r="K365" s="113"/>
      <c r="L365" s="113"/>
      <c r="M365" s="114"/>
      <c r="N365" s="114"/>
      <c r="O365" s="114"/>
      <c r="P365" s="114" t="s">
        <v>3</v>
      </c>
      <c r="Q365" s="118"/>
      <c r="R365" s="15"/>
      <c r="S365" s="15"/>
      <c r="T365" s="15"/>
      <c r="U365" s="15"/>
      <c r="V365" s="15"/>
      <c r="W365" s="15"/>
      <c r="X365" s="15" t="s">
        <v>2</v>
      </c>
      <c r="Y365" s="15">
        <v>1</v>
      </c>
      <c r="Z365" s="15"/>
      <c r="AA365" s="37"/>
      <c r="AB365" s="82"/>
      <c r="AC365" s="7"/>
      <c r="AD365" s="15"/>
      <c r="AE365" s="15"/>
      <c r="AF365" s="15" t="s">
        <v>2</v>
      </c>
      <c r="AG365" s="15"/>
      <c r="AH365" s="30"/>
      <c r="AI365" s="15"/>
      <c r="AJ365" s="15"/>
      <c r="AK365" s="15" t="s">
        <v>2</v>
      </c>
      <c r="AL365" s="15"/>
      <c r="AM365" s="45"/>
      <c r="AN365" s="15"/>
      <c r="AO365" s="15"/>
      <c r="AP365" s="15"/>
      <c r="AQ365" s="15" t="s">
        <v>3</v>
      </c>
      <c r="AS365" s="15"/>
      <c r="AT365" s="15"/>
      <c r="AU365" s="15"/>
      <c r="AV365" s="15"/>
    </row>
    <row r="366" spans="1:49" s="5" customFormat="1" ht="14.1" customHeight="1" x14ac:dyDescent="0.2">
      <c r="A366" s="14">
        <v>323</v>
      </c>
      <c r="B366" s="106" t="s">
        <v>42</v>
      </c>
      <c r="C366" s="107" t="s">
        <v>48</v>
      </c>
      <c r="D366" s="108" t="s">
        <v>16</v>
      </c>
      <c r="E366" s="116"/>
      <c r="F366" s="117"/>
      <c r="G366" s="111" t="s">
        <v>406</v>
      </c>
      <c r="H366" s="112"/>
      <c r="I366" s="113"/>
      <c r="J366" s="113"/>
      <c r="K366" s="113"/>
      <c r="L366" s="113"/>
      <c r="M366" s="114"/>
      <c r="N366" s="114"/>
      <c r="O366" s="114"/>
      <c r="P366" s="114" t="s">
        <v>3</v>
      </c>
      <c r="Q366" s="118"/>
      <c r="R366" s="17"/>
      <c r="S366" s="15"/>
      <c r="T366" s="15"/>
      <c r="U366" s="15"/>
      <c r="V366" s="15"/>
      <c r="W366" s="15"/>
      <c r="X366" s="15"/>
      <c r="Y366" s="15"/>
      <c r="Z366" s="15" t="s">
        <v>3</v>
      </c>
      <c r="AA366" s="37">
        <v>1</v>
      </c>
      <c r="AB366" s="82"/>
      <c r="AC366" s="7"/>
      <c r="AD366" s="15"/>
      <c r="AE366" s="15"/>
      <c r="AF366" s="15"/>
      <c r="AG366" s="15" t="s">
        <v>3</v>
      </c>
      <c r="AH366" s="30"/>
      <c r="AI366" s="15"/>
      <c r="AJ366" s="15"/>
      <c r="AK366" s="15"/>
      <c r="AL366" s="15" t="s">
        <v>3</v>
      </c>
      <c r="AM366" s="45"/>
      <c r="AN366" s="15"/>
      <c r="AO366" s="15"/>
      <c r="AP366" s="15"/>
      <c r="AQ366" s="15" t="s">
        <v>3</v>
      </c>
      <c r="AS366" s="15"/>
      <c r="AT366" s="15" t="s">
        <v>1</v>
      </c>
      <c r="AU366" s="15"/>
      <c r="AV366" s="15"/>
    </row>
    <row r="367" spans="1:49" s="5" customFormat="1" ht="14.1" customHeight="1" x14ac:dyDescent="0.2">
      <c r="A367" s="14">
        <v>324</v>
      </c>
      <c r="B367" s="106" t="s">
        <v>42</v>
      </c>
      <c r="C367" s="107" t="s">
        <v>48</v>
      </c>
      <c r="D367" s="108" t="s">
        <v>18</v>
      </c>
      <c r="E367" s="116"/>
      <c r="F367" s="117"/>
      <c r="G367" s="111" t="s">
        <v>407</v>
      </c>
      <c r="H367" s="112"/>
      <c r="I367" s="113"/>
      <c r="J367" s="113"/>
      <c r="K367" s="113"/>
      <c r="L367" s="113"/>
      <c r="M367" s="114"/>
      <c r="N367" s="114"/>
      <c r="O367" s="114" t="s">
        <v>2</v>
      </c>
      <c r="P367" s="114"/>
      <c r="Q367" s="118"/>
      <c r="R367" s="15"/>
      <c r="S367" s="15"/>
      <c r="T367" s="15"/>
      <c r="U367" s="15"/>
      <c r="V367" s="15"/>
      <c r="W367" s="15"/>
      <c r="X367" s="15" t="s">
        <v>2</v>
      </c>
      <c r="Y367" s="15">
        <v>1</v>
      </c>
      <c r="Z367" s="15"/>
      <c r="AA367" s="37"/>
      <c r="AB367" s="82"/>
      <c r="AC367" s="7"/>
      <c r="AD367" s="15"/>
      <c r="AE367" s="15"/>
      <c r="AF367" s="15" t="s">
        <v>2</v>
      </c>
      <c r="AG367" s="15"/>
      <c r="AH367" s="30"/>
      <c r="AI367" s="15"/>
      <c r="AJ367" s="15"/>
      <c r="AK367" s="15" t="s">
        <v>2</v>
      </c>
      <c r="AL367" s="15"/>
      <c r="AM367" s="45"/>
      <c r="AN367" s="15"/>
      <c r="AO367" s="15"/>
      <c r="AP367" s="15"/>
      <c r="AQ367" s="15" t="s">
        <v>3</v>
      </c>
      <c r="AS367" s="15"/>
      <c r="AT367" s="15"/>
      <c r="AU367" s="15"/>
      <c r="AV367" s="15"/>
    </row>
    <row r="368" spans="1:49" s="5" customFormat="1" ht="14.1" customHeight="1" x14ac:dyDescent="0.2">
      <c r="A368" s="14">
        <v>325</v>
      </c>
      <c r="B368" s="106" t="s">
        <v>42</v>
      </c>
      <c r="C368" s="107" t="s">
        <v>48</v>
      </c>
      <c r="D368" s="108" t="s">
        <v>20</v>
      </c>
      <c r="E368" s="116"/>
      <c r="F368" s="117"/>
      <c r="G368" s="111" t="s">
        <v>408</v>
      </c>
      <c r="H368" s="112"/>
      <c r="I368" s="113"/>
      <c r="J368" s="113"/>
      <c r="K368" s="113"/>
      <c r="L368" s="113"/>
      <c r="M368" s="114"/>
      <c r="N368" s="114"/>
      <c r="O368" s="114"/>
      <c r="P368" s="114" t="s">
        <v>3</v>
      </c>
      <c r="Q368" s="118"/>
      <c r="R368" s="17"/>
      <c r="S368" s="15"/>
      <c r="T368" s="15"/>
      <c r="U368" s="15"/>
      <c r="V368" s="15"/>
      <c r="W368" s="15"/>
      <c r="X368" s="15"/>
      <c r="Y368" s="15"/>
      <c r="Z368" s="15" t="s">
        <v>3</v>
      </c>
      <c r="AA368" s="37">
        <v>1</v>
      </c>
      <c r="AB368" s="82"/>
      <c r="AC368" s="7"/>
      <c r="AD368" s="15"/>
      <c r="AE368" s="15"/>
      <c r="AF368" s="15"/>
      <c r="AG368" s="15" t="s">
        <v>3</v>
      </c>
      <c r="AH368" s="30"/>
      <c r="AI368" s="15"/>
      <c r="AJ368" s="15"/>
      <c r="AK368" s="15"/>
      <c r="AL368" s="15" t="s">
        <v>3</v>
      </c>
      <c r="AM368" s="45"/>
      <c r="AN368" s="15"/>
      <c r="AO368" s="15"/>
      <c r="AP368" s="15"/>
      <c r="AQ368" s="15" t="s">
        <v>3</v>
      </c>
      <c r="AS368" s="15"/>
      <c r="AT368" s="15" t="s">
        <v>1</v>
      </c>
      <c r="AU368" s="15"/>
      <c r="AV368" s="15"/>
    </row>
    <row r="369" spans="1:49" s="5" customFormat="1" ht="14.1" customHeight="1" x14ac:dyDescent="0.2">
      <c r="A369" s="14">
        <v>326</v>
      </c>
      <c r="B369" s="106" t="s">
        <v>42</v>
      </c>
      <c r="C369" s="107" t="s">
        <v>48</v>
      </c>
      <c r="D369" s="108" t="s">
        <v>22</v>
      </c>
      <c r="E369" s="116"/>
      <c r="F369" s="117"/>
      <c r="G369" s="111" t="s">
        <v>409</v>
      </c>
      <c r="H369" s="112"/>
      <c r="I369" s="113"/>
      <c r="J369" s="113"/>
      <c r="K369" s="113"/>
      <c r="L369" s="113"/>
      <c r="M369" s="114"/>
      <c r="N369" s="114" t="s">
        <v>1</v>
      </c>
      <c r="O369" s="114"/>
      <c r="P369" s="114"/>
      <c r="Q369" s="118"/>
      <c r="R369" s="15"/>
      <c r="S369" s="15"/>
      <c r="T369" s="15"/>
      <c r="U369" s="15"/>
      <c r="V369" s="15" t="s">
        <v>1</v>
      </c>
      <c r="W369" s="15">
        <v>1</v>
      </c>
      <c r="X369" s="15"/>
      <c r="Y369" s="15"/>
      <c r="Z369" s="15"/>
      <c r="AA369" s="37"/>
      <c r="AB369" s="82"/>
      <c r="AC369" s="7"/>
      <c r="AD369" s="15"/>
      <c r="AE369" s="15"/>
      <c r="AF369" s="15" t="s">
        <v>2</v>
      </c>
      <c r="AG369" s="15"/>
      <c r="AH369" s="30"/>
      <c r="AI369" s="15"/>
      <c r="AJ369" s="15"/>
      <c r="AK369" s="15"/>
      <c r="AL369" s="15" t="s">
        <v>3</v>
      </c>
      <c r="AM369" s="45"/>
      <c r="AN369" s="15"/>
      <c r="AO369" s="15"/>
      <c r="AP369" s="15"/>
      <c r="AQ369" s="15" t="s">
        <v>3</v>
      </c>
      <c r="AS369" s="15"/>
      <c r="AT369" s="15" t="s">
        <v>1</v>
      </c>
      <c r="AU369" s="15"/>
      <c r="AV369" s="15"/>
    </row>
    <row r="370" spans="1:49" s="5" customFormat="1" ht="14.1" customHeight="1" x14ac:dyDescent="0.25">
      <c r="A370" s="14">
        <v>327</v>
      </c>
      <c r="B370" s="106" t="s">
        <v>42</v>
      </c>
      <c r="C370" s="107" t="s">
        <v>48</v>
      </c>
      <c r="D370" s="108" t="s">
        <v>24</v>
      </c>
      <c r="E370" s="116"/>
      <c r="F370" s="117"/>
      <c r="G370" s="126" t="s">
        <v>410</v>
      </c>
      <c r="H370" s="112"/>
      <c r="I370" s="113"/>
      <c r="J370" s="113"/>
      <c r="K370" s="113"/>
      <c r="L370" s="113"/>
      <c r="M370" s="114"/>
      <c r="N370" s="114"/>
      <c r="O370" s="114" t="s">
        <v>2</v>
      </c>
      <c r="P370" s="114"/>
      <c r="Q370" s="118"/>
      <c r="R370" s="15"/>
      <c r="S370" s="15"/>
      <c r="T370" s="15"/>
      <c r="U370" s="15"/>
      <c r="V370" s="15"/>
      <c r="W370" s="15"/>
      <c r="X370" s="15" t="s">
        <v>2</v>
      </c>
      <c r="Y370" s="15">
        <v>1</v>
      </c>
      <c r="Z370" s="15"/>
      <c r="AA370" s="37"/>
      <c r="AB370" s="82"/>
      <c r="AC370" s="7"/>
      <c r="AD370" s="15"/>
      <c r="AE370" s="15" t="s">
        <v>1</v>
      </c>
      <c r="AF370" s="15"/>
      <c r="AG370" s="15"/>
      <c r="AH370" s="30"/>
      <c r="AI370" s="15"/>
      <c r="AJ370" s="15"/>
      <c r="AK370" s="15" t="s">
        <v>2</v>
      </c>
      <c r="AL370" s="15"/>
      <c r="AM370" s="45"/>
      <c r="AN370" s="15"/>
      <c r="AO370" s="15"/>
      <c r="AP370" s="15"/>
      <c r="AQ370" s="15" t="s">
        <v>3</v>
      </c>
      <c r="AS370" s="15"/>
      <c r="AT370" s="15" t="s">
        <v>1</v>
      </c>
      <c r="AU370" s="15"/>
      <c r="AV370" s="15"/>
    </row>
    <row r="371" spans="1:49" s="5" customFormat="1" ht="14.1" customHeight="1" x14ac:dyDescent="0.2">
      <c r="A371" s="14">
        <v>328</v>
      </c>
      <c r="B371" s="106" t="s">
        <v>42</v>
      </c>
      <c r="C371" s="107" t="s">
        <v>48</v>
      </c>
      <c r="D371" s="108" t="s">
        <v>26</v>
      </c>
      <c r="E371" s="116"/>
      <c r="F371" s="117"/>
      <c r="G371" s="111" t="s">
        <v>411</v>
      </c>
      <c r="H371" s="112"/>
      <c r="I371" s="113"/>
      <c r="J371" s="113"/>
      <c r="K371" s="113"/>
      <c r="L371" s="113"/>
      <c r="M371" s="114"/>
      <c r="N371" s="114"/>
      <c r="O371" s="114" t="s">
        <v>2</v>
      </c>
      <c r="P371" s="114"/>
      <c r="Q371" s="118"/>
      <c r="R371" s="15"/>
      <c r="S371" s="15"/>
      <c r="T371" s="15"/>
      <c r="U371" s="15"/>
      <c r="V371" s="15"/>
      <c r="W371" s="15"/>
      <c r="X371" s="15" t="s">
        <v>2</v>
      </c>
      <c r="Y371" s="15">
        <v>1</v>
      </c>
      <c r="Z371" s="15"/>
      <c r="AA371" s="37"/>
      <c r="AB371" s="82"/>
      <c r="AC371" s="7"/>
      <c r="AD371" s="15"/>
      <c r="AE371" s="15"/>
      <c r="AF371" s="15" t="s">
        <v>2</v>
      </c>
      <c r="AG371" s="15"/>
      <c r="AH371" s="30"/>
      <c r="AI371" s="15"/>
      <c r="AJ371" s="15"/>
      <c r="AK371" s="15" t="s">
        <v>2</v>
      </c>
      <c r="AL371" s="15"/>
      <c r="AM371" s="45"/>
      <c r="AN371" s="15"/>
      <c r="AO371" s="15"/>
      <c r="AP371" s="15"/>
      <c r="AQ371" s="15" t="s">
        <v>3</v>
      </c>
      <c r="AS371" s="15"/>
      <c r="AT371" s="15"/>
      <c r="AU371" s="15"/>
      <c r="AV371" s="15"/>
    </row>
    <row r="372" spans="1:49" s="5" customFormat="1" ht="14.1" customHeight="1" x14ac:dyDescent="0.2">
      <c r="A372" s="14">
        <v>329</v>
      </c>
      <c r="B372" s="106" t="s">
        <v>42</v>
      </c>
      <c r="C372" s="107" t="s">
        <v>48</v>
      </c>
      <c r="D372" s="108" t="s">
        <v>28</v>
      </c>
      <c r="E372" s="116"/>
      <c r="F372" s="117"/>
      <c r="G372" s="111" t="s">
        <v>412</v>
      </c>
      <c r="H372" s="112"/>
      <c r="I372" s="113"/>
      <c r="J372" s="113"/>
      <c r="K372" s="113"/>
      <c r="L372" s="113"/>
      <c r="M372" s="114"/>
      <c r="N372" s="114" t="s">
        <v>1</v>
      </c>
      <c r="O372" s="114"/>
      <c r="P372" s="114"/>
      <c r="Q372" s="118"/>
      <c r="R372" s="15"/>
      <c r="S372" s="15"/>
      <c r="T372" s="15"/>
      <c r="U372" s="15"/>
      <c r="V372" s="15" t="s">
        <v>1</v>
      </c>
      <c r="W372" s="15">
        <v>1</v>
      </c>
      <c r="X372" s="15"/>
      <c r="Y372" s="15"/>
      <c r="Z372" s="15"/>
      <c r="AA372" s="37"/>
      <c r="AB372" s="82"/>
      <c r="AC372" s="7"/>
      <c r="AD372" s="15"/>
      <c r="AE372" s="15" t="s">
        <v>1</v>
      </c>
      <c r="AF372" s="15"/>
      <c r="AG372" s="15"/>
      <c r="AH372" s="30"/>
      <c r="AI372" s="15"/>
      <c r="AJ372" s="15"/>
      <c r="AK372" s="15" t="s">
        <v>2</v>
      </c>
      <c r="AL372" s="15"/>
      <c r="AM372" s="45"/>
      <c r="AN372" s="15"/>
      <c r="AO372" s="15"/>
      <c r="AP372" s="15"/>
      <c r="AQ372" s="15" t="s">
        <v>3</v>
      </c>
      <c r="AS372" s="15"/>
      <c r="AT372" s="15" t="s">
        <v>1</v>
      </c>
      <c r="AU372" s="15"/>
      <c r="AV372" s="15"/>
    </row>
    <row r="373" spans="1:49" s="5" customFormat="1" ht="14.1" customHeight="1" x14ac:dyDescent="0.2">
      <c r="A373" s="14">
        <v>330</v>
      </c>
      <c r="B373" s="106" t="s">
        <v>42</v>
      </c>
      <c r="C373" s="107" t="s">
        <v>48</v>
      </c>
      <c r="D373" s="108" t="s">
        <v>30</v>
      </c>
      <c r="E373" s="116"/>
      <c r="F373" s="117"/>
      <c r="G373" s="111" t="s">
        <v>413</v>
      </c>
      <c r="H373" s="112"/>
      <c r="I373" s="113"/>
      <c r="J373" s="113"/>
      <c r="K373" s="113"/>
      <c r="L373" s="113"/>
      <c r="M373" s="114"/>
      <c r="N373" s="114" t="s">
        <v>1</v>
      </c>
      <c r="O373" s="114"/>
      <c r="P373" s="114"/>
      <c r="Q373" s="118"/>
      <c r="R373" s="15"/>
      <c r="S373" s="15"/>
      <c r="T373" s="15"/>
      <c r="U373" s="15"/>
      <c r="V373" s="15" t="s">
        <v>1</v>
      </c>
      <c r="W373" s="15"/>
      <c r="X373" s="15"/>
      <c r="Y373" s="15"/>
      <c r="Z373" s="15"/>
      <c r="AA373" s="37"/>
      <c r="AB373" s="82"/>
      <c r="AC373" s="7"/>
      <c r="AD373" s="15"/>
      <c r="AE373" s="15" t="s">
        <v>1</v>
      </c>
      <c r="AF373" s="15"/>
      <c r="AG373" s="15"/>
      <c r="AH373" s="30"/>
      <c r="AI373" s="15"/>
      <c r="AJ373" s="15"/>
      <c r="AK373" s="15" t="s">
        <v>2</v>
      </c>
      <c r="AL373" s="15"/>
      <c r="AM373" s="45"/>
      <c r="AN373" s="15"/>
      <c r="AO373" s="15"/>
      <c r="AP373" s="15"/>
      <c r="AQ373" s="15" t="s">
        <v>3</v>
      </c>
      <c r="AS373" s="15"/>
      <c r="AT373" s="15" t="s">
        <v>1</v>
      </c>
      <c r="AU373" s="15"/>
      <c r="AV373" s="15"/>
    </row>
    <row r="374" spans="1:49" s="5" customFormat="1" ht="14.1" customHeight="1" x14ac:dyDescent="0.2">
      <c r="A374" s="14">
        <v>331</v>
      </c>
      <c r="B374" s="106" t="s">
        <v>42</v>
      </c>
      <c r="C374" s="107" t="s">
        <v>48</v>
      </c>
      <c r="D374" s="108" t="s">
        <v>32</v>
      </c>
      <c r="E374" s="116"/>
      <c r="F374" s="117"/>
      <c r="G374" s="111" t="s">
        <v>414</v>
      </c>
      <c r="H374" s="112"/>
      <c r="I374" s="113"/>
      <c r="J374" s="113"/>
      <c r="K374" s="113"/>
      <c r="L374" s="113"/>
      <c r="M374" s="114"/>
      <c r="N374" s="114"/>
      <c r="O374" s="114"/>
      <c r="P374" s="114" t="s">
        <v>3</v>
      </c>
      <c r="Q374" s="118"/>
      <c r="R374" s="15"/>
      <c r="S374" s="15"/>
      <c r="T374" s="15"/>
      <c r="U374" s="15"/>
      <c r="V374" s="15"/>
      <c r="W374" s="15"/>
      <c r="X374" s="15" t="s">
        <v>2</v>
      </c>
      <c r="Y374" s="15">
        <v>1</v>
      </c>
      <c r="Z374" s="15"/>
      <c r="AA374" s="37"/>
      <c r="AB374" s="82"/>
      <c r="AC374" s="7"/>
      <c r="AD374" s="15"/>
      <c r="AE374" s="15"/>
      <c r="AF374" s="15"/>
      <c r="AG374" s="15" t="s">
        <v>3</v>
      </c>
      <c r="AH374" s="30"/>
      <c r="AI374" s="15"/>
      <c r="AJ374" s="15"/>
      <c r="AK374" s="15"/>
      <c r="AL374" s="15" t="s">
        <v>3</v>
      </c>
      <c r="AM374" s="45"/>
      <c r="AN374" s="15"/>
      <c r="AO374" s="15"/>
      <c r="AP374" s="15"/>
      <c r="AQ374" s="15" t="s">
        <v>3</v>
      </c>
      <c r="AS374" s="15"/>
      <c r="AT374" s="15" t="s">
        <v>1</v>
      </c>
      <c r="AU374" s="15"/>
      <c r="AV374" s="15"/>
    </row>
    <row r="375" spans="1:49" s="5" customFormat="1" ht="14.1" customHeight="1" x14ac:dyDescent="0.2">
      <c r="A375" s="14">
        <v>332</v>
      </c>
      <c r="B375" s="106" t="s">
        <v>42</v>
      </c>
      <c r="C375" s="107" t="s">
        <v>48</v>
      </c>
      <c r="D375" s="108" t="s">
        <v>34</v>
      </c>
      <c r="E375" s="116"/>
      <c r="F375" s="117"/>
      <c r="G375" s="111" t="s">
        <v>415</v>
      </c>
      <c r="H375" s="112"/>
      <c r="I375" s="113"/>
      <c r="J375" s="113"/>
      <c r="K375" s="113"/>
      <c r="L375" s="113"/>
      <c r="M375" s="114"/>
      <c r="N375" s="114" t="s">
        <v>1</v>
      </c>
      <c r="O375" s="114"/>
      <c r="P375" s="114"/>
      <c r="Q375" s="118"/>
      <c r="R375" s="15"/>
      <c r="S375" s="15"/>
      <c r="T375" s="15"/>
      <c r="U375" s="15"/>
      <c r="V375" s="15" t="s">
        <v>1</v>
      </c>
      <c r="W375" s="15">
        <v>1</v>
      </c>
      <c r="X375" s="15"/>
      <c r="Y375" s="15"/>
      <c r="Z375" s="15"/>
      <c r="AA375" s="37"/>
      <c r="AB375" s="82"/>
      <c r="AC375" s="7"/>
      <c r="AD375" s="15"/>
      <c r="AE375" s="15" t="s">
        <v>1</v>
      </c>
      <c r="AF375" s="15"/>
      <c r="AG375" s="15"/>
      <c r="AH375" s="30"/>
      <c r="AI375" s="15"/>
      <c r="AJ375" s="15"/>
      <c r="AK375" s="15"/>
      <c r="AL375" s="15" t="s">
        <v>3</v>
      </c>
      <c r="AM375" s="45"/>
      <c r="AN375" s="15"/>
      <c r="AO375" s="15"/>
      <c r="AP375" s="15"/>
      <c r="AQ375" s="15" t="s">
        <v>3</v>
      </c>
      <c r="AS375" s="15"/>
      <c r="AT375" s="15"/>
      <c r="AU375" s="15" t="s">
        <v>2</v>
      </c>
      <c r="AV375" s="15"/>
    </row>
    <row r="376" spans="1:49" s="5" customFormat="1" ht="14.1" customHeight="1" x14ac:dyDescent="0.2">
      <c r="A376" s="14">
        <v>333</v>
      </c>
      <c r="B376" s="106" t="s">
        <v>42</v>
      </c>
      <c r="C376" s="107" t="s">
        <v>48</v>
      </c>
      <c r="D376" s="108" t="s">
        <v>36</v>
      </c>
      <c r="E376" s="116"/>
      <c r="F376" s="117"/>
      <c r="G376" s="111" t="s">
        <v>416</v>
      </c>
      <c r="H376" s="112"/>
      <c r="I376" s="113"/>
      <c r="J376" s="113"/>
      <c r="K376" s="113"/>
      <c r="L376" s="113"/>
      <c r="M376" s="114"/>
      <c r="N376" s="114"/>
      <c r="O376" s="114" t="s">
        <v>2</v>
      </c>
      <c r="P376" s="114"/>
      <c r="Q376" s="118"/>
      <c r="R376" s="15"/>
      <c r="S376" s="15"/>
      <c r="T376" s="15"/>
      <c r="U376" s="15"/>
      <c r="V376" s="15"/>
      <c r="W376" s="15"/>
      <c r="X376" s="15" t="s">
        <v>2</v>
      </c>
      <c r="Y376" s="15"/>
      <c r="Z376" s="15"/>
      <c r="AA376" s="37"/>
      <c r="AB376" s="82"/>
      <c r="AC376" s="7"/>
      <c r="AD376" s="15"/>
      <c r="AE376" s="15" t="s">
        <v>1</v>
      </c>
      <c r="AF376" s="15"/>
      <c r="AG376" s="15"/>
      <c r="AH376" s="30"/>
      <c r="AI376" s="15"/>
      <c r="AJ376" s="15"/>
      <c r="AK376" s="15"/>
      <c r="AL376" s="15" t="s">
        <v>3</v>
      </c>
      <c r="AM376" s="45"/>
      <c r="AN376" s="15"/>
      <c r="AO376" s="15"/>
      <c r="AP376" s="15"/>
      <c r="AQ376" s="15" t="s">
        <v>3</v>
      </c>
      <c r="AS376" s="15"/>
      <c r="AT376" s="15"/>
      <c r="AU376" s="15" t="s">
        <v>2</v>
      </c>
      <c r="AV376" s="15"/>
    </row>
    <row r="377" spans="1:49" s="5" customFormat="1" ht="14.1" customHeight="1" x14ac:dyDescent="0.2">
      <c r="A377" s="14">
        <v>334</v>
      </c>
      <c r="B377" s="106" t="s">
        <v>42</v>
      </c>
      <c r="C377" s="107" t="s">
        <v>48</v>
      </c>
      <c r="D377" s="108" t="s">
        <v>38</v>
      </c>
      <c r="E377" s="116"/>
      <c r="F377" s="117"/>
      <c r="G377" s="111" t="s">
        <v>417</v>
      </c>
      <c r="H377" s="112"/>
      <c r="I377" s="113"/>
      <c r="J377" s="113"/>
      <c r="K377" s="113"/>
      <c r="L377" s="113"/>
      <c r="M377" s="114"/>
      <c r="N377" s="114"/>
      <c r="O377" s="114"/>
      <c r="P377" s="114" t="s">
        <v>3</v>
      </c>
      <c r="Q377" s="118"/>
      <c r="R377" s="17"/>
      <c r="S377" s="15"/>
      <c r="T377" s="15"/>
      <c r="U377" s="15"/>
      <c r="V377" s="15"/>
      <c r="W377" s="15"/>
      <c r="X377" s="15"/>
      <c r="Y377" s="15"/>
      <c r="Z377" s="15" t="s">
        <v>3</v>
      </c>
      <c r="AA377" s="37">
        <v>1</v>
      </c>
      <c r="AB377" s="82"/>
      <c r="AC377" s="7"/>
      <c r="AD377" s="15"/>
      <c r="AE377" s="15"/>
      <c r="AF377" s="15"/>
      <c r="AG377" s="15"/>
      <c r="AH377" s="30"/>
      <c r="AI377" s="15"/>
      <c r="AJ377" s="15"/>
      <c r="AK377" s="15"/>
      <c r="AL377" s="15"/>
      <c r="AM377" s="45"/>
      <c r="AN377" s="15"/>
      <c r="AO377" s="15"/>
      <c r="AP377" s="15"/>
      <c r="AQ377" s="15"/>
      <c r="AS377" s="15"/>
      <c r="AT377" s="15"/>
      <c r="AU377" s="15"/>
      <c r="AV377" s="15"/>
    </row>
    <row r="378" spans="1:49" s="9" customFormat="1" ht="14.1" customHeight="1" x14ac:dyDescent="0.25">
      <c r="B378" s="96" t="s">
        <v>44</v>
      </c>
      <c r="C378" s="120"/>
      <c r="D378" s="98"/>
      <c r="E378" s="99" t="s">
        <v>418</v>
      </c>
      <c r="F378" s="100"/>
      <c r="G378" s="101"/>
      <c r="H378" s="102"/>
      <c r="I378" s="103"/>
      <c r="J378" s="103"/>
      <c r="K378" s="103"/>
      <c r="L378" s="103"/>
      <c r="M378" s="104">
        <f>M379+M396</f>
        <v>2</v>
      </c>
      <c r="N378" s="104">
        <f>N379+N396</f>
        <v>3</v>
      </c>
      <c r="O378" s="104">
        <f>O379+O396</f>
        <v>0</v>
      </c>
      <c r="P378" s="104">
        <f>P379+P396</f>
        <v>0</v>
      </c>
      <c r="Q378" s="115"/>
      <c r="R378" s="10"/>
      <c r="S378" s="10">
        <f>S379+S396</f>
        <v>2</v>
      </c>
      <c r="T378" s="10"/>
      <c r="U378" s="10"/>
      <c r="V378" s="10">
        <f>V379+V396</f>
        <v>15</v>
      </c>
      <c r="W378" s="10"/>
      <c r="X378" s="10">
        <f>X379+X396</f>
        <v>4</v>
      </c>
      <c r="Y378" s="10"/>
      <c r="Z378" s="10">
        <f>Z379+Z396</f>
        <v>2</v>
      </c>
      <c r="AA378" s="46"/>
      <c r="AB378" s="80"/>
      <c r="AC378" s="16"/>
      <c r="AD378" s="13">
        <f>AD379+AD396</f>
        <v>0</v>
      </c>
      <c r="AE378" s="13">
        <f>AE379+AE396</f>
        <v>15</v>
      </c>
      <c r="AF378" s="13">
        <f>AF379+AF396</f>
        <v>2</v>
      </c>
      <c r="AG378" s="13">
        <f>AG379+AG396</f>
        <v>4</v>
      </c>
      <c r="AH378" s="81"/>
      <c r="AI378" s="13">
        <f>AI379+AI396</f>
        <v>1</v>
      </c>
      <c r="AJ378" s="13">
        <f>AJ379+AJ396</f>
        <v>8</v>
      </c>
      <c r="AK378" s="13">
        <f>AK379+AK396</f>
        <v>0</v>
      </c>
      <c r="AL378" s="13">
        <f>AL379+AL396</f>
        <v>7</v>
      </c>
      <c r="AM378" s="44"/>
      <c r="AN378" s="13">
        <f>AN379+AN396</f>
        <v>1</v>
      </c>
      <c r="AO378" s="13">
        <f>AO379+AO396</f>
        <v>9</v>
      </c>
      <c r="AP378" s="13">
        <f>AP379+AP396</f>
        <v>1</v>
      </c>
      <c r="AQ378" s="13">
        <f>AQ379+AQ396</f>
        <v>5</v>
      </c>
      <c r="AS378" s="13">
        <f>AS379+AS396</f>
        <v>2</v>
      </c>
      <c r="AT378" s="13">
        <f>AT379+AT396</f>
        <v>9</v>
      </c>
      <c r="AU378" s="13">
        <f>AU379+AU396</f>
        <v>0</v>
      </c>
      <c r="AV378" s="13">
        <f>AV379+AV396</f>
        <v>3</v>
      </c>
    </row>
    <row r="379" spans="1:49" s="9" customFormat="1" ht="14.1" customHeight="1" x14ac:dyDescent="0.25">
      <c r="B379" s="96" t="s">
        <v>44</v>
      </c>
      <c r="C379" s="97" t="s">
        <v>50</v>
      </c>
      <c r="D379" s="98"/>
      <c r="E379" s="121"/>
      <c r="F379" s="100" t="s">
        <v>419</v>
      </c>
      <c r="G379" s="101"/>
      <c r="H379" s="102"/>
      <c r="I379" s="103"/>
      <c r="J379" s="103"/>
      <c r="K379" s="103"/>
      <c r="L379" s="103"/>
      <c r="M379" s="104">
        <f>COUNTIF(M380:M395,"WTP")</f>
        <v>1</v>
      </c>
      <c r="N379" s="104">
        <f>COUNTIF(N380:N395,"WDP")</f>
        <v>0</v>
      </c>
      <c r="O379" s="104">
        <f>COUNTIF(O380:O395,"TW")</f>
        <v>0</v>
      </c>
      <c r="P379" s="104">
        <f>COUNTIF(P380:P395,"TMP")</f>
        <v>0</v>
      </c>
      <c r="Q379" s="105">
        <f>SUM(H379:P379)</f>
        <v>1</v>
      </c>
      <c r="R379" s="10"/>
      <c r="S379" s="10">
        <f>COUNTIF(S380:S395,"WTP")</f>
        <v>1</v>
      </c>
      <c r="T379" s="10"/>
      <c r="U379" s="10"/>
      <c r="V379" s="10">
        <f>COUNTIF(V380:V395,"WDP")</f>
        <v>9</v>
      </c>
      <c r="W379" s="10"/>
      <c r="X379" s="10">
        <f>COUNTIF(X380:X395,"TW")</f>
        <v>4</v>
      </c>
      <c r="Y379" s="10"/>
      <c r="Z379" s="10">
        <f>COUNTIF(Z380:Z395,"TMP")</f>
        <v>2</v>
      </c>
      <c r="AA379" s="46"/>
      <c r="AB379" s="78">
        <f>SUM(S379:Z379)</f>
        <v>16</v>
      </c>
      <c r="AC379" s="12"/>
      <c r="AD379" s="13">
        <f>COUNTIF(AD380:AD395,"WTP")</f>
        <v>0</v>
      </c>
      <c r="AE379" s="13">
        <f>COUNTIF(AE380:AE395,"WDP")</f>
        <v>10</v>
      </c>
      <c r="AF379" s="13">
        <f>COUNTIF(AF380:AF395,"TW")</f>
        <v>2</v>
      </c>
      <c r="AG379" s="13">
        <f>COUNTIF(AG380:AG395,"TMP")</f>
        <v>2</v>
      </c>
      <c r="AH379" s="79">
        <f>SUM(AD379:AG379)</f>
        <v>14</v>
      </c>
      <c r="AI379" s="13">
        <f>COUNTIF(AI380:AI395,"WTP")</f>
        <v>0</v>
      </c>
      <c r="AJ379" s="13">
        <f>COUNTIF(AJ380:AJ395,"WDP")</f>
        <v>5</v>
      </c>
      <c r="AK379" s="13">
        <f>COUNTIF(AK380:AK395,"TW")</f>
        <v>0</v>
      </c>
      <c r="AL379" s="13">
        <f>COUNTIF(AL380:AL395,"TMP")</f>
        <v>5</v>
      </c>
      <c r="AM379" s="47">
        <f>SUM(AI379:AL379)</f>
        <v>10</v>
      </c>
      <c r="AN379" s="13">
        <f>COUNTIF(AN380:AN395,"WTP")</f>
        <v>0</v>
      </c>
      <c r="AO379" s="13">
        <f>COUNTIF(AO380:AO395,"WDP")</f>
        <v>4</v>
      </c>
      <c r="AP379" s="13">
        <f>COUNTIF(AP380:AP395,"TW")</f>
        <v>1</v>
      </c>
      <c r="AQ379" s="13">
        <f>COUNTIF(AQ380:AQ395,"TMP")</f>
        <v>5</v>
      </c>
      <c r="AR379" s="11">
        <f>SUM(AN379:AQ379)</f>
        <v>10</v>
      </c>
      <c r="AS379" s="13">
        <f>COUNTIF(AS380:AS395,"WTP")</f>
        <v>0</v>
      </c>
      <c r="AT379" s="13">
        <f>COUNTIF(AT380:AT395,"WDP")</f>
        <v>5</v>
      </c>
      <c r="AU379" s="13">
        <f>COUNTIF(AU380:AU395,"TW")</f>
        <v>0</v>
      </c>
      <c r="AV379" s="13">
        <f>COUNTIF(AV380:AV395,"TMP")</f>
        <v>3</v>
      </c>
      <c r="AW379" s="11">
        <f>SUM(AS379:AV379)</f>
        <v>8</v>
      </c>
    </row>
    <row r="380" spans="1:49" s="5" customFormat="1" ht="14.1" customHeight="1" x14ac:dyDescent="0.2">
      <c r="A380" s="14">
        <v>335</v>
      </c>
      <c r="B380" s="106" t="s">
        <v>44</v>
      </c>
      <c r="C380" s="107" t="s">
        <v>50</v>
      </c>
      <c r="D380" s="108" t="s">
        <v>8</v>
      </c>
      <c r="E380" s="109"/>
      <c r="F380" s="110"/>
      <c r="G380" s="111" t="s">
        <v>420</v>
      </c>
      <c r="H380" s="112"/>
      <c r="I380" s="113">
        <v>1</v>
      </c>
      <c r="J380" s="113"/>
      <c r="K380" s="113"/>
      <c r="L380" s="113"/>
      <c r="M380" s="114" t="s">
        <v>0</v>
      </c>
      <c r="N380" s="114"/>
      <c r="O380" s="114"/>
      <c r="P380" s="114"/>
      <c r="Q380" s="118"/>
      <c r="R380" s="15"/>
      <c r="S380" s="15" t="s">
        <v>0</v>
      </c>
      <c r="T380" s="15"/>
      <c r="U380" s="15">
        <v>1</v>
      </c>
      <c r="V380" s="15"/>
      <c r="W380" s="15"/>
      <c r="X380" s="15"/>
      <c r="Y380" s="15"/>
      <c r="Z380" s="15"/>
      <c r="AA380" s="37"/>
      <c r="AB380" s="82"/>
      <c r="AC380" s="7"/>
      <c r="AD380" s="15"/>
      <c r="AE380" s="15" t="s">
        <v>1</v>
      </c>
      <c r="AF380" s="15"/>
      <c r="AG380" s="15"/>
      <c r="AH380" s="30"/>
      <c r="AI380" s="15"/>
      <c r="AJ380" s="15" t="s">
        <v>1</v>
      </c>
      <c r="AK380" s="15"/>
      <c r="AL380" s="15"/>
      <c r="AM380" s="45"/>
      <c r="AN380" s="15"/>
      <c r="AO380" s="15" t="s">
        <v>1</v>
      </c>
      <c r="AP380" s="15"/>
      <c r="AQ380" s="15"/>
      <c r="AS380" s="15"/>
      <c r="AT380" s="15" t="s">
        <v>1</v>
      </c>
      <c r="AU380" s="15"/>
      <c r="AV380" s="15"/>
    </row>
    <row r="381" spans="1:49" s="5" customFormat="1" ht="14.1" hidden="1" customHeight="1" x14ac:dyDescent="0.2">
      <c r="A381" s="14">
        <v>336</v>
      </c>
      <c r="B381" s="106" t="s">
        <v>44</v>
      </c>
      <c r="C381" s="107" t="s">
        <v>50</v>
      </c>
      <c r="D381" s="108" t="s">
        <v>12</v>
      </c>
      <c r="E381" s="116"/>
      <c r="F381" s="117"/>
      <c r="G381" s="111" t="s">
        <v>421</v>
      </c>
      <c r="H381" s="112"/>
      <c r="I381" s="113"/>
      <c r="J381" s="113"/>
      <c r="K381" s="113"/>
      <c r="L381" s="113"/>
      <c r="M381" s="114"/>
      <c r="N381" s="114"/>
      <c r="O381" s="114"/>
      <c r="P381" s="114"/>
      <c r="Q381" s="118"/>
      <c r="R381" s="15"/>
      <c r="S381" s="15"/>
      <c r="T381" s="15"/>
      <c r="U381" s="15"/>
      <c r="V381" s="15" t="s">
        <v>1</v>
      </c>
      <c r="W381" s="15">
        <v>1</v>
      </c>
      <c r="X381" s="15"/>
      <c r="Y381" s="15"/>
      <c r="Z381" s="15"/>
      <c r="AA381" s="37"/>
      <c r="AB381" s="82"/>
      <c r="AC381" s="7"/>
      <c r="AD381" s="15"/>
      <c r="AE381" s="15" t="s">
        <v>1</v>
      </c>
      <c r="AF381" s="15"/>
      <c r="AG381" s="15"/>
      <c r="AH381" s="30"/>
      <c r="AI381" s="15"/>
      <c r="AJ381" s="15" t="s">
        <v>1</v>
      </c>
      <c r="AK381" s="15"/>
      <c r="AL381" s="15"/>
      <c r="AM381" s="45"/>
      <c r="AN381" s="15"/>
      <c r="AO381" s="15"/>
      <c r="AP381" s="15"/>
      <c r="AQ381" s="15" t="s">
        <v>3</v>
      </c>
      <c r="AS381" s="15"/>
      <c r="AT381" s="15"/>
      <c r="AU381" s="15"/>
      <c r="AV381" s="15" t="s">
        <v>3</v>
      </c>
    </row>
    <row r="382" spans="1:49" s="5" customFormat="1" ht="14.1" hidden="1" customHeight="1" x14ac:dyDescent="0.2">
      <c r="A382" s="14">
        <v>337</v>
      </c>
      <c r="B382" s="106" t="s">
        <v>44</v>
      </c>
      <c r="C382" s="107" t="s">
        <v>50</v>
      </c>
      <c r="D382" s="108" t="s">
        <v>14</v>
      </c>
      <c r="E382" s="116"/>
      <c r="F382" s="117"/>
      <c r="G382" s="111" t="s">
        <v>422</v>
      </c>
      <c r="H382" s="112"/>
      <c r="I382" s="113"/>
      <c r="J382" s="113"/>
      <c r="K382" s="113"/>
      <c r="L382" s="113"/>
      <c r="M382" s="114"/>
      <c r="N382" s="114"/>
      <c r="O382" s="114"/>
      <c r="P382" s="114"/>
      <c r="Q382" s="118"/>
      <c r="R382" s="15"/>
      <c r="S382" s="15"/>
      <c r="T382" s="15">
        <v>1</v>
      </c>
      <c r="U382" s="15"/>
      <c r="V382" s="15" t="s">
        <v>1</v>
      </c>
      <c r="W382" s="15">
        <v>1</v>
      </c>
      <c r="X382" s="15"/>
      <c r="Y382" s="15"/>
      <c r="Z382" s="15"/>
      <c r="AA382" s="37"/>
      <c r="AB382" s="82"/>
      <c r="AC382" s="7"/>
      <c r="AD382" s="15"/>
      <c r="AE382" s="15" t="s">
        <v>1</v>
      </c>
      <c r="AF382" s="15"/>
      <c r="AG382" s="15"/>
      <c r="AH382" s="30"/>
      <c r="AI382" s="15"/>
      <c r="AJ382" s="15" t="s">
        <v>1</v>
      </c>
      <c r="AK382" s="15"/>
      <c r="AL382" s="15"/>
      <c r="AM382" s="45"/>
      <c r="AN382" s="15"/>
      <c r="AO382" s="15" t="s">
        <v>1</v>
      </c>
      <c r="AP382" s="15"/>
      <c r="AQ382" s="15"/>
      <c r="AS382" s="15"/>
      <c r="AT382" s="15" t="s">
        <v>1</v>
      </c>
      <c r="AU382" s="15"/>
      <c r="AV382" s="15"/>
    </row>
    <row r="383" spans="1:49" s="5" customFormat="1" ht="14.1" hidden="1" customHeight="1" x14ac:dyDescent="0.2">
      <c r="A383" s="14">
        <v>338</v>
      </c>
      <c r="B383" s="106" t="s">
        <v>44</v>
      </c>
      <c r="C383" s="107" t="s">
        <v>50</v>
      </c>
      <c r="D383" s="108" t="s">
        <v>16</v>
      </c>
      <c r="E383" s="116"/>
      <c r="F383" s="117"/>
      <c r="G383" s="111" t="s">
        <v>423</v>
      </c>
      <c r="H383" s="112"/>
      <c r="I383" s="113"/>
      <c r="J383" s="113"/>
      <c r="K383" s="113"/>
      <c r="L383" s="113"/>
      <c r="M383" s="114"/>
      <c r="N383" s="114"/>
      <c r="O383" s="114"/>
      <c r="P383" s="114"/>
      <c r="Q383" s="118"/>
      <c r="R383" s="15"/>
      <c r="S383" s="15"/>
      <c r="T383" s="15"/>
      <c r="U383" s="15"/>
      <c r="V383" s="15"/>
      <c r="W383" s="15"/>
      <c r="X383" s="15" t="s">
        <v>2</v>
      </c>
      <c r="Y383" s="15">
        <v>1</v>
      </c>
      <c r="Z383" s="15"/>
      <c r="AA383" s="37"/>
      <c r="AB383" s="82"/>
      <c r="AC383" s="7"/>
      <c r="AD383" s="15"/>
      <c r="AE383" s="15" t="s">
        <v>1</v>
      </c>
      <c r="AF383" s="15"/>
      <c r="AG383" s="15"/>
      <c r="AH383" s="30"/>
      <c r="AI383" s="15"/>
      <c r="AJ383" s="15"/>
      <c r="AK383" s="15"/>
      <c r="AL383" s="15" t="s">
        <v>3</v>
      </c>
      <c r="AM383" s="45"/>
      <c r="AN383" s="15"/>
      <c r="AO383" s="15" t="s">
        <v>1</v>
      </c>
      <c r="AP383" s="15"/>
      <c r="AQ383" s="15"/>
      <c r="AS383" s="15"/>
      <c r="AT383" s="15" t="s">
        <v>1</v>
      </c>
      <c r="AU383" s="15"/>
      <c r="AV383" s="15"/>
    </row>
    <row r="384" spans="1:49" s="5" customFormat="1" ht="14.1" hidden="1" customHeight="1" x14ac:dyDescent="0.2">
      <c r="A384" s="14">
        <v>339</v>
      </c>
      <c r="B384" s="106" t="s">
        <v>44</v>
      </c>
      <c r="C384" s="107" t="s">
        <v>50</v>
      </c>
      <c r="D384" s="108" t="s">
        <v>18</v>
      </c>
      <c r="E384" s="116"/>
      <c r="F384" s="117"/>
      <c r="G384" s="111" t="s">
        <v>424</v>
      </c>
      <c r="H384" s="112"/>
      <c r="I384" s="113"/>
      <c r="J384" s="113"/>
      <c r="K384" s="113"/>
      <c r="L384" s="113"/>
      <c r="M384" s="114"/>
      <c r="N384" s="114"/>
      <c r="O384" s="114"/>
      <c r="P384" s="114"/>
      <c r="Q384" s="118"/>
      <c r="R384" s="15"/>
      <c r="S384" s="15"/>
      <c r="T384" s="15"/>
      <c r="U384" s="15"/>
      <c r="V384" s="15" t="s">
        <v>1</v>
      </c>
      <c r="W384" s="15"/>
      <c r="X384" s="15"/>
      <c r="Y384" s="15"/>
      <c r="Z384" s="15"/>
      <c r="AA384" s="37"/>
      <c r="AB384" s="82"/>
      <c r="AC384" s="7"/>
      <c r="AD384" s="15"/>
      <c r="AE384" s="15" t="s">
        <v>1</v>
      </c>
      <c r="AF384" s="15"/>
      <c r="AG384" s="15"/>
      <c r="AH384" s="30"/>
      <c r="AI384" s="15"/>
      <c r="AJ384" s="15" t="s">
        <v>1</v>
      </c>
      <c r="AK384" s="15"/>
      <c r="AL384" s="15"/>
      <c r="AM384" s="45"/>
      <c r="AN384" s="15"/>
      <c r="AO384" s="15" t="s">
        <v>1</v>
      </c>
      <c r="AP384" s="15"/>
      <c r="AQ384" s="15"/>
      <c r="AS384" s="15"/>
      <c r="AT384" s="15" t="s">
        <v>1</v>
      </c>
      <c r="AU384" s="15"/>
      <c r="AV384" s="15"/>
    </row>
    <row r="385" spans="1:49" s="5" customFormat="1" ht="14.1" hidden="1" customHeight="1" x14ac:dyDescent="0.2">
      <c r="A385" s="14">
        <v>340</v>
      </c>
      <c r="B385" s="106" t="s">
        <v>44</v>
      </c>
      <c r="C385" s="107" t="s">
        <v>50</v>
      </c>
      <c r="D385" s="108" t="s">
        <v>20</v>
      </c>
      <c r="E385" s="116"/>
      <c r="F385" s="117"/>
      <c r="G385" s="111" t="s">
        <v>425</v>
      </c>
      <c r="H385" s="112"/>
      <c r="I385" s="113"/>
      <c r="J385" s="113"/>
      <c r="K385" s="113"/>
      <c r="L385" s="113"/>
      <c r="M385" s="114"/>
      <c r="N385" s="114"/>
      <c r="O385" s="114"/>
      <c r="P385" s="114"/>
      <c r="Q385" s="118"/>
      <c r="R385" s="15"/>
      <c r="S385" s="15"/>
      <c r="T385" s="15"/>
      <c r="U385" s="15"/>
      <c r="V385" s="15"/>
      <c r="W385" s="15"/>
      <c r="X385" s="15" t="s">
        <v>2</v>
      </c>
      <c r="Y385" s="15"/>
      <c r="Z385" s="15"/>
      <c r="AA385" s="37"/>
      <c r="AB385" s="82"/>
      <c r="AC385" s="7"/>
      <c r="AD385" s="15"/>
      <c r="AE385" s="15" t="s">
        <v>1</v>
      </c>
      <c r="AF385" s="15"/>
      <c r="AG385" s="15"/>
      <c r="AH385" s="30"/>
      <c r="AI385" s="15"/>
      <c r="AJ385" s="15"/>
      <c r="AK385" s="15"/>
      <c r="AL385" s="15" t="s">
        <v>3</v>
      </c>
      <c r="AM385" s="45"/>
      <c r="AN385" s="15"/>
      <c r="AO385" s="15"/>
      <c r="AP385" s="15" t="s">
        <v>2</v>
      </c>
      <c r="AQ385" s="15"/>
      <c r="AS385" s="15"/>
      <c r="AT385" s="15"/>
      <c r="AU385" s="15"/>
      <c r="AV385" s="15" t="s">
        <v>3</v>
      </c>
    </row>
    <row r="386" spans="1:49" s="5" customFormat="1" ht="14.1" hidden="1" customHeight="1" x14ac:dyDescent="0.2">
      <c r="A386" s="14">
        <v>341</v>
      </c>
      <c r="B386" s="106" t="s">
        <v>44</v>
      </c>
      <c r="C386" s="107" t="s">
        <v>50</v>
      </c>
      <c r="D386" s="108" t="s">
        <v>22</v>
      </c>
      <c r="E386" s="116"/>
      <c r="F386" s="117"/>
      <c r="G386" s="111" t="s">
        <v>426</v>
      </c>
      <c r="H386" s="112"/>
      <c r="I386" s="113"/>
      <c r="J386" s="113"/>
      <c r="K386" s="113"/>
      <c r="L386" s="113"/>
      <c r="M386" s="114"/>
      <c r="N386" s="114"/>
      <c r="O386" s="114"/>
      <c r="P386" s="114"/>
      <c r="Q386" s="118"/>
      <c r="R386" s="17"/>
      <c r="S386" s="15"/>
      <c r="T386" s="15"/>
      <c r="U386" s="15"/>
      <c r="V386" s="15"/>
      <c r="W386" s="15"/>
      <c r="X386" s="15"/>
      <c r="Y386" s="15"/>
      <c r="Z386" s="15" t="s">
        <v>3</v>
      </c>
      <c r="AA386" s="37">
        <v>1</v>
      </c>
      <c r="AB386" s="82"/>
      <c r="AC386" s="7"/>
      <c r="AD386" s="15"/>
      <c r="AE386" s="15"/>
      <c r="AF386" s="15"/>
      <c r="AG386" s="15" t="s">
        <v>3</v>
      </c>
      <c r="AH386" s="30"/>
      <c r="AI386" s="15"/>
      <c r="AJ386" s="15"/>
      <c r="AK386" s="15"/>
      <c r="AL386" s="15" t="s">
        <v>3</v>
      </c>
      <c r="AM386" s="45"/>
      <c r="AN386" s="15"/>
      <c r="AO386" s="15"/>
      <c r="AP386" s="15"/>
      <c r="AQ386" s="15" t="s">
        <v>3</v>
      </c>
      <c r="AS386" s="15"/>
      <c r="AT386" s="15"/>
      <c r="AU386" s="15"/>
      <c r="AV386" s="15"/>
    </row>
    <row r="387" spans="1:49" s="5" customFormat="1" ht="14.1" hidden="1" customHeight="1" x14ac:dyDescent="0.2">
      <c r="A387" s="14">
        <v>342</v>
      </c>
      <c r="B387" s="106" t="s">
        <v>44</v>
      </c>
      <c r="C387" s="107" t="s">
        <v>50</v>
      </c>
      <c r="D387" s="108" t="s">
        <v>24</v>
      </c>
      <c r="E387" s="116"/>
      <c r="F387" s="117"/>
      <c r="G387" s="111" t="s">
        <v>427</v>
      </c>
      <c r="H387" s="112"/>
      <c r="I387" s="113"/>
      <c r="J387" s="113"/>
      <c r="K387" s="113"/>
      <c r="L387" s="113"/>
      <c r="M387" s="114"/>
      <c r="N387" s="114"/>
      <c r="O387" s="114"/>
      <c r="P387" s="114"/>
      <c r="Q387" s="118"/>
      <c r="R387" s="15"/>
      <c r="S387" s="15"/>
      <c r="T387" s="15"/>
      <c r="U387" s="15"/>
      <c r="V387" s="15"/>
      <c r="W387" s="15"/>
      <c r="X387" s="15" t="s">
        <v>2</v>
      </c>
      <c r="Y387" s="15"/>
      <c r="Z387" s="15"/>
      <c r="AA387" s="37"/>
      <c r="AB387" s="82"/>
      <c r="AC387" s="7"/>
      <c r="AD387" s="15"/>
      <c r="AE387" s="15"/>
      <c r="AF387" s="15" t="s">
        <v>2</v>
      </c>
      <c r="AG387" s="15"/>
      <c r="AH387" s="30"/>
      <c r="AI387" s="15"/>
      <c r="AJ387" s="15"/>
      <c r="AK387" s="15"/>
      <c r="AL387" s="15" t="s">
        <v>3</v>
      </c>
      <c r="AM387" s="45"/>
      <c r="AN387" s="15"/>
      <c r="AO387" s="15"/>
      <c r="AP387" s="15"/>
      <c r="AQ387" s="15" t="s">
        <v>3</v>
      </c>
      <c r="AS387" s="15"/>
      <c r="AT387" s="15" t="s">
        <v>1</v>
      </c>
      <c r="AU387" s="15"/>
      <c r="AV387" s="15"/>
    </row>
    <row r="388" spans="1:49" s="5" customFormat="1" ht="14.1" hidden="1" customHeight="1" x14ac:dyDescent="0.2">
      <c r="A388" s="14">
        <v>343</v>
      </c>
      <c r="B388" s="106" t="s">
        <v>44</v>
      </c>
      <c r="C388" s="107" t="s">
        <v>50</v>
      </c>
      <c r="D388" s="108" t="s">
        <v>26</v>
      </c>
      <c r="E388" s="116"/>
      <c r="F388" s="117"/>
      <c r="G388" s="111" t="s">
        <v>428</v>
      </c>
      <c r="H388" s="112"/>
      <c r="I388" s="113"/>
      <c r="J388" s="113"/>
      <c r="K388" s="113"/>
      <c r="L388" s="113"/>
      <c r="M388" s="114"/>
      <c r="N388" s="114"/>
      <c r="O388" s="114"/>
      <c r="P388" s="114"/>
      <c r="Q388" s="118"/>
      <c r="R388" s="15"/>
      <c r="S388" s="15"/>
      <c r="T388" s="15"/>
      <c r="U388" s="15"/>
      <c r="V388" s="15"/>
      <c r="W388" s="15"/>
      <c r="X388" s="15" t="s">
        <v>2</v>
      </c>
      <c r="Y388" s="15"/>
      <c r="Z388" s="15"/>
      <c r="AA388" s="37"/>
      <c r="AB388" s="82"/>
      <c r="AC388" s="7"/>
      <c r="AD388" s="15"/>
      <c r="AE388" s="15"/>
      <c r="AF388" s="15" t="s">
        <v>2</v>
      </c>
      <c r="AG388" s="15"/>
      <c r="AH388" s="30"/>
      <c r="AI388" s="15"/>
      <c r="AJ388" s="15" t="s">
        <v>1</v>
      </c>
      <c r="AK388" s="15"/>
      <c r="AL388" s="15"/>
      <c r="AM388" s="45"/>
      <c r="AN388" s="15"/>
      <c r="AO388" s="15"/>
      <c r="AP388" s="15"/>
      <c r="AQ388" s="15" t="s">
        <v>3</v>
      </c>
      <c r="AS388" s="15"/>
      <c r="AT388" s="15"/>
      <c r="AU388" s="15"/>
      <c r="AV388" s="15"/>
    </row>
    <row r="389" spans="1:49" s="5" customFormat="1" ht="14.1" hidden="1" customHeight="1" x14ac:dyDescent="0.2">
      <c r="A389" s="14">
        <v>344</v>
      </c>
      <c r="B389" s="106" t="s">
        <v>44</v>
      </c>
      <c r="C389" s="107" t="s">
        <v>50</v>
      </c>
      <c r="D389" s="108" t="s">
        <v>28</v>
      </c>
      <c r="E389" s="116"/>
      <c r="F389" s="117"/>
      <c r="G389" s="111" t="s">
        <v>429</v>
      </c>
      <c r="H389" s="112"/>
      <c r="I389" s="113"/>
      <c r="J389" s="113"/>
      <c r="K389" s="113"/>
      <c r="L389" s="113"/>
      <c r="M389" s="114"/>
      <c r="N389" s="114"/>
      <c r="O389" s="114"/>
      <c r="P389" s="114"/>
      <c r="Q389" s="118"/>
      <c r="R389" s="15"/>
      <c r="S389" s="15"/>
      <c r="T389" s="15">
        <v>1</v>
      </c>
      <c r="U389" s="15"/>
      <c r="V389" s="15" t="s">
        <v>1</v>
      </c>
      <c r="W389" s="15">
        <v>1</v>
      </c>
      <c r="X389" s="15"/>
      <c r="Y389" s="15"/>
      <c r="Z389" s="15"/>
      <c r="AA389" s="37"/>
      <c r="AB389" s="82"/>
      <c r="AC389" s="7"/>
      <c r="AD389" s="15"/>
      <c r="AE389" s="15" t="s">
        <v>1</v>
      </c>
      <c r="AF389" s="15"/>
      <c r="AG389" s="15"/>
      <c r="AH389" s="30"/>
      <c r="AI389" s="15"/>
      <c r="AJ389" s="15"/>
      <c r="AK389" s="15"/>
      <c r="AL389" s="15" t="s">
        <v>3</v>
      </c>
      <c r="AM389" s="45"/>
      <c r="AN389" s="15"/>
      <c r="AO389" s="15"/>
      <c r="AP389" s="15"/>
      <c r="AQ389" s="15" t="s">
        <v>3</v>
      </c>
      <c r="AS389" s="15"/>
      <c r="AT389" s="15"/>
      <c r="AU389" s="15"/>
      <c r="AV389" s="15" t="s">
        <v>3</v>
      </c>
    </row>
    <row r="390" spans="1:49" s="5" customFormat="1" ht="14.1" hidden="1" customHeight="1" x14ac:dyDescent="0.2">
      <c r="A390" s="14">
        <v>345</v>
      </c>
      <c r="B390" s="106" t="s">
        <v>44</v>
      </c>
      <c r="C390" s="107" t="s">
        <v>50</v>
      </c>
      <c r="D390" s="108" t="s">
        <v>30</v>
      </c>
      <c r="E390" s="116"/>
      <c r="F390" s="117"/>
      <c r="G390" s="111" t="s">
        <v>430</v>
      </c>
      <c r="H390" s="112"/>
      <c r="I390" s="113"/>
      <c r="J390" s="113"/>
      <c r="K390" s="113"/>
      <c r="L390" s="113"/>
      <c r="M390" s="114"/>
      <c r="N390" s="114"/>
      <c r="O390" s="114"/>
      <c r="P390" s="114"/>
      <c r="Q390" s="118"/>
      <c r="R390" s="15"/>
      <c r="S390" s="15"/>
      <c r="T390" s="15"/>
      <c r="U390" s="15"/>
      <c r="V390" s="15" t="s">
        <v>1</v>
      </c>
      <c r="W390" s="15">
        <v>1</v>
      </c>
      <c r="X390" s="15"/>
      <c r="Y390" s="15"/>
      <c r="Z390" s="15"/>
      <c r="AA390" s="37"/>
      <c r="AB390" s="82"/>
      <c r="AC390" s="7"/>
      <c r="AD390" s="15"/>
      <c r="AE390" s="15" t="s">
        <v>1</v>
      </c>
      <c r="AF390" s="15"/>
      <c r="AG390" s="15"/>
      <c r="AH390" s="30"/>
      <c r="AI390" s="15"/>
      <c r="AJ390" s="15"/>
      <c r="AK390" s="15"/>
      <c r="AL390" s="15"/>
      <c r="AM390" s="45"/>
      <c r="AN390" s="15"/>
      <c r="AO390" s="15"/>
      <c r="AP390" s="15"/>
      <c r="AQ390" s="15"/>
      <c r="AS390" s="15"/>
      <c r="AT390" s="15"/>
      <c r="AU390" s="15"/>
      <c r="AV390" s="15"/>
    </row>
    <row r="391" spans="1:49" s="5" customFormat="1" ht="14.1" hidden="1" customHeight="1" x14ac:dyDescent="0.2">
      <c r="A391" s="14">
        <v>346</v>
      </c>
      <c r="B391" s="106" t="s">
        <v>44</v>
      </c>
      <c r="C391" s="107" t="s">
        <v>50</v>
      </c>
      <c r="D391" s="108" t="s">
        <v>32</v>
      </c>
      <c r="E391" s="116"/>
      <c r="F391" s="117"/>
      <c r="G391" s="111" t="s">
        <v>431</v>
      </c>
      <c r="H391" s="112"/>
      <c r="I391" s="113"/>
      <c r="J391" s="113"/>
      <c r="K391" s="113"/>
      <c r="L391" s="113"/>
      <c r="M391" s="114"/>
      <c r="N391" s="114"/>
      <c r="O391" s="114"/>
      <c r="P391" s="114"/>
      <c r="Q391" s="118"/>
      <c r="R391" s="15"/>
      <c r="S391" s="15"/>
      <c r="T391" s="15"/>
      <c r="U391" s="15"/>
      <c r="V391" s="15" t="s">
        <v>1</v>
      </c>
      <c r="W391" s="15">
        <v>1</v>
      </c>
      <c r="X391" s="15"/>
      <c r="Y391" s="15"/>
      <c r="Z391" s="15"/>
      <c r="AA391" s="37"/>
      <c r="AB391" s="82"/>
      <c r="AC391" s="7"/>
      <c r="AD391" s="15"/>
      <c r="AE391" s="15" t="s">
        <v>1</v>
      </c>
      <c r="AF391" s="15"/>
      <c r="AG391" s="15"/>
      <c r="AH391" s="30"/>
      <c r="AI391" s="15"/>
      <c r="AJ391" s="15"/>
      <c r="AK391" s="15"/>
      <c r="AL391" s="15"/>
      <c r="AM391" s="45"/>
      <c r="AN391" s="15"/>
      <c r="AO391" s="15"/>
      <c r="AP391" s="15"/>
      <c r="AQ391" s="15"/>
      <c r="AS391" s="15"/>
      <c r="AT391" s="15"/>
      <c r="AU391" s="15"/>
      <c r="AV391" s="15"/>
    </row>
    <row r="392" spans="1:49" s="5" customFormat="1" ht="14.1" hidden="1" customHeight="1" x14ac:dyDescent="0.2">
      <c r="A392" s="14">
        <v>347</v>
      </c>
      <c r="B392" s="106" t="s">
        <v>44</v>
      </c>
      <c r="C392" s="107" t="s">
        <v>50</v>
      </c>
      <c r="D392" s="108" t="s">
        <v>34</v>
      </c>
      <c r="E392" s="116"/>
      <c r="F392" s="117"/>
      <c r="G392" s="111" t="s">
        <v>432</v>
      </c>
      <c r="H392" s="112"/>
      <c r="I392" s="113"/>
      <c r="J392" s="113"/>
      <c r="K392" s="113"/>
      <c r="L392" s="113"/>
      <c r="M392" s="114"/>
      <c r="N392" s="114"/>
      <c r="O392" s="114"/>
      <c r="P392" s="114"/>
      <c r="Q392" s="118"/>
      <c r="R392" s="15"/>
      <c r="S392" s="15"/>
      <c r="T392" s="15"/>
      <c r="U392" s="15"/>
      <c r="V392" s="15" t="s">
        <v>1</v>
      </c>
      <c r="W392" s="15">
        <v>1</v>
      </c>
      <c r="X392" s="15"/>
      <c r="Y392" s="15"/>
      <c r="Z392" s="15"/>
      <c r="AA392" s="37"/>
      <c r="AB392" s="82"/>
      <c r="AC392" s="7"/>
      <c r="AD392" s="15"/>
      <c r="AE392" s="15" t="s">
        <v>1</v>
      </c>
      <c r="AF392" s="15"/>
      <c r="AG392" s="15"/>
      <c r="AH392" s="30"/>
      <c r="AI392" s="15"/>
      <c r="AJ392" s="15"/>
      <c r="AK392" s="15"/>
      <c r="AL392" s="15"/>
      <c r="AM392" s="45"/>
      <c r="AN392" s="15"/>
      <c r="AO392" s="15"/>
      <c r="AP392" s="15"/>
      <c r="AQ392" s="15"/>
      <c r="AS392" s="15"/>
      <c r="AT392" s="15"/>
      <c r="AU392" s="15"/>
      <c r="AV392" s="15"/>
    </row>
    <row r="393" spans="1:49" s="5" customFormat="1" ht="14.1" hidden="1" customHeight="1" x14ac:dyDescent="0.2">
      <c r="A393" s="14">
        <v>348</v>
      </c>
      <c r="B393" s="106" t="s">
        <v>44</v>
      </c>
      <c r="C393" s="107" t="s">
        <v>50</v>
      </c>
      <c r="D393" s="108" t="s">
        <v>36</v>
      </c>
      <c r="E393" s="116"/>
      <c r="F393" s="117"/>
      <c r="G393" s="111" t="s">
        <v>433</v>
      </c>
      <c r="H393" s="112"/>
      <c r="I393" s="113"/>
      <c r="J393" s="113"/>
      <c r="K393" s="113"/>
      <c r="L393" s="113"/>
      <c r="M393" s="114"/>
      <c r="N393" s="114"/>
      <c r="O393" s="114"/>
      <c r="P393" s="114"/>
      <c r="Q393" s="118"/>
      <c r="R393" s="17"/>
      <c r="S393" s="15"/>
      <c r="T393" s="15"/>
      <c r="U393" s="15"/>
      <c r="V393" s="15"/>
      <c r="W393" s="15"/>
      <c r="X393" s="15"/>
      <c r="Y393" s="15"/>
      <c r="Z393" s="15" t="s">
        <v>3</v>
      </c>
      <c r="AA393" s="37">
        <v>1</v>
      </c>
      <c r="AB393" s="82"/>
      <c r="AC393" s="7"/>
      <c r="AD393" s="15"/>
      <c r="AE393" s="15"/>
      <c r="AF393" s="15"/>
      <c r="AG393" s="15" t="s">
        <v>3</v>
      </c>
      <c r="AH393" s="30"/>
      <c r="AI393" s="15"/>
      <c r="AJ393" s="15"/>
      <c r="AK393" s="15"/>
      <c r="AL393" s="15"/>
      <c r="AM393" s="45"/>
      <c r="AN393" s="15"/>
      <c r="AO393" s="15"/>
      <c r="AP393" s="15"/>
      <c r="AQ393" s="15"/>
      <c r="AS393" s="15"/>
      <c r="AT393" s="15"/>
      <c r="AU393" s="15"/>
      <c r="AV393" s="15"/>
    </row>
    <row r="394" spans="1:49" s="5" customFormat="1" ht="14.1" hidden="1" customHeight="1" x14ac:dyDescent="0.2">
      <c r="A394" s="14">
        <v>349</v>
      </c>
      <c r="B394" s="106" t="s">
        <v>44</v>
      </c>
      <c r="C394" s="107" t="s">
        <v>50</v>
      </c>
      <c r="D394" s="108" t="s">
        <v>38</v>
      </c>
      <c r="E394" s="116"/>
      <c r="F394" s="117"/>
      <c r="G394" s="111" t="s">
        <v>434</v>
      </c>
      <c r="H394" s="112"/>
      <c r="I394" s="113"/>
      <c r="J394" s="113"/>
      <c r="K394" s="113"/>
      <c r="L394" s="113"/>
      <c r="M394" s="114"/>
      <c r="N394" s="114"/>
      <c r="O394" s="114"/>
      <c r="P394" s="114"/>
      <c r="Q394" s="118"/>
      <c r="R394" s="15"/>
      <c r="S394" s="15"/>
      <c r="T394" s="15"/>
      <c r="U394" s="15"/>
      <c r="V394" s="15" t="s">
        <v>1</v>
      </c>
      <c r="W394" s="15">
        <v>1</v>
      </c>
      <c r="X394" s="15"/>
      <c r="Y394" s="15"/>
      <c r="Z394" s="15"/>
      <c r="AA394" s="37"/>
      <c r="AB394" s="82"/>
      <c r="AC394" s="7"/>
      <c r="AD394" s="15"/>
      <c r="AE394" s="15"/>
      <c r="AF394" s="15"/>
      <c r="AG394" s="15"/>
      <c r="AH394" s="30"/>
      <c r="AI394" s="15"/>
      <c r="AJ394" s="15"/>
      <c r="AK394" s="15"/>
      <c r="AL394" s="15"/>
      <c r="AM394" s="45"/>
      <c r="AN394" s="15"/>
      <c r="AO394" s="15"/>
      <c r="AP394" s="15"/>
      <c r="AQ394" s="15"/>
      <c r="AS394" s="15"/>
      <c r="AT394" s="15"/>
      <c r="AU394" s="15"/>
      <c r="AV394" s="15"/>
    </row>
    <row r="395" spans="1:49" s="5" customFormat="1" ht="14.1" hidden="1" customHeight="1" x14ac:dyDescent="0.2">
      <c r="A395" s="14">
        <v>350</v>
      </c>
      <c r="B395" s="106" t="s">
        <v>44</v>
      </c>
      <c r="C395" s="107" t="s">
        <v>50</v>
      </c>
      <c r="D395" s="108" t="s">
        <v>40</v>
      </c>
      <c r="E395" s="116"/>
      <c r="F395" s="117"/>
      <c r="G395" s="111" t="s">
        <v>435</v>
      </c>
      <c r="H395" s="112"/>
      <c r="I395" s="113"/>
      <c r="J395" s="113"/>
      <c r="K395" s="113"/>
      <c r="L395" s="113"/>
      <c r="M395" s="114"/>
      <c r="N395" s="114"/>
      <c r="O395" s="114"/>
      <c r="P395" s="114"/>
      <c r="Q395" s="118"/>
      <c r="R395" s="15"/>
      <c r="S395" s="15"/>
      <c r="T395" s="15"/>
      <c r="U395" s="15"/>
      <c r="V395" s="15" t="s">
        <v>1</v>
      </c>
      <c r="W395" s="15">
        <v>1</v>
      </c>
      <c r="X395" s="15"/>
      <c r="Y395" s="15"/>
      <c r="Z395" s="15"/>
      <c r="AA395" s="37"/>
      <c r="AB395" s="82"/>
      <c r="AC395" s="7"/>
      <c r="AD395" s="15"/>
      <c r="AE395" s="15"/>
      <c r="AF395" s="15"/>
      <c r="AG395" s="15"/>
      <c r="AH395" s="30"/>
      <c r="AI395" s="15"/>
      <c r="AJ395" s="15"/>
      <c r="AK395" s="15"/>
      <c r="AL395" s="15"/>
      <c r="AM395" s="45"/>
      <c r="AN395" s="15"/>
      <c r="AO395" s="15"/>
      <c r="AP395" s="15"/>
      <c r="AQ395" s="15"/>
      <c r="AS395" s="15"/>
      <c r="AT395" s="15"/>
      <c r="AU395" s="15"/>
      <c r="AV395" s="15"/>
    </row>
    <row r="396" spans="1:49" s="9" customFormat="1" ht="14.1" customHeight="1" x14ac:dyDescent="0.25">
      <c r="B396" s="96" t="s">
        <v>44</v>
      </c>
      <c r="C396" s="97" t="s">
        <v>52</v>
      </c>
      <c r="D396" s="98"/>
      <c r="E396" s="121"/>
      <c r="F396" s="100" t="s">
        <v>436</v>
      </c>
      <c r="G396" s="101"/>
      <c r="H396" s="102"/>
      <c r="I396" s="103"/>
      <c r="J396" s="103"/>
      <c r="K396" s="103"/>
      <c r="L396" s="103"/>
      <c r="M396" s="104">
        <f>COUNTIF(M397:M403,"WTP")</f>
        <v>1</v>
      </c>
      <c r="N396" s="104">
        <f>COUNTIF(N397:N403,"WDP")</f>
        <v>3</v>
      </c>
      <c r="O396" s="104">
        <f>COUNTIF(O397:O403,"TW")</f>
        <v>0</v>
      </c>
      <c r="P396" s="104">
        <f>COUNTIF(P397:P403,"TMP")</f>
        <v>0</v>
      </c>
      <c r="Q396" s="105">
        <f>SUM(H396:P396)</f>
        <v>4</v>
      </c>
      <c r="R396" s="10"/>
      <c r="S396" s="10">
        <f>COUNTIF(S397:S403,"WTP")</f>
        <v>1</v>
      </c>
      <c r="T396" s="10"/>
      <c r="U396" s="10"/>
      <c r="V396" s="10">
        <f>COUNTIF(V397:V403,"WDP")</f>
        <v>6</v>
      </c>
      <c r="W396" s="10"/>
      <c r="X396" s="10">
        <f>COUNTIF(X397:X403,"TW")</f>
        <v>0</v>
      </c>
      <c r="Y396" s="10"/>
      <c r="Z396" s="10">
        <f>COUNTIF(Z397:Z403,"TMP")</f>
        <v>0</v>
      </c>
      <c r="AA396" s="46"/>
      <c r="AB396" s="78">
        <f>SUM(S396:Z396)</f>
        <v>7</v>
      </c>
      <c r="AC396" s="12"/>
      <c r="AD396" s="13">
        <f>COUNTIF(AD397:AD403,"WTP")</f>
        <v>0</v>
      </c>
      <c r="AE396" s="13">
        <f>COUNTIF(AE397:AE403,"WDP")</f>
        <v>5</v>
      </c>
      <c r="AF396" s="13">
        <f>COUNTIF(AF397:AF403,"TW")</f>
        <v>0</v>
      </c>
      <c r="AG396" s="13">
        <f>COUNTIF(AG397:AG403,"TMP")</f>
        <v>2</v>
      </c>
      <c r="AH396" s="79">
        <f>SUM(AD396:AG396)</f>
        <v>7</v>
      </c>
      <c r="AI396" s="13">
        <f>COUNTIF(AI397:AI403,"WTP")</f>
        <v>1</v>
      </c>
      <c r="AJ396" s="13">
        <f>COUNTIF(AJ397:AJ403,"WDP")</f>
        <v>3</v>
      </c>
      <c r="AK396" s="13">
        <f>COUNTIF(AK397:AK403,"TW")</f>
        <v>0</v>
      </c>
      <c r="AL396" s="13">
        <f>COUNTIF(AL397:AL403,"TMP")</f>
        <v>2</v>
      </c>
      <c r="AM396" s="47">
        <f>SUM(AI396:AL396)</f>
        <v>6</v>
      </c>
      <c r="AN396" s="13">
        <f>COUNTIF(AN397:AN403,"WTP")</f>
        <v>1</v>
      </c>
      <c r="AO396" s="13">
        <f>COUNTIF(AO397:AO403,"WDP")</f>
        <v>5</v>
      </c>
      <c r="AP396" s="13">
        <f>COUNTIF(AP397:AP403,"TW")</f>
        <v>0</v>
      </c>
      <c r="AQ396" s="13">
        <f>COUNTIF(AQ397:AQ403,"TMP")</f>
        <v>0</v>
      </c>
      <c r="AR396" s="11">
        <f>SUM(AN396:AQ396)</f>
        <v>6</v>
      </c>
      <c r="AS396" s="13">
        <f>COUNTIF(AS397:AS403,"WTP")</f>
        <v>2</v>
      </c>
      <c r="AT396" s="13">
        <f>COUNTIF(AT397:AT403,"WDP")</f>
        <v>4</v>
      </c>
      <c r="AU396" s="13">
        <f>COUNTIF(AU397:AU403,"TW")</f>
        <v>0</v>
      </c>
      <c r="AV396" s="13">
        <f>COUNTIF(AV397:AV403,"TMP")</f>
        <v>0</v>
      </c>
      <c r="AW396" s="11">
        <f>SUM(AS396:AV396)</f>
        <v>6</v>
      </c>
    </row>
    <row r="397" spans="1:49" s="5" customFormat="1" ht="14.1" hidden="1" customHeight="1" x14ac:dyDescent="0.2">
      <c r="A397" s="14">
        <v>351</v>
      </c>
      <c r="B397" s="106" t="s">
        <v>44</v>
      </c>
      <c r="C397" s="107" t="s">
        <v>52</v>
      </c>
      <c r="D397" s="129" t="s">
        <v>8</v>
      </c>
      <c r="E397" s="130"/>
      <c r="F397" s="131"/>
      <c r="G397" s="132" t="s">
        <v>437</v>
      </c>
      <c r="H397" s="112"/>
      <c r="I397" s="133"/>
      <c r="J397" s="133"/>
      <c r="K397" s="133"/>
      <c r="L397" s="133"/>
      <c r="M397" s="114"/>
      <c r="N397" s="114"/>
      <c r="O397" s="114"/>
      <c r="P397" s="114"/>
      <c r="Q397" s="118"/>
      <c r="R397" s="15"/>
      <c r="S397" s="15"/>
      <c r="T397" s="15">
        <v>1</v>
      </c>
      <c r="U397" s="15"/>
      <c r="V397" s="15" t="s">
        <v>1</v>
      </c>
      <c r="W397" s="15">
        <v>1</v>
      </c>
      <c r="X397" s="15"/>
      <c r="Y397" s="15"/>
      <c r="Z397" s="15"/>
      <c r="AA397" s="37"/>
      <c r="AB397" s="82"/>
      <c r="AC397" s="7"/>
      <c r="AD397" s="15"/>
      <c r="AE397" s="15" t="s">
        <v>1</v>
      </c>
      <c r="AF397" s="15"/>
      <c r="AG397" s="15"/>
      <c r="AH397" s="30"/>
      <c r="AI397" s="15" t="s">
        <v>0</v>
      </c>
      <c r="AJ397" s="15"/>
      <c r="AK397" s="15"/>
      <c r="AL397" s="15"/>
      <c r="AM397" s="45"/>
      <c r="AN397" s="15" t="s">
        <v>0</v>
      </c>
      <c r="AO397" s="15"/>
      <c r="AP397" s="15"/>
      <c r="AQ397" s="15"/>
      <c r="AS397" s="15" t="s">
        <v>0</v>
      </c>
      <c r="AT397" s="15"/>
      <c r="AU397" s="15"/>
      <c r="AV397" s="15"/>
    </row>
    <row r="398" spans="1:49" s="5" customFormat="1" ht="14.1" customHeight="1" x14ac:dyDescent="0.2">
      <c r="A398" s="14">
        <v>352</v>
      </c>
      <c r="B398" s="106" t="s">
        <v>44</v>
      </c>
      <c r="C398" s="107" t="s">
        <v>52</v>
      </c>
      <c r="D398" s="129" t="s">
        <v>12</v>
      </c>
      <c r="E398" s="134"/>
      <c r="F398" s="135"/>
      <c r="G398" s="132" t="s">
        <v>438</v>
      </c>
      <c r="H398" s="112"/>
      <c r="I398" s="133"/>
      <c r="J398" s="133"/>
      <c r="K398" s="133"/>
      <c r="L398" s="133"/>
      <c r="M398" s="114"/>
      <c r="N398" s="114" t="s">
        <v>1</v>
      </c>
      <c r="O398" s="114"/>
      <c r="P398" s="114"/>
      <c r="Q398" s="118"/>
      <c r="R398" s="15"/>
      <c r="S398" s="15"/>
      <c r="T398" s="15">
        <v>1</v>
      </c>
      <c r="U398" s="15"/>
      <c r="V398" s="15" t="s">
        <v>1</v>
      </c>
      <c r="W398" s="15">
        <v>1</v>
      </c>
      <c r="X398" s="15"/>
      <c r="Y398" s="15"/>
      <c r="Z398" s="15"/>
      <c r="AA398" s="37"/>
      <c r="AB398" s="82"/>
      <c r="AC398" s="7"/>
      <c r="AD398" s="15"/>
      <c r="AE398" s="15" t="s">
        <v>1</v>
      </c>
      <c r="AF398" s="15"/>
      <c r="AG398" s="15"/>
      <c r="AH398" s="30"/>
      <c r="AI398" s="15"/>
      <c r="AJ398" s="15"/>
      <c r="AK398" s="15"/>
      <c r="AL398" s="15" t="s">
        <v>3</v>
      </c>
      <c r="AM398" s="45"/>
      <c r="AN398" s="15"/>
      <c r="AO398" s="15" t="s">
        <v>1</v>
      </c>
      <c r="AP398" s="15"/>
      <c r="AQ398" s="15"/>
      <c r="AS398" s="15" t="s">
        <v>0</v>
      </c>
      <c r="AT398" s="15"/>
      <c r="AU398" s="15"/>
      <c r="AV398" s="15"/>
    </row>
    <row r="399" spans="1:49" s="5" customFormat="1" ht="14.1" customHeight="1" x14ac:dyDescent="0.2">
      <c r="A399" s="14">
        <v>353</v>
      </c>
      <c r="B399" s="106" t="s">
        <v>44</v>
      </c>
      <c r="C399" s="107" t="s">
        <v>52</v>
      </c>
      <c r="D399" s="129" t="s">
        <v>14</v>
      </c>
      <c r="E399" s="134"/>
      <c r="F399" s="135"/>
      <c r="G399" s="132" t="s">
        <v>439</v>
      </c>
      <c r="H399" s="112"/>
      <c r="I399" s="133">
        <v>1</v>
      </c>
      <c r="J399" s="133"/>
      <c r="K399" s="133"/>
      <c r="L399" s="133"/>
      <c r="M399" s="114" t="s">
        <v>0</v>
      </c>
      <c r="N399" s="114"/>
      <c r="O399" s="114"/>
      <c r="P399" s="114"/>
      <c r="Q399" s="118"/>
      <c r="R399" s="15"/>
      <c r="S399" s="15" t="s">
        <v>0</v>
      </c>
      <c r="T399" s="15"/>
      <c r="U399" s="15">
        <v>1</v>
      </c>
      <c r="V399" s="15"/>
      <c r="W399" s="15"/>
      <c r="X399" s="15"/>
      <c r="Y399" s="15"/>
      <c r="Z399" s="15"/>
      <c r="AA399" s="37"/>
      <c r="AB399" s="82"/>
      <c r="AC399" s="7"/>
      <c r="AD399" s="15"/>
      <c r="AE399" s="15" t="s">
        <v>1</v>
      </c>
      <c r="AF399" s="15"/>
      <c r="AG399" s="15"/>
      <c r="AH399" s="30"/>
      <c r="AI399" s="15"/>
      <c r="AJ399" s="15" t="s">
        <v>1</v>
      </c>
      <c r="AK399" s="15"/>
      <c r="AL399" s="15"/>
      <c r="AM399" s="45"/>
      <c r="AN399" s="15"/>
      <c r="AO399" s="15" t="s">
        <v>1</v>
      </c>
      <c r="AP399" s="15"/>
      <c r="AQ399" s="15"/>
      <c r="AS399" s="15"/>
      <c r="AT399" s="15" t="s">
        <v>1</v>
      </c>
      <c r="AU399" s="15"/>
      <c r="AV399" s="15"/>
    </row>
    <row r="400" spans="1:49" s="5" customFormat="1" ht="14.1" hidden="1" customHeight="1" x14ac:dyDescent="0.2">
      <c r="A400" s="14">
        <v>354</v>
      </c>
      <c r="B400" s="106" t="s">
        <v>44</v>
      </c>
      <c r="C400" s="107" t="s">
        <v>52</v>
      </c>
      <c r="D400" s="129" t="s">
        <v>16</v>
      </c>
      <c r="E400" s="134"/>
      <c r="F400" s="135"/>
      <c r="G400" s="132" t="s">
        <v>440</v>
      </c>
      <c r="H400" s="112"/>
      <c r="I400" s="133"/>
      <c r="J400" s="133"/>
      <c r="K400" s="133"/>
      <c r="L400" s="133"/>
      <c r="M400" s="114"/>
      <c r="N400" s="114"/>
      <c r="O400" s="114"/>
      <c r="P400" s="114"/>
      <c r="Q400" s="118"/>
      <c r="R400" s="15"/>
      <c r="S400" s="15"/>
      <c r="T400" s="15">
        <v>1</v>
      </c>
      <c r="U400" s="15"/>
      <c r="V400" s="15" t="s">
        <v>1</v>
      </c>
      <c r="W400" s="15">
        <v>1</v>
      </c>
      <c r="X400" s="15"/>
      <c r="Y400" s="15"/>
      <c r="Z400" s="15"/>
      <c r="AA400" s="37"/>
      <c r="AB400" s="82"/>
      <c r="AC400" s="7"/>
      <c r="AD400" s="15"/>
      <c r="AE400" s="15"/>
      <c r="AF400" s="15"/>
      <c r="AG400" s="15" t="s">
        <v>3</v>
      </c>
      <c r="AH400" s="30"/>
      <c r="AI400" s="15"/>
      <c r="AJ400" s="15"/>
      <c r="AK400" s="15"/>
      <c r="AL400" s="15" t="s">
        <v>3</v>
      </c>
      <c r="AM400" s="45"/>
      <c r="AN400" s="15"/>
      <c r="AO400" s="15" t="s">
        <v>1</v>
      </c>
      <c r="AP400" s="15"/>
      <c r="AQ400" s="15"/>
      <c r="AS400" s="15"/>
      <c r="AT400" s="15" t="s">
        <v>1</v>
      </c>
      <c r="AU400" s="15"/>
      <c r="AV400" s="15"/>
    </row>
    <row r="401" spans="1:49" s="5" customFormat="1" ht="14.1" customHeight="1" x14ac:dyDescent="0.2">
      <c r="A401" s="14">
        <v>355</v>
      </c>
      <c r="B401" s="106" t="s">
        <v>44</v>
      </c>
      <c r="C401" s="107" t="s">
        <v>52</v>
      </c>
      <c r="D401" s="129" t="s">
        <v>18</v>
      </c>
      <c r="E401" s="134"/>
      <c r="F401" s="135"/>
      <c r="G401" s="132" t="s">
        <v>441</v>
      </c>
      <c r="H401" s="112"/>
      <c r="I401" s="133"/>
      <c r="J401" s="133"/>
      <c r="K401" s="133"/>
      <c r="L401" s="133"/>
      <c r="M401" s="114"/>
      <c r="N401" s="114" t="s">
        <v>1</v>
      </c>
      <c r="O401" s="114"/>
      <c r="P401" s="114"/>
      <c r="Q401" s="118"/>
      <c r="R401" s="15"/>
      <c r="S401" s="15"/>
      <c r="T401" s="15">
        <v>1</v>
      </c>
      <c r="U401" s="15"/>
      <c r="V401" s="15" t="s">
        <v>1</v>
      </c>
      <c r="W401" s="15">
        <v>1</v>
      </c>
      <c r="X401" s="15"/>
      <c r="Y401" s="15"/>
      <c r="Z401" s="15"/>
      <c r="AA401" s="37"/>
      <c r="AB401" s="82"/>
      <c r="AC401" s="7"/>
      <c r="AD401" s="15"/>
      <c r="AE401" s="15" t="s">
        <v>1</v>
      </c>
      <c r="AF401" s="15"/>
      <c r="AG401" s="15"/>
      <c r="AH401" s="30"/>
      <c r="AI401" s="15"/>
      <c r="AJ401" s="15" t="s">
        <v>1</v>
      </c>
      <c r="AK401" s="15"/>
      <c r="AL401" s="15"/>
      <c r="AM401" s="45"/>
      <c r="AN401" s="15"/>
      <c r="AO401" s="15" t="s">
        <v>1</v>
      </c>
      <c r="AP401" s="15"/>
      <c r="AQ401" s="15"/>
      <c r="AS401" s="15"/>
      <c r="AT401" s="15" t="s">
        <v>1</v>
      </c>
      <c r="AU401" s="15"/>
      <c r="AV401" s="15"/>
    </row>
    <row r="402" spans="1:49" s="5" customFormat="1" ht="14.1" hidden="1" customHeight="1" x14ac:dyDescent="0.2">
      <c r="A402" s="14">
        <v>356</v>
      </c>
      <c r="B402" s="106" t="s">
        <v>44</v>
      </c>
      <c r="C402" s="107" t="s">
        <v>52</v>
      </c>
      <c r="D402" s="129" t="s">
        <v>20</v>
      </c>
      <c r="E402" s="134"/>
      <c r="F402" s="135"/>
      <c r="G402" s="132" t="s">
        <v>442</v>
      </c>
      <c r="H402" s="112"/>
      <c r="I402" s="133"/>
      <c r="J402" s="133"/>
      <c r="K402" s="133"/>
      <c r="L402" s="133"/>
      <c r="M402" s="114"/>
      <c r="N402" s="114"/>
      <c r="O402" s="114"/>
      <c r="P402" s="114"/>
      <c r="Q402" s="118"/>
      <c r="R402" s="15"/>
      <c r="S402" s="15"/>
      <c r="T402" s="15"/>
      <c r="U402" s="15"/>
      <c r="V402" s="15" t="s">
        <v>1</v>
      </c>
      <c r="W402" s="15"/>
      <c r="X402" s="15"/>
      <c r="Y402" s="15"/>
      <c r="Z402" s="15"/>
      <c r="AA402" s="37"/>
      <c r="AB402" s="82"/>
      <c r="AC402" s="7"/>
      <c r="AD402" s="15"/>
      <c r="AE402" s="15"/>
      <c r="AF402" s="15"/>
      <c r="AG402" s="15" t="s">
        <v>3</v>
      </c>
      <c r="AH402" s="30"/>
      <c r="AI402" s="15"/>
      <c r="AJ402" s="15" t="s">
        <v>1</v>
      </c>
      <c r="AK402" s="15"/>
      <c r="AL402" s="15"/>
      <c r="AM402" s="45"/>
      <c r="AN402" s="15"/>
      <c r="AO402" s="15" t="s">
        <v>1</v>
      </c>
      <c r="AP402" s="15"/>
      <c r="AQ402" s="15"/>
      <c r="AS402" s="15"/>
      <c r="AT402" s="15" t="s">
        <v>1</v>
      </c>
      <c r="AU402" s="15"/>
      <c r="AV402" s="15"/>
    </row>
    <row r="403" spans="1:49" s="5" customFormat="1" ht="14.1" customHeight="1" x14ac:dyDescent="0.2">
      <c r="A403" s="14">
        <v>357</v>
      </c>
      <c r="B403" s="106" t="s">
        <v>44</v>
      </c>
      <c r="C403" s="107" t="s">
        <v>52</v>
      </c>
      <c r="D403" s="129" t="s">
        <v>22</v>
      </c>
      <c r="E403" s="134"/>
      <c r="F403" s="135"/>
      <c r="G403" s="132" t="s">
        <v>443</v>
      </c>
      <c r="H403" s="112"/>
      <c r="I403" s="133"/>
      <c r="J403" s="133"/>
      <c r="K403" s="133"/>
      <c r="L403" s="133"/>
      <c r="M403" s="114"/>
      <c r="N403" s="114" t="s">
        <v>1</v>
      </c>
      <c r="O403" s="114"/>
      <c r="P403" s="114"/>
      <c r="Q403" s="118"/>
      <c r="R403" s="15"/>
      <c r="S403" s="15"/>
      <c r="T403" s="15">
        <v>1</v>
      </c>
      <c r="U403" s="15"/>
      <c r="V403" s="15" t="s">
        <v>1</v>
      </c>
      <c r="W403" s="15">
        <v>1</v>
      </c>
      <c r="X403" s="15"/>
      <c r="Y403" s="15"/>
      <c r="Z403" s="15"/>
      <c r="AA403" s="37"/>
      <c r="AB403" s="82"/>
      <c r="AC403" s="7"/>
      <c r="AD403" s="15"/>
      <c r="AE403" s="15" t="s">
        <v>1</v>
      </c>
      <c r="AF403" s="15"/>
      <c r="AG403" s="15"/>
      <c r="AH403" s="30"/>
      <c r="AI403" s="15"/>
      <c r="AJ403" s="15"/>
      <c r="AK403" s="15"/>
      <c r="AL403" s="15"/>
      <c r="AM403" s="45"/>
      <c r="AN403" s="15"/>
      <c r="AO403" s="15"/>
      <c r="AP403" s="15"/>
      <c r="AQ403" s="15"/>
      <c r="AS403" s="15"/>
      <c r="AT403" s="15"/>
      <c r="AU403" s="15"/>
      <c r="AV403" s="15"/>
    </row>
    <row r="404" spans="1:49" s="9" customFormat="1" ht="14.1" customHeight="1" x14ac:dyDescent="0.25">
      <c r="B404" s="96" t="s">
        <v>46</v>
      </c>
      <c r="C404" s="120"/>
      <c r="D404" s="98"/>
      <c r="E404" s="99" t="s">
        <v>444</v>
      </c>
      <c r="F404" s="100"/>
      <c r="G404" s="101"/>
      <c r="H404" s="102"/>
      <c r="I404" s="103"/>
      <c r="J404" s="103"/>
      <c r="K404" s="103"/>
      <c r="L404" s="103"/>
      <c r="M404" s="104">
        <f>M405</f>
        <v>0</v>
      </c>
      <c r="N404" s="104">
        <f>N405</f>
        <v>10</v>
      </c>
      <c r="O404" s="104">
        <f>O405</f>
        <v>0</v>
      </c>
      <c r="P404" s="104">
        <f>P405</f>
        <v>1</v>
      </c>
      <c r="Q404" s="115"/>
      <c r="R404" s="10"/>
      <c r="S404" s="10">
        <f>S405</f>
        <v>0</v>
      </c>
      <c r="T404" s="10"/>
      <c r="U404" s="10"/>
      <c r="V404" s="10">
        <f>V405</f>
        <v>4</v>
      </c>
      <c r="W404" s="10"/>
      <c r="X404" s="10">
        <f>X405</f>
        <v>0</v>
      </c>
      <c r="Y404" s="10"/>
      <c r="Z404" s="10">
        <f>Z405</f>
        <v>8</v>
      </c>
      <c r="AA404" s="46"/>
      <c r="AB404" s="80"/>
      <c r="AC404" s="16"/>
      <c r="AD404" s="13">
        <f>AD405</f>
        <v>0</v>
      </c>
      <c r="AE404" s="13">
        <f>AE405</f>
        <v>5</v>
      </c>
      <c r="AF404" s="13">
        <f>AF405</f>
        <v>0</v>
      </c>
      <c r="AG404" s="13">
        <f>AG405</f>
        <v>6</v>
      </c>
      <c r="AH404" s="81"/>
      <c r="AI404" s="13">
        <f>AI405</f>
        <v>0</v>
      </c>
      <c r="AJ404" s="13">
        <f>AJ405</f>
        <v>6</v>
      </c>
      <c r="AK404" s="13">
        <f>AK405</f>
        <v>0</v>
      </c>
      <c r="AL404" s="13">
        <f>AL405</f>
        <v>5</v>
      </c>
      <c r="AM404" s="44"/>
      <c r="AN404" s="13">
        <f>AN405</f>
        <v>0</v>
      </c>
      <c r="AO404" s="13">
        <f>AO405</f>
        <v>7</v>
      </c>
      <c r="AP404" s="13">
        <f>AP405</f>
        <v>0</v>
      </c>
      <c r="AQ404" s="13">
        <f>AQ405</f>
        <v>4</v>
      </c>
      <c r="AS404" s="13">
        <f>AS405</f>
        <v>5</v>
      </c>
      <c r="AT404" s="13">
        <f>AT405</f>
        <v>3</v>
      </c>
      <c r="AU404" s="13">
        <f>AU405</f>
        <v>0</v>
      </c>
      <c r="AV404" s="13">
        <f>AV405</f>
        <v>0</v>
      </c>
    </row>
    <row r="405" spans="1:49" s="9" customFormat="1" ht="14.1" customHeight="1" x14ac:dyDescent="0.25">
      <c r="B405" s="96" t="s">
        <v>46</v>
      </c>
      <c r="C405" s="97" t="s">
        <v>54</v>
      </c>
      <c r="D405" s="98"/>
      <c r="E405" s="121"/>
      <c r="F405" s="100" t="s">
        <v>445</v>
      </c>
      <c r="G405" s="101"/>
      <c r="H405" s="102"/>
      <c r="I405" s="103"/>
      <c r="J405" s="103"/>
      <c r="K405" s="103"/>
      <c r="L405" s="103"/>
      <c r="M405" s="104">
        <f>COUNTIF(M406:M417,"WTP")</f>
        <v>0</v>
      </c>
      <c r="N405" s="104">
        <f>COUNTIF(N406:N417,"WDP")</f>
        <v>10</v>
      </c>
      <c r="O405" s="104">
        <f>COUNTIF(O406:O417,"TW")</f>
        <v>0</v>
      </c>
      <c r="P405" s="104">
        <f>COUNTIF(P406:P417,"TMP")</f>
        <v>1</v>
      </c>
      <c r="Q405" s="105">
        <f>SUM(H405:P405)</f>
        <v>11</v>
      </c>
      <c r="R405" s="10"/>
      <c r="S405" s="10">
        <f>COUNTIF(S406:S417,"WTP")</f>
        <v>0</v>
      </c>
      <c r="T405" s="10"/>
      <c r="U405" s="10"/>
      <c r="V405" s="10">
        <f>COUNTIF(V406:V417,"WDP")</f>
        <v>4</v>
      </c>
      <c r="W405" s="10"/>
      <c r="X405" s="10">
        <f>COUNTIF(X406:X417,"TW")</f>
        <v>0</v>
      </c>
      <c r="Y405" s="10"/>
      <c r="Z405" s="10">
        <f>COUNTIF(Z406:Z417,"TMP")</f>
        <v>8</v>
      </c>
      <c r="AA405" s="46"/>
      <c r="AB405" s="78">
        <f>SUM(S405:Z405)</f>
        <v>12</v>
      </c>
      <c r="AC405" s="12"/>
      <c r="AD405" s="13">
        <f>COUNTIF(AD406:AD417,"WTP")</f>
        <v>0</v>
      </c>
      <c r="AE405" s="13">
        <f>COUNTIF(AE406:AE417,"WDP")</f>
        <v>5</v>
      </c>
      <c r="AF405" s="13">
        <f>COUNTIF(AF406:AF417,"TW")</f>
        <v>0</v>
      </c>
      <c r="AG405" s="13">
        <f>COUNTIF(AG406:AG417,"TMP")</f>
        <v>6</v>
      </c>
      <c r="AH405" s="79">
        <f>SUM(AD405:AG405)</f>
        <v>11</v>
      </c>
      <c r="AI405" s="13">
        <f>COUNTIF(AI406:AI417,"WTP")</f>
        <v>0</v>
      </c>
      <c r="AJ405" s="13">
        <f>COUNTIF(AJ406:AJ417,"WDP")</f>
        <v>6</v>
      </c>
      <c r="AK405" s="13">
        <f>COUNTIF(AK406:AK417,"TW")</f>
        <v>0</v>
      </c>
      <c r="AL405" s="13">
        <f>COUNTIF(AL406:AL417,"TMP")</f>
        <v>5</v>
      </c>
      <c r="AM405" s="47">
        <f>SUM(AI405:AL405)</f>
        <v>11</v>
      </c>
      <c r="AN405" s="13">
        <f>COUNTIF(AN406:AN417,"WTP")</f>
        <v>0</v>
      </c>
      <c r="AO405" s="13">
        <f>COUNTIF(AO406:AO417,"WDP")</f>
        <v>7</v>
      </c>
      <c r="AP405" s="13">
        <f>COUNTIF(AP406:AP417,"TW")</f>
        <v>0</v>
      </c>
      <c r="AQ405" s="13">
        <f>COUNTIF(AQ406:AQ417,"TMP")</f>
        <v>4</v>
      </c>
      <c r="AR405" s="11">
        <f>SUM(AN405:AQ405)</f>
        <v>11</v>
      </c>
      <c r="AS405" s="13">
        <f>COUNTIF(AS406:AS417,"WTP")</f>
        <v>5</v>
      </c>
      <c r="AT405" s="13">
        <f>COUNTIF(AT406:AT417,"WDP")</f>
        <v>3</v>
      </c>
      <c r="AU405" s="13">
        <f>COUNTIF(AU406:AU417,"TW")</f>
        <v>0</v>
      </c>
      <c r="AV405" s="13">
        <f>COUNTIF(AV406:AV417,"TMP")</f>
        <v>0</v>
      </c>
      <c r="AW405" s="11">
        <f>SUM(AS405:AV405)</f>
        <v>8</v>
      </c>
    </row>
    <row r="406" spans="1:49" s="5" customFormat="1" ht="14.1" customHeight="1" x14ac:dyDescent="0.2">
      <c r="A406" s="14">
        <v>358</v>
      </c>
      <c r="B406" s="106" t="s">
        <v>46</v>
      </c>
      <c r="C406" s="107" t="s">
        <v>54</v>
      </c>
      <c r="D406" s="129" t="s">
        <v>8</v>
      </c>
      <c r="E406" s="130"/>
      <c r="F406" s="131"/>
      <c r="G406" s="132" t="s">
        <v>446</v>
      </c>
      <c r="H406" s="112"/>
      <c r="I406" s="133"/>
      <c r="J406" s="133"/>
      <c r="K406" s="133"/>
      <c r="L406" s="133"/>
      <c r="M406" s="114"/>
      <c r="N406" s="114" t="s">
        <v>1</v>
      </c>
      <c r="O406" s="114"/>
      <c r="P406" s="114"/>
      <c r="Q406" s="118"/>
      <c r="R406" s="15"/>
      <c r="S406" s="15"/>
      <c r="T406" s="15"/>
      <c r="U406" s="15"/>
      <c r="V406" s="15"/>
      <c r="W406" s="15"/>
      <c r="X406" s="15"/>
      <c r="Y406" s="15"/>
      <c r="Z406" s="15" t="s">
        <v>3</v>
      </c>
      <c r="AA406" s="37"/>
      <c r="AB406" s="82"/>
      <c r="AC406" s="7"/>
      <c r="AD406" s="15"/>
      <c r="AE406" s="15" t="s">
        <v>1</v>
      </c>
      <c r="AF406" s="15"/>
      <c r="AG406" s="15"/>
      <c r="AH406" s="30"/>
      <c r="AI406" s="15"/>
      <c r="AJ406" s="15" t="s">
        <v>1</v>
      </c>
      <c r="AK406" s="15"/>
      <c r="AL406" s="15"/>
      <c r="AM406" s="45"/>
      <c r="AN406" s="15"/>
      <c r="AO406" s="15"/>
      <c r="AP406" s="15"/>
      <c r="AQ406" s="15" t="s">
        <v>3</v>
      </c>
      <c r="AS406" s="15"/>
      <c r="AT406" s="15" t="s">
        <v>1</v>
      </c>
      <c r="AU406" s="15"/>
      <c r="AV406" s="15"/>
    </row>
    <row r="407" spans="1:49" s="5" customFormat="1" ht="14.1" customHeight="1" x14ac:dyDescent="0.2">
      <c r="A407" s="14">
        <v>359</v>
      </c>
      <c r="B407" s="106" t="s">
        <v>46</v>
      </c>
      <c r="C407" s="107" t="s">
        <v>54</v>
      </c>
      <c r="D407" s="129" t="s">
        <v>12</v>
      </c>
      <c r="E407" s="134"/>
      <c r="F407" s="135"/>
      <c r="G407" s="132" t="s">
        <v>447</v>
      </c>
      <c r="H407" s="112"/>
      <c r="I407" s="133"/>
      <c r="J407" s="133"/>
      <c r="K407" s="133"/>
      <c r="L407" s="133"/>
      <c r="M407" s="114"/>
      <c r="N407" s="114" t="s">
        <v>1</v>
      </c>
      <c r="O407" s="114"/>
      <c r="P407" s="114"/>
      <c r="Q407" s="118"/>
      <c r="R407" s="15"/>
      <c r="S407" s="15"/>
      <c r="T407" s="15"/>
      <c r="U407" s="15"/>
      <c r="V407" s="15" t="s">
        <v>1</v>
      </c>
      <c r="W407" s="15"/>
      <c r="X407" s="15"/>
      <c r="Y407" s="15"/>
      <c r="Z407" s="15"/>
      <c r="AA407" s="37"/>
      <c r="AB407" s="82"/>
      <c r="AC407" s="7"/>
      <c r="AD407" s="15"/>
      <c r="AE407" s="15" t="s">
        <v>1</v>
      </c>
      <c r="AF407" s="15"/>
      <c r="AG407" s="15"/>
      <c r="AH407" s="30"/>
      <c r="AI407" s="15"/>
      <c r="AJ407" s="15" t="s">
        <v>1</v>
      </c>
      <c r="AK407" s="15"/>
      <c r="AL407" s="15"/>
      <c r="AM407" s="45"/>
      <c r="AN407" s="15"/>
      <c r="AO407" s="15" t="s">
        <v>1</v>
      </c>
      <c r="AP407" s="15"/>
      <c r="AQ407" s="15"/>
      <c r="AS407" s="15"/>
      <c r="AT407" s="15" t="s">
        <v>1</v>
      </c>
      <c r="AU407" s="15"/>
      <c r="AV407" s="15"/>
    </row>
    <row r="408" spans="1:49" s="5" customFormat="1" ht="14.1" customHeight="1" x14ac:dyDescent="0.2">
      <c r="A408" s="14">
        <v>360</v>
      </c>
      <c r="B408" s="106" t="s">
        <v>46</v>
      </c>
      <c r="C408" s="107" t="s">
        <v>54</v>
      </c>
      <c r="D408" s="129" t="s">
        <v>14</v>
      </c>
      <c r="E408" s="134"/>
      <c r="F408" s="135"/>
      <c r="G408" s="132" t="s">
        <v>448</v>
      </c>
      <c r="H408" s="112"/>
      <c r="I408" s="133"/>
      <c r="J408" s="133"/>
      <c r="K408" s="133"/>
      <c r="L408" s="133"/>
      <c r="M408" s="114"/>
      <c r="N408" s="114" t="s">
        <v>1</v>
      </c>
      <c r="O408" s="114"/>
      <c r="P408" s="114"/>
      <c r="Q408" s="118"/>
      <c r="R408" s="17"/>
      <c r="S408" s="15"/>
      <c r="T408" s="15"/>
      <c r="U408" s="15"/>
      <c r="V408" s="15"/>
      <c r="W408" s="15"/>
      <c r="X408" s="15"/>
      <c r="Y408" s="15"/>
      <c r="Z408" s="15" t="s">
        <v>3</v>
      </c>
      <c r="AA408" s="37">
        <v>1</v>
      </c>
      <c r="AB408" s="82"/>
      <c r="AC408" s="7"/>
      <c r="AD408" s="15"/>
      <c r="AE408" s="15"/>
      <c r="AF408" s="15"/>
      <c r="AG408" s="15" t="s">
        <v>3</v>
      </c>
      <c r="AH408" s="30"/>
      <c r="AI408" s="15"/>
      <c r="AJ408" s="15"/>
      <c r="AK408" s="15"/>
      <c r="AL408" s="15" t="s">
        <v>3</v>
      </c>
      <c r="AM408" s="45"/>
      <c r="AN408" s="15"/>
      <c r="AO408" s="15"/>
      <c r="AP408" s="15"/>
      <c r="AQ408" s="15" t="s">
        <v>3</v>
      </c>
      <c r="AS408" s="15" t="s">
        <v>0</v>
      </c>
      <c r="AT408" s="15"/>
      <c r="AU408" s="15"/>
      <c r="AV408" s="15"/>
    </row>
    <row r="409" spans="1:49" s="5" customFormat="1" ht="14.1" hidden="1" customHeight="1" x14ac:dyDescent="0.2">
      <c r="A409" s="14">
        <v>361</v>
      </c>
      <c r="B409" s="106" t="s">
        <v>46</v>
      </c>
      <c r="C409" s="107" t="s">
        <v>54</v>
      </c>
      <c r="D409" s="129" t="s">
        <v>16</v>
      </c>
      <c r="E409" s="134"/>
      <c r="F409" s="135"/>
      <c r="G409" s="132" t="s">
        <v>449</v>
      </c>
      <c r="H409" s="112"/>
      <c r="I409" s="133"/>
      <c r="J409" s="133"/>
      <c r="K409" s="133"/>
      <c r="L409" s="133"/>
      <c r="M409" s="114"/>
      <c r="N409" s="114"/>
      <c r="O409" s="114"/>
      <c r="P409" s="114"/>
      <c r="Q409" s="118"/>
      <c r="R409" s="17"/>
      <c r="S409" s="15"/>
      <c r="T409" s="15"/>
      <c r="U409" s="15"/>
      <c r="V409" s="15"/>
      <c r="W409" s="15"/>
      <c r="X409" s="15"/>
      <c r="Y409" s="15"/>
      <c r="Z409" s="15" t="s">
        <v>3</v>
      </c>
      <c r="AA409" s="37">
        <v>1</v>
      </c>
      <c r="AB409" s="82"/>
      <c r="AC409" s="7"/>
      <c r="AD409" s="15"/>
      <c r="AE409" s="15"/>
      <c r="AF409" s="15"/>
      <c r="AG409" s="15" t="s">
        <v>3</v>
      </c>
      <c r="AH409" s="30"/>
      <c r="AI409" s="15"/>
      <c r="AJ409" s="15"/>
      <c r="AK409" s="15"/>
      <c r="AL409" s="15" t="s">
        <v>3</v>
      </c>
      <c r="AM409" s="45"/>
      <c r="AN409" s="15"/>
      <c r="AO409" s="15" t="s">
        <v>1</v>
      </c>
      <c r="AP409" s="15"/>
      <c r="AQ409" s="15"/>
      <c r="AS409" s="15"/>
      <c r="AT409" s="15"/>
      <c r="AU409" s="15"/>
      <c r="AV409" s="15"/>
    </row>
    <row r="410" spans="1:49" s="5" customFormat="1" ht="14.1" customHeight="1" x14ac:dyDescent="0.2">
      <c r="A410" s="14">
        <v>362</v>
      </c>
      <c r="B410" s="106" t="s">
        <v>46</v>
      </c>
      <c r="C410" s="107" t="s">
        <v>54</v>
      </c>
      <c r="D410" s="129" t="s">
        <v>18</v>
      </c>
      <c r="E410" s="134"/>
      <c r="F410" s="135"/>
      <c r="G410" s="132" t="s">
        <v>450</v>
      </c>
      <c r="H410" s="112"/>
      <c r="I410" s="133"/>
      <c r="J410" s="133"/>
      <c r="K410" s="133"/>
      <c r="L410" s="133"/>
      <c r="M410" s="114"/>
      <c r="N410" s="114" t="s">
        <v>1</v>
      </c>
      <c r="O410" s="114"/>
      <c r="P410" s="114"/>
      <c r="Q410" s="118"/>
      <c r="R410" s="17"/>
      <c r="S410" s="15"/>
      <c r="T410" s="15"/>
      <c r="U410" s="15"/>
      <c r="V410" s="15"/>
      <c r="W410" s="15"/>
      <c r="X410" s="15"/>
      <c r="Y410" s="15"/>
      <c r="Z410" s="15" t="s">
        <v>3</v>
      </c>
      <c r="AA410" s="37">
        <v>1</v>
      </c>
      <c r="AB410" s="82"/>
      <c r="AC410" s="7"/>
      <c r="AD410" s="15"/>
      <c r="AE410" s="15" t="s">
        <v>1</v>
      </c>
      <c r="AF410" s="15"/>
      <c r="AG410" s="15"/>
      <c r="AH410" s="30"/>
      <c r="AI410" s="15"/>
      <c r="AJ410" s="15" t="s">
        <v>1</v>
      </c>
      <c r="AK410" s="15"/>
      <c r="AL410" s="15"/>
      <c r="AM410" s="45"/>
      <c r="AN410" s="15"/>
      <c r="AO410" s="15" t="s">
        <v>1</v>
      </c>
      <c r="AP410" s="15"/>
      <c r="AQ410" s="15"/>
      <c r="AS410" s="15"/>
      <c r="AT410" s="15" t="s">
        <v>1</v>
      </c>
      <c r="AU410" s="15"/>
      <c r="AV410" s="15"/>
    </row>
    <row r="411" spans="1:49" s="5" customFormat="1" ht="14.1" customHeight="1" x14ac:dyDescent="0.2">
      <c r="A411" s="14">
        <v>363</v>
      </c>
      <c r="B411" s="106" t="s">
        <v>46</v>
      </c>
      <c r="C411" s="107" t="s">
        <v>54</v>
      </c>
      <c r="D411" s="129" t="s">
        <v>20</v>
      </c>
      <c r="E411" s="134"/>
      <c r="F411" s="135"/>
      <c r="G411" s="132" t="s">
        <v>451</v>
      </c>
      <c r="H411" s="112"/>
      <c r="I411" s="133"/>
      <c r="J411" s="133"/>
      <c r="K411" s="133"/>
      <c r="L411" s="133"/>
      <c r="M411" s="114"/>
      <c r="N411" s="114" t="s">
        <v>1</v>
      </c>
      <c r="O411" s="114"/>
      <c r="P411" s="114"/>
      <c r="Q411" s="118"/>
      <c r="R411" s="15"/>
      <c r="S411" s="15"/>
      <c r="T411" s="15">
        <v>1</v>
      </c>
      <c r="U411" s="15"/>
      <c r="V411" s="15" t="s">
        <v>1</v>
      </c>
      <c r="W411" s="15"/>
      <c r="X411" s="15"/>
      <c r="Y411" s="15"/>
      <c r="Z411" s="15"/>
      <c r="AA411" s="37"/>
      <c r="AB411" s="82"/>
      <c r="AC411" s="7"/>
      <c r="AD411" s="15"/>
      <c r="AE411" s="15"/>
      <c r="AF411" s="15"/>
      <c r="AG411" s="15" t="s">
        <v>3</v>
      </c>
      <c r="AH411" s="30"/>
      <c r="AI411" s="15"/>
      <c r="AJ411" s="15"/>
      <c r="AK411" s="15"/>
      <c r="AL411" s="15" t="s">
        <v>3</v>
      </c>
      <c r="AM411" s="45"/>
      <c r="AN411" s="15"/>
      <c r="AO411" s="15"/>
      <c r="AP411" s="15"/>
      <c r="AQ411" s="15" t="s">
        <v>3</v>
      </c>
      <c r="AS411" s="15" t="s">
        <v>0</v>
      </c>
      <c r="AT411" s="15"/>
      <c r="AU411" s="15"/>
      <c r="AV411" s="15"/>
    </row>
    <row r="412" spans="1:49" s="5" customFormat="1" ht="14.1" customHeight="1" x14ac:dyDescent="0.2">
      <c r="A412" s="14">
        <v>364</v>
      </c>
      <c r="B412" s="106" t="s">
        <v>46</v>
      </c>
      <c r="C412" s="107" t="s">
        <v>54</v>
      </c>
      <c r="D412" s="129" t="s">
        <v>22</v>
      </c>
      <c r="E412" s="134"/>
      <c r="F412" s="135"/>
      <c r="G412" s="132" t="s">
        <v>452</v>
      </c>
      <c r="H412" s="112"/>
      <c r="I412" s="133"/>
      <c r="J412" s="133"/>
      <c r="K412" s="133"/>
      <c r="L412" s="133"/>
      <c r="M412" s="114"/>
      <c r="N412" s="114" t="s">
        <v>1</v>
      </c>
      <c r="O412" s="114"/>
      <c r="P412" s="114"/>
      <c r="Q412" s="118"/>
      <c r="R412" s="15"/>
      <c r="S412" s="15"/>
      <c r="T412" s="15"/>
      <c r="U412" s="15"/>
      <c r="V412" s="15"/>
      <c r="W412" s="15"/>
      <c r="X412" s="15"/>
      <c r="Y412" s="15"/>
      <c r="Z412" s="15" t="s">
        <v>3</v>
      </c>
      <c r="AA412" s="37"/>
      <c r="AB412" s="82"/>
      <c r="AC412" s="7"/>
      <c r="AD412" s="15"/>
      <c r="AE412" s="15"/>
      <c r="AF412" s="15"/>
      <c r="AG412" s="15" t="s">
        <v>3</v>
      </c>
      <c r="AH412" s="30"/>
      <c r="AI412" s="15"/>
      <c r="AJ412" s="15"/>
      <c r="AK412" s="15"/>
      <c r="AL412" s="15" t="s">
        <v>3</v>
      </c>
      <c r="AM412" s="45"/>
      <c r="AN412" s="15"/>
      <c r="AO412" s="15"/>
      <c r="AP412" s="15"/>
      <c r="AQ412" s="15" t="s">
        <v>3</v>
      </c>
      <c r="AS412" s="15" t="s">
        <v>0</v>
      </c>
      <c r="AT412" s="15"/>
      <c r="AU412" s="15"/>
      <c r="AV412" s="15"/>
    </row>
    <row r="413" spans="1:49" s="5" customFormat="1" ht="14.1" customHeight="1" x14ac:dyDescent="0.2">
      <c r="A413" s="14">
        <v>365</v>
      </c>
      <c r="B413" s="106" t="s">
        <v>46</v>
      </c>
      <c r="C413" s="107" t="s">
        <v>54</v>
      </c>
      <c r="D413" s="129" t="s">
        <v>24</v>
      </c>
      <c r="E413" s="134"/>
      <c r="F413" s="135"/>
      <c r="G413" s="132" t="s">
        <v>453</v>
      </c>
      <c r="H413" s="112"/>
      <c r="I413" s="133"/>
      <c r="J413" s="133"/>
      <c r="K413" s="133"/>
      <c r="L413" s="133"/>
      <c r="M413" s="114"/>
      <c r="N413" s="114" t="s">
        <v>1</v>
      </c>
      <c r="O413" s="114"/>
      <c r="P413" s="114"/>
      <c r="Q413" s="118"/>
      <c r="R413" s="15"/>
      <c r="S413" s="15"/>
      <c r="T413" s="15">
        <v>1</v>
      </c>
      <c r="U413" s="15"/>
      <c r="V413" s="15" t="s">
        <v>1</v>
      </c>
      <c r="W413" s="15">
        <v>1</v>
      </c>
      <c r="X413" s="15"/>
      <c r="Y413" s="15"/>
      <c r="Z413" s="15"/>
      <c r="AA413" s="37"/>
      <c r="AB413" s="82"/>
      <c r="AC413" s="7"/>
      <c r="AD413" s="15"/>
      <c r="AE413" s="15"/>
      <c r="AF413" s="15"/>
      <c r="AG413" s="15" t="s">
        <v>3</v>
      </c>
      <c r="AH413" s="30"/>
      <c r="AI413" s="15"/>
      <c r="AJ413" s="15" t="s">
        <v>1</v>
      </c>
      <c r="AK413" s="15"/>
      <c r="AL413" s="15"/>
      <c r="AM413" s="45"/>
      <c r="AN413" s="15"/>
      <c r="AO413" s="15" t="s">
        <v>1</v>
      </c>
      <c r="AP413" s="15"/>
      <c r="AQ413" s="15"/>
      <c r="AS413" s="15" t="s">
        <v>0</v>
      </c>
      <c r="AT413" s="15"/>
      <c r="AU413" s="15"/>
      <c r="AV413" s="15"/>
    </row>
    <row r="414" spans="1:49" s="5" customFormat="1" ht="14.1" customHeight="1" x14ac:dyDescent="0.2">
      <c r="A414" s="14">
        <v>366</v>
      </c>
      <c r="B414" s="106" t="s">
        <v>46</v>
      </c>
      <c r="C414" s="107" t="s">
        <v>54</v>
      </c>
      <c r="D414" s="129" t="s">
        <v>26</v>
      </c>
      <c r="E414" s="134"/>
      <c r="F414" s="135"/>
      <c r="G414" s="132" t="s">
        <v>454</v>
      </c>
      <c r="H414" s="112"/>
      <c r="I414" s="133"/>
      <c r="J414" s="133"/>
      <c r="K414" s="133"/>
      <c r="L414" s="133"/>
      <c r="M414" s="114"/>
      <c r="N414" s="114" t="s">
        <v>1</v>
      </c>
      <c r="O414" s="114"/>
      <c r="P414" s="114"/>
      <c r="Q414" s="118"/>
      <c r="R414" s="17"/>
      <c r="S414" s="15"/>
      <c r="T414" s="15"/>
      <c r="U414" s="15"/>
      <c r="V414" s="15"/>
      <c r="W414" s="15"/>
      <c r="X414" s="15"/>
      <c r="Y414" s="15"/>
      <c r="Z414" s="15" t="s">
        <v>3</v>
      </c>
      <c r="AA414" s="37">
        <v>1</v>
      </c>
      <c r="AB414" s="82"/>
      <c r="AC414" s="7"/>
      <c r="AD414" s="15"/>
      <c r="AE414" s="15"/>
      <c r="AF414" s="15"/>
      <c r="AG414" s="15" t="s">
        <v>3</v>
      </c>
      <c r="AH414" s="30"/>
      <c r="AI414" s="15"/>
      <c r="AJ414" s="15" t="s">
        <v>1</v>
      </c>
      <c r="AK414" s="15"/>
      <c r="AL414" s="15"/>
      <c r="AM414" s="45"/>
      <c r="AN414" s="15"/>
      <c r="AO414" s="15" t="s">
        <v>1</v>
      </c>
      <c r="AP414" s="15"/>
      <c r="AQ414" s="15"/>
      <c r="AS414" s="15" t="s">
        <v>0</v>
      </c>
      <c r="AT414" s="15"/>
      <c r="AU414" s="15"/>
      <c r="AV414" s="15"/>
    </row>
    <row r="415" spans="1:49" s="5" customFormat="1" ht="14.1" customHeight="1" x14ac:dyDescent="0.2">
      <c r="A415" s="14">
        <v>367</v>
      </c>
      <c r="B415" s="106" t="s">
        <v>46</v>
      </c>
      <c r="C415" s="107" t="s">
        <v>54</v>
      </c>
      <c r="D415" s="129" t="s">
        <v>28</v>
      </c>
      <c r="E415" s="134"/>
      <c r="F415" s="135"/>
      <c r="G415" s="132" t="s">
        <v>455</v>
      </c>
      <c r="H415" s="112"/>
      <c r="I415" s="133"/>
      <c r="J415" s="133"/>
      <c r="K415" s="133"/>
      <c r="L415" s="133"/>
      <c r="M415" s="114"/>
      <c r="N415" s="114"/>
      <c r="O415" s="114"/>
      <c r="P415" s="114" t="s">
        <v>3</v>
      </c>
      <c r="Q415" s="118"/>
      <c r="R415" s="15"/>
      <c r="S415" s="15"/>
      <c r="T415" s="15"/>
      <c r="U415" s="15"/>
      <c r="V415" s="15"/>
      <c r="W415" s="15"/>
      <c r="X415" s="15"/>
      <c r="Y415" s="15"/>
      <c r="Z415" s="15" t="s">
        <v>3</v>
      </c>
      <c r="AA415" s="37"/>
      <c r="AB415" s="82"/>
      <c r="AC415" s="7"/>
      <c r="AD415" s="15"/>
      <c r="AE415" s="15" t="s">
        <v>1</v>
      </c>
      <c r="AF415" s="15"/>
      <c r="AG415" s="15"/>
      <c r="AH415" s="30"/>
      <c r="AI415" s="15"/>
      <c r="AJ415" s="15" t="s">
        <v>1</v>
      </c>
      <c r="AK415" s="15"/>
      <c r="AL415" s="15"/>
      <c r="AM415" s="45"/>
      <c r="AN415" s="15"/>
      <c r="AO415" s="15" t="s">
        <v>1</v>
      </c>
      <c r="AP415" s="15"/>
      <c r="AQ415" s="15"/>
      <c r="AS415" s="15"/>
      <c r="AT415" s="15"/>
      <c r="AU415" s="15"/>
      <c r="AV415" s="15"/>
    </row>
    <row r="416" spans="1:49" s="5" customFormat="1" ht="14.1" customHeight="1" x14ac:dyDescent="0.2">
      <c r="A416" s="14">
        <v>368</v>
      </c>
      <c r="B416" s="106" t="s">
        <v>46</v>
      </c>
      <c r="C416" s="107" t="s">
        <v>54</v>
      </c>
      <c r="D416" s="129" t="s">
        <v>30</v>
      </c>
      <c r="E416" s="134"/>
      <c r="F416" s="135"/>
      <c r="G416" s="132" t="s">
        <v>456</v>
      </c>
      <c r="H416" s="112"/>
      <c r="I416" s="133"/>
      <c r="J416" s="133"/>
      <c r="K416" s="133"/>
      <c r="L416" s="133"/>
      <c r="M416" s="114"/>
      <c r="N416" s="114" t="s">
        <v>1</v>
      </c>
      <c r="O416" s="114"/>
      <c r="P416" s="114"/>
      <c r="Q416" s="118"/>
      <c r="R416" s="15"/>
      <c r="S416" s="15"/>
      <c r="T416" s="15">
        <v>1</v>
      </c>
      <c r="U416" s="15"/>
      <c r="V416" s="15" t="s">
        <v>1</v>
      </c>
      <c r="W416" s="15">
        <v>1</v>
      </c>
      <c r="X416" s="15"/>
      <c r="Y416" s="15"/>
      <c r="Z416" s="15"/>
      <c r="AA416" s="37"/>
      <c r="AB416" s="82"/>
      <c r="AC416" s="7"/>
      <c r="AD416" s="15"/>
      <c r="AE416" s="15" t="s">
        <v>1</v>
      </c>
      <c r="AF416" s="15"/>
      <c r="AG416" s="15"/>
      <c r="AH416" s="30"/>
      <c r="AI416" s="15"/>
      <c r="AJ416" s="15"/>
      <c r="AK416" s="15"/>
      <c r="AL416" s="15" t="s">
        <v>3</v>
      </c>
      <c r="AM416" s="45"/>
      <c r="AN416" s="15"/>
      <c r="AO416" s="15" t="s">
        <v>1</v>
      </c>
      <c r="AP416" s="15"/>
      <c r="AQ416" s="15"/>
      <c r="AS416" s="15"/>
      <c r="AT416" s="15"/>
      <c r="AU416" s="15"/>
      <c r="AV416" s="15"/>
    </row>
    <row r="417" spans="1:49" s="5" customFormat="1" ht="14.1" customHeight="1" x14ac:dyDescent="0.2">
      <c r="A417" s="14">
        <v>369</v>
      </c>
      <c r="B417" s="106" t="s">
        <v>46</v>
      </c>
      <c r="C417" s="107" t="s">
        <v>54</v>
      </c>
      <c r="D417" s="129">
        <v>12</v>
      </c>
      <c r="E417" s="134"/>
      <c r="F417" s="135"/>
      <c r="G417" s="111" t="s">
        <v>457</v>
      </c>
      <c r="H417" s="112"/>
      <c r="I417" s="113"/>
      <c r="J417" s="113"/>
      <c r="K417" s="113"/>
      <c r="L417" s="113"/>
      <c r="M417" s="114"/>
      <c r="N417" s="114" t="s">
        <v>1</v>
      </c>
      <c r="O417" s="114"/>
      <c r="P417" s="114"/>
      <c r="Q417" s="118"/>
      <c r="R417" s="17"/>
      <c r="S417" s="15"/>
      <c r="T417" s="15"/>
      <c r="U417" s="15"/>
      <c r="V417" s="15"/>
      <c r="W417" s="15"/>
      <c r="X417" s="15"/>
      <c r="Y417" s="15"/>
      <c r="Z417" s="15" t="s">
        <v>3</v>
      </c>
      <c r="AA417" s="37">
        <v>1</v>
      </c>
      <c r="AB417" s="82"/>
      <c r="AC417" s="7"/>
      <c r="AD417" s="15"/>
      <c r="AE417" s="15"/>
      <c r="AF417" s="15"/>
      <c r="AG417" s="15"/>
      <c r="AH417" s="30"/>
      <c r="AI417" s="15"/>
      <c r="AJ417" s="15"/>
      <c r="AK417" s="15"/>
      <c r="AL417" s="15"/>
      <c r="AM417" s="45"/>
      <c r="AN417" s="15"/>
      <c r="AO417" s="15"/>
      <c r="AP417" s="15"/>
      <c r="AQ417" s="15"/>
      <c r="AS417" s="15"/>
      <c r="AT417" s="15"/>
      <c r="AU417" s="15"/>
      <c r="AV417" s="15"/>
    </row>
    <row r="418" spans="1:49" s="9" customFormat="1" ht="14.1" customHeight="1" x14ac:dyDescent="0.25">
      <c r="B418" s="96" t="s">
        <v>48</v>
      </c>
      <c r="C418" s="120"/>
      <c r="D418" s="98"/>
      <c r="E418" s="99" t="s">
        <v>458</v>
      </c>
      <c r="F418" s="100"/>
      <c r="G418" s="101"/>
      <c r="H418" s="102"/>
      <c r="I418" s="103"/>
      <c r="J418" s="103"/>
      <c r="K418" s="103"/>
      <c r="L418" s="103"/>
      <c r="M418" s="104">
        <f>+M419+M445</f>
        <v>0</v>
      </c>
      <c r="N418" s="104">
        <f>+N419+N445</f>
        <v>0</v>
      </c>
      <c r="O418" s="104">
        <f>+O419+O445</f>
        <v>0</v>
      </c>
      <c r="P418" s="104">
        <f>+P419+P445</f>
        <v>0</v>
      </c>
      <c r="Q418" s="115"/>
      <c r="R418" s="10"/>
      <c r="S418" s="10">
        <f>+S419+S445</f>
        <v>0</v>
      </c>
      <c r="T418" s="10"/>
      <c r="U418" s="10"/>
      <c r="V418" s="10">
        <f>+V419+V445</f>
        <v>29</v>
      </c>
      <c r="W418" s="10"/>
      <c r="X418" s="10">
        <f>+X419+X445</f>
        <v>0</v>
      </c>
      <c r="Y418" s="10"/>
      <c r="Z418" s="10">
        <f>+Z419+Z445</f>
        <v>2</v>
      </c>
      <c r="AA418" s="46"/>
      <c r="AB418" s="80"/>
      <c r="AC418" s="16"/>
      <c r="AD418" s="13">
        <f>+AD419+AD445</f>
        <v>0</v>
      </c>
      <c r="AE418" s="13">
        <f>+AE419+AE445</f>
        <v>24</v>
      </c>
      <c r="AF418" s="13">
        <f>+AF419+AF445</f>
        <v>0</v>
      </c>
      <c r="AG418" s="13">
        <f>+AG419+AG445</f>
        <v>6</v>
      </c>
      <c r="AH418" s="81"/>
      <c r="AI418" s="13">
        <f>+AI419+AI445</f>
        <v>0</v>
      </c>
      <c r="AJ418" s="13">
        <f>+AJ419+AJ445</f>
        <v>25</v>
      </c>
      <c r="AK418" s="13">
        <f>+AK419+AK445</f>
        <v>0</v>
      </c>
      <c r="AL418" s="13">
        <f>+AL419+AL445</f>
        <v>5</v>
      </c>
      <c r="AM418" s="44"/>
      <c r="AN418" s="13">
        <f>+AN419+AN445</f>
        <v>0</v>
      </c>
      <c r="AO418" s="13">
        <f>+AO419+AO445</f>
        <v>25</v>
      </c>
      <c r="AP418" s="13">
        <f>+AP419+AP445</f>
        <v>0</v>
      </c>
      <c r="AQ418" s="13">
        <f>+AQ419+AQ445</f>
        <v>5</v>
      </c>
      <c r="AS418" s="13">
        <f>+AS419+AS445</f>
        <v>3</v>
      </c>
      <c r="AT418" s="13">
        <f>+AT419+AT445</f>
        <v>20</v>
      </c>
      <c r="AU418" s="13">
        <f>+AU419+AU445</f>
        <v>0</v>
      </c>
      <c r="AV418" s="13">
        <f>+AV419+AV445</f>
        <v>1</v>
      </c>
    </row>
    <row r="419" spans="1:49" s="9" customFormat="1" ht="14.1" customHeight="1" x14ac:dyDescent="0.25">
      <c r="B419" s="96" t="s">
        <v>48</v>
      </c>
      <c r="C419" s="97" t="s">
        <v>56</v>
      </c>
      <c r="D419" s="98"/>
      <c r="E419" s="99"/>
      <c r="F419" s="100" t="s">
        <v>459</v>
      </c>
      <c r="G419" s="101"/>
      <c r="H419" s="102"/>
      <c r="I419" s="103"/>
      <c r="J419" s="103"/>
      <c r="K419" s="103"/>
      <c r="L419" s="103"/>
      <c r="M419" s="104">
        <f>COUNTIF(M420:M444,"WTP")</f>
        <v>0</v>
      </c>
      <c r="N419" s="104">
        <f>COUNTIF(N420:N444,"WDP")</f>
        <v>0</v>
      </c>
      <c r="O419" s="104">
        <f>COUNTIF(O420:O444,"TW")</f>
        <v>0</v>
      </c>
      <c r="P419" s="104">
        <f>COUNTIF(P420:P444,"TMP")</f>
        <v>0</v>
      </c>
      <c r="Q419" s="105">
        <f>SUM(H419:P419)</f>
        <v>0</v>
      </c>
      <c r="R419" s="10"/>
      <c r="S419" s="10">
        <f>COUNTIF(S420:S444,"WTP")</f>
        <v>0</v>
      </c>
      <c r="T419" s="10"/>
      <c r="U419" s="10"/>
      <c r="V419" s="10">
        <f>COUNTIF(V420:V444,"WDP")</f>
        <v>23</v>
      </c>
      <c r="W419" s="10"/>
      <c r="X419" s="10">
        <f>COUNTIF(X420:X444,"TW")</f>
        <v>0</v>
      </c>
      <c r="Y419" s="10"/>
      <c r="Z419" s="10">
        <f>COUNTIF(Z420:Z444,"TMP")</f>
        <v>2</v>
      </c>
      <c r="AA419" s="46"/>
      <c r="AB419" s="78">
        <f>SUM(S419:Z419)</f>
        <v>25</v>
      </c>
      <c r="AC419" s="12"/>
      <c r="AD419" s="13">
        <f>COUNTIF(AD420:AD444,"WTP")</f>
        <v>0</v>
      </c>
      <c r="AE419" s="13">
        <f>COUNTIF(AE420:AE444,"WDP")</f>
        <v>20</v>
      </c>
      <c r="AF419" s="13">
        <f>COUNTIF(AF420:AF444,"TW")</f>
        <v>0</v>
      </c>
      <c r="AG419" s="13">
        <f>COUNTIF(AG420:AG444,"TMP")</f>
        <v>4</v>
      </c>
      <c r="AH419" s="79">
        <f>SUM(AD419:AG419)</f>
        <v>24</v>
      </c>
      <c r="AI419" s="13">
        <f>COUNTIF(AI420:AI444,"WTP")</f>
        <v>0</v>
      </c>
      <c r="AJ419" s="13">
        <f>COUNTIF(AJ420:AJ444,"WDP")</f>
        <v>20</v>
      </c>
      <c r="AK419" s="13">
        <f>COUNTIF(AK420:AK444,"TW")</f>
        <v>0</v>
      </c>
      <c r="AL419" s="13">
        <f>COUNTIF(AL420:AL444,"TMP")</f>
        <v>4</v>
      </c>
      <c r="AM419" s="47">
        <f>SUM(AI419:AL419)</f>
        <v>24</v>
      </c>
      <c r="AN419" s="13">
        <f>COUNTIF(AN420:AN444,"WTP")</f>
        <v>0</v>
      </c>
      <c r="AO419" s="13">
        <f>COUNTIF(AO420:AO444,"WDP")</f>
        <v>21</v>
      </c>
      <c r="AP419" s="13">
        <f>COUNTIF(AP420:AP444,"TW")</f>
        <v>0</v>
      </c>
      <c r="AQ419" s="13">
        <f>COUNTIF(AQ420:AQ444,"TMP")</f>
        <v>3</v>
      </c>
      <c r="AR419" s="11">
        <f>SUM(AN419:AQ419)</f>
        <v>24</v>
      </c>
      <c r="AS419" s="13">
        <f>COUNTIF(AS420:AS444,"WTP")</f>
        <v>3</v>
      </c>
      <c r="AT419" s="13">
        <f>COUNTIF(AT420:AT444,"WDP")</f>
        <v>16</v>
      </c>
      <c r="AU419" s="13">
        <f>COUNTIF(AU420:AU444,"TW")</f>
        <v>0</v>
      </c>
      <c r="AV419" s="13">
        <f>COUNTIF(AV420:AV444,"TMP")</f>
        <v>1</v>
      </c>
      <c r="AW419" s="11">
        <f>SUM(AS419:AV419)</f>
        <v>20</v>
      </c>
    </row>
    <row r="420" spans="1:49" s="5" customFormat="1" ht="14.1" hidden="1" customHeight="1" x14ac:dyDescent="0.2">
      <c r="A420" s="14">
        <v>370</v>
      </c>
      <c r="B420" s="106" t="s">
        <v>48</v>
      </c>
      <c r="C420" s="107" t="s">
        <v>56</v>
      </c>
      <c r="D420" s="129" t="s">
        <v>8</v>
      </c>
      <c r="E420" s="130"/>
      <c r="F420" s="131"/>
      <c r="G420" s="132" t="s">
        <v>460</v>
      </c>
      <c r="H420" s="112"/>
      <c r="I420" s="133"/>
      <c r="J420" s="133"/>
      <c r="K420" s="133"/>
      <c r="L420" s="133"/>
      <c r="M420" s="114"/>
      <c r="N420" s="114"/>
      <c r="O420" s="114"/>
      <c r="P420" s="114"/>
      <c r="Q420" s="118"/>
      <c r="R420" s="15"/>
      <c r="S420" s="15"/>
      <c r="T420" s="15"/>
      <c r="U420" s="15"/>
      <c r="V420" s="15" t="s">
        <v>1</v>
      </c>
      <c r="W420" s="15"/>
      <c r="X420" s="15"/>
      <c r="Y420" s="15"/>
      <c r="Z420" s="15"/>
      <c r="AA420" s="37"/>
      <c r="AB420" s="82"/>
      <c r="AC420" s="7"/>
      <c r="AD420" s="15"/>
      <c r="AE420" s="15"/>
      <c r="AF420" s="15"/>
      <c r="AG420" s="15" t="s">
        <v>3</v>
      </c>
      <c r="AH420" s="30"/>
      <c r="AI420" s="15"/>
      <c r="AJ420" s="15"/>
      <c r="AK420" s="15"/>
      <c r="AL420" s="15" t="s">
        <v>3</v>
      </c>
      <c r="AM420" s="45"/>
      <c r="AN420" s="15"/>
      <c r="AO420" s="15" t="s">
        <v>1</v>
      </c>
      <c r="AP420" s="15"/>
      <c r="AQ420" s="15"/>
      <c r="AS420" s="15"/>
      <c r="AT420" s="15" t="s">
        <v>1</v>
      </c>
      <c r="AU420" s="15"/>
      <c r="AV420" s="15"/>
    </row>
    <row r="421" spans="1:49" s="5" customFormat="1" ht="14.1" hidden="1" customHeight="1" x14ac:dyDescent="0.2">
      <c r="A421" s="14">
        <v>371</v>
      </c>
      <c r="B421" s="106" t="s">
        <v>48</v>
      </c>
      <c r="C421" s="107" t="s">
        <v>56</v>
      </c>
      <c r="D421" s="129" t="s">
        <v>12</v>
      </c>
      <c r="E421" s="134"/>
      <c r="F421" s="135"/>
      <c r="G421" s="132" t="s">
        <v>461</v>
      </c>
      <c r="H421" s="112"/>
      <c r="I421" s="133"/>
      <c r="J421" s="133"/>
      <c r="K421" s="133"/>
      <c r="L421" s="133"/>
      <c r="M421" s="114"/>
      <c r="N421" s="114"/>
      <c r="O421" s="114"/>
      <c r="P421" s="114"/>
      <c r="Q421" s="118"/>
      <c r="R421" s="15"/>
      <c r="S421" s="15"/>
      <c r="T421" s="15"/>
      <c r="U421" s="15"/>
      <c r="V421" s="15" t="s">
        <v>1</v>
      </c>
      <c r="W421" s="15"/>
      <c r="X421" s="15"/>
      <c r="Y421" s="15"/>
      <c r="Z421" s="15"/>
      <c r="AA421" s="37"/>
      <c r="AB421" s="82"/>
      <c r="AC421" s="7"/>
      <c r="AD421" s="15"/>
      <c r="AE421" s="15" t="s">
        <v>1</v>
      </c>
      <c r="AF421" s="15"/>
      <c r="AG421" s="15"/>
      <c r="AH421" s="30"/>
      <c r="AI421" s="15"/>
      <c r="AJ421" s="15" t="s">
        <v>1</v>
      </c>
      <c r="AK421" s="15"/>
      <c r="AL421" s="15"/>
      <c r="AM421" s="45"/>
      <c r="AN421" s="15"/>
      <c r="AO421" s="15" t="s">
        <v>1</v>
      </c>
      <c r="AP421" s="15"/>
      <c r="AQ421" s="15"/>
      <c r="AS421" s="15"/>
      <c r="AT421" s="15" t="s">
        <v>1</v>
      </c>
      <c r="AU421" s="15"/>
      <c r="AV421" s="15"/>
    </row>
    <row r="422" spans="1:49" s="5" customFormat="1" ht="14.1" hidden="1" customHeight="1" x14ac:dyDescent="0.2">
      <c r="A422" s="14">
        <v>372</v>
      </c>
      <c r="B422" s="106" t="s">
        <v>48</v>
      </c>
      <c r="C422" s="107" t="s">
        <v>56</v>
      </c>
      <c r="D422" s="129" t="s">
        <v>14</v>
      </c>
      <c r="E422" s="134"/>
      <c r="F422" s="135"/>
      <c r="G422" s="132" t="s">
        <v>462</v>
      </c>
      <c r="H422" s="112"/>
      <c r="I422" s="133"/>
      <c r="J422" s="133"/>
      <c r="K422" s="133"/>
      <c r="L422" s="133"/>
      <c r="M422" s="114"/>
      <c r="N422" s="114"/>
      <c r="O422" s="114"/>
      <c r="P422" s="114"/>
      <c r="Q422" s="118"/>
      <c r="R422" s="15"/>
      <c r="S422" s="15"/>
      <c r="T422" s="15"/>
      <c r="U422" s="15"/>
      <c r="V422" s="15" t="s">
        <v>1</v>
      </c>
      <c r="W422" s="15"/>
      <c r="X422" s="15"/>
      <c r="Y422" s="15"/>
      <c r="Z422" s="15"/>
      <c r="AA422" s="37"/>
      <c r="AB422" s="82"/>
      <c r="AC422" s="7"/>
      <c r="AD422" s="15"/>
      <c r="AE422" s="15" t="s">
        <v>1</v>
      </c>
      <c r="AF422" s="15"/>
      <c r="AG422" s="15"/>
      <c r="AH422" s="30"/>
      <c r="AI422" s="15"/>
      <c r="AJ422" s="15" t="s">
        <v>1</v>
      </c>
      <c r="AK422" s="15"/>
      <c r="AL422" s="15"/>
      <c r="AM422" s="45"/>
      <c r="AN422" s="15"/>
      <c r="AO422" s="15" t="s">
        <v>1</v>
      </c>
      <c r="AP422" s="15"/>
      <c r="AQ422" s="15"/>
      <c r="AS422" s="15"/>
      <c r="AT422" s="15"/>
      <c r="AU422" s="15"/>
      <c r="AV422" s="15"/>
    </row>
    <row r="423" spans="1:49" s="5" customFormat="1" ht="14.1" hidden="1" customHeight="1" x14ac:dyDescent="0.2">
      <c r="A423" s="14">
        <v>373</v>
      </c>
      <c r="B423" s="106" t="s">
        <v>48</v>
      </c>
      <c r="C423" s="107" t="s">
        <v>56</v>
      </c>
      <c r="D423" s="129" t="s">
        <v>16</v>
      </c>
      <c r="E423" s="134"/>
      <c r="F423" s="135"/>
      <c r="G423" s="132" t="s">
        <v>463</v>
      </c>
      <c r="H423" s="112"/>
      <c r="I423" s="133"/>
      <c r="J423" s="133"/>
      <c r="K423" s="133"/>
      <c r="L423" s="133"/>
      <c r="M423" s="114"/>
      <c r="N423" s="114"/>
      <c r="O423" s="114"/>
      <c r="P423" s="114"/>
      <c r="Q423" s="118"/>
      <c r="R423" s="15"/>
      <c r="S423" s="15"/>
      <c r="T423" s="15">
        <v>1</v>
      </c>
      <c r="U423" s="15"/>
      <c r="V423" s="15" t="s">
        <v>1</v>
      </c>
      <c r="W423" s="15"/>
      <c r="X423" s="15"/>
      <c r="Y423" s="15"/>
      <c r="Z423" s="15"/>
      <c r="AA423" s="37"/>
      <c r="AB423" s="82"/>
      <c r="AC423" s="7"/>
      <c r="AD423" s="15"/>
      <c r="AE423" s="15" t="s">
        <v>1</v>
      </c>
      <c r="AF423" s="15"/>
      <c r="AG423" s="15"/>
      <c r="AH423" s="30"/>
      <c r="AI423" s="15"/>
      <c r="AJ423" s="15" t="s">
        <v>1</v>
      </c>
      <c r="AK423" s="15"/>
      <c r="AL423" s="15"/>
      <c r="AM423" s="45"/>
      <c r="AN423" s="15"/>
      <c r="AO423" s="15" t="s">
        <v>1</v>
      </c>
      <c r="AP423" s="15"/>
      <c r="AQ423" s="15"/>
      <c r="AS423" s="15"/>
      <c r="AT423" s="15" t="s">
        <v>1</v>
      </c>
      <c r="AU423" s="15"/>
      <c r="AV423" s="15"/>
    </row>
    <row r="424" spans="1:49" s="5" customFormat="1" ht="14.1" hidden="1" customHeight="1" x14ac:dyDescent="0.2">
      <c r="A424" s="14">
        <v>374</v>
      </c>
      <c r="B424" s="106" t="s">
        <v>48</v>
      </c>
      <c r="C424" s="107" t="s">
        <v>56</v>
      </c>
      <c r="D424" s="129" t="s">
        <v>18</v>
      </c>
      <c r="E424" s="134"/>
      <c r="F424" s="135"/>
      <c r="G424" s="132" t="s">
        <v>464</v>
      </c>
      <c r="H424" s="112"/>
      <c r="I424" s="133"/>
      <c r="J424" s="133"/>
      <c r="K424" s="133"/>
      <c r="L424" s="133"/>
      <c r="M424" s="114"/>
      <c r="N424" s="114"/>
      <c r="O424" s="114"/>
      <c r="P424" s="114"/>
      <c r="Q424" s="118"/>
      <c r="R424" s="15"/>
      <c r="S424" s="15"/>
      <c r="T424" s="15"/>
      <c r="U424" s="15"/>
      <c r="V424" s="15" t="s">
        <v>1</v>
      </c>
      <c r="W424" s="15">
        <v>1</v>
      </c>
      <c r="X424" s="15"/>
      <c r="Y424" s="15"/>
      <c r="Z424" s="15"/>
      <c r="AA424" s="37"/>
      <c r="AB424" s="82"/>
      <c r="AC424" s="7"/>
      <c r="AD424" s="15"/>
      <c r="AE424" s="15" t="s">
        <v>1</v>
      </c>
      <c r="AF424" s="15"/>
      <c r="AG424" s="15"/>
      <c r="AH424" s="30"/>
      <c r="AI424" s="15"/>
      <c r="AJ424" s="15"/>
      <c r="AK424" s="15"/>
      <c r="AL424" s="15" t="s">
        <v>3</v>
      </c>
      <c r="AM424" s="45"/>
      <c r="AN424" s="15"/>
      <c r="AO424" s="15" t="s">
        <v>1</v>
      </c>
      <c r="AP424" s="15"/>
      <c r="AQ424" s="15"/>
      <c r="AS424" s="15"/>
      <c r="AT424" s="15" t="s">
        <v>1</v>
      </c>
      <c r="AU424" s="15"/>
      <c r="AV424" s="15"/>
    </row>
    <row r="425" spans="1:49" s="5" customFormat="1" ht="14.1" hidden="1" customHeight="1" x14ac:dyDescent="0.2">
      <c r="A425" s="14">
        <v>375</v>
      </c>
      <c r="B425" s="106" t="s">
        <v>48</v>
      </c>
      <c r="C425" s="107" t="s">
        <v>56</v>
      </c>
      <c r="D425" s="129" t="s">
        <v>20</v>
      </c>
      <c r="E425" s="134"/>
      <c r="F425" s="135"/>
      <c r="G425" s="132" t="s">
        <v>465</v>
      </c>
      <c r="H425" s="112"/>
      <c r="I425" s="133"/>
      <c r="J425" s="133"/>
      <c r="K425" s="133"/>
      <c r="L425" s="133"/>
      <c r="M425" s="114"/>
      <c r="N425" s="114"/>
      <c r="O425" s="114"/>
      <c r="P425" s="114"/>
      <c r="Q425" s="118"/>
      <c r="R425" s="15"/>
      <c r="S425" s="15"/>
      <c r="T425" s="15">
        <v>1</v>
      </c>
      <c r="U425" s="15"/>
      <c r="V425" s="15" t="s">
        <v>1</v>
      </c>
      <c r="W425" s="15"/>
      <c r="X425" s="15"/>
      <c r="Y425" s="15"/>
      <c r="Z425" s="15"/>
      <c r="AA425" s="37"/>
      <c r="AB425" s="82"/>
      <c r="AC425" s="7"/>
      <c r="AD425" s="15"/>
      <c r="AE425" s="15" t="s">
        <v>1</v>
      </c>
      <c r="AF425" s="15"/>
      <c r="AG425" s="15"/>
      <c r="AH425" s="30"/>
      <c r="AI425" s="15"/>
      <c r="AJ425" s="15" t="s">
        <v>1</v>
      </c>
      <c r="AK425" s="15"/>
      <c r="AL425" s="15"/>
      <c r="AM425" s="45"/>
      <c r="AN425" s="15"/>
      <c r="AO425" s="15" t="s">
        <v>1</v>
      </c>
      <c r="AP425" s="15"/>
      <c r="AQ425" s="15"/>
      <c r="AS425" s="15"/>
      <c r="AT425" s="15" t="s">
        <v>1</v>
      </c>
      <c r="AU425" s="15"/>
      <c r="AV425" s="15"/>
    </row>
    <row r="426" spans="1:49" s="5" customFormat="1" ht="14.1" hidden="1" customHeight="1" x14ac:dyDescent="0.2">
      <c r="A426" s="14">
        <v>376</v>
      </c>
      <c r="B426" s="106" t="s">
        <v>48</v>
      </c>
      <c r="C426" s="107" t="s">
        <v>56</v>
      </c>
      <c r="D426" s="129" t="s">
        <v>22</v>
      </c>
      <c r="E426" s="134"/>
      <c r="F426" s="135"/>
      <c r="G426" s="132" t="s">
        <v>466</v>
      </c>
      <c r="H426" s="112"/>
      <c r="I426" s="133"/>
      <c r="J426" s="133"/>
      <c r="K426" s="133"/>
      <c r="L426" s="133"/>
      <c r="M426" s="114"/>
      <c r="N426" s="114"/>
      <c r="O426" s="114"/>
      <c r="P426" s="114"/>
      <c r="Q426" s="118"/>
      <c r="R426" s="15"/>
      <c r="S426" s="15"/>
      <c r="T426" s="15">
        <v>1</v>
      </c>
      <c r="U426" s="15"/>
      <c r="V426" s="15" t="s">
        <v>1</v>
      </c>
      <c r="W426" s="15"/>
      <c r="X426" s="15"/>
      <c r="Y426" s="15"/>
      <c r="Z426" s="15"/>
      <c r="AA426" s="37"/>
      <c r="AB426" s="82"/>
      <c r="AC426" s="7"/>
      <c r="AD426" s="15"/>
      <c r="AE426" s="15" t="s">
        <v>1</v>
      </c>
      <c r="AF426" s="15"/>
      <c r="AG426" s="15"/>
      <c r="AH426" s="30"/>
      <c r="AI426" s="15"/>
      <c r="AJ426" s="15" t="s">
        <v>1</v>
      </c>
      <c r="AK426" s="15"/>
      <c r="AL426" s="15"/>
      <c r="AM426" s="45"/>
      <c r="AN426" s="15"/>
      <c r="AO426" s="15" t="s">
        <v>1</v>
      </c>
      <c r="AP426" s="15"/>
      <c r="AQ426" s="15"/>
      <c r="AS426" s="15"/>
      <c r="AT426" s="15" t="s">
        <v>1</v>
      </c>
      <c r="AU426" s="15"/>
      <c r="AV426" s="15"/>
    </row>
    <row r="427" spans="1:49" s="5" customFormat="1" ht="14.1" hidden="1" customHeight="1" x14ac:dyDescent="0.2">
      <c r="A427" s="14">
        <v>377</v>
      </c>
      <c r="B427" s="106" t="s">
        <v>48</v>
      </c>
      <c r="C427" s="107" t="s">
        <v>56</v>
      </c>
      <c r="D427" s="129" t="s">
        <v>24</v>
      </c>
      <c r="E427" s="134"/>
      <c r="F427" s="135"/>
      <c r="G427" s="132" t="s">
        <v>467</v>
      </c>
      <c r="H427" s="112"/>
      <c r="I427" s="133"/>
      <c r="J427" s="133"/>
      <c r="K427" s="133"/>
      <c r="L427" s="133"/>
      <c r="M427" s="114"/>
      <c r="N427" s="114"/>
      <c r="O427" s="114"/>
      <c r="P427" s="114"/>
      <c r="Q427" s="118"/>
      <c r="R427" s="15"/>
      <c r="S427" s="15"/>
      <c r="T427" s="15"/>
      <c r="U427" s="15"/>
      <c r="V427" s="15" t="s">
        <v>1</v>
      </c>
      <c r="W427" s="15">
        <v>1</v>
      </c>
      <c r="X427" s="15"/>
      <c r="Y427" s="15"/>
      <c r="Z427" s="15"/>
      <c r="AA427" s="37"/>
      <c r="AB427" s="82"/>
      <c r="AC427" s="7"/>
      <c r="AD427" s="15"/>
      <c r="AE427" s="15"/>
      <c r="AF427" s="15"/>
      <c r="AG427" s="15" t="s">
        <v>3</v>
      </c>
      <c r="AH427" s="30"/>
      <c r="AI427" s="15"/>
      <c r="AJ427" s="15" t="s">
        <v>1</v>
      </c>
      <c r="AK427" s="15"/>
      <c r="AL427" s="15"/>
      <c r="AM427" s="45"/>
      <c r="AN427" s="15"/>
      <c r="AO427" s="15"/>
      <c r="AP427" s="15"/>
      <c r="AQ427" s="15" t="s">
        <v>3</v>
      </c>
      <c r="AS427" s="15"/>
      <c r="AT427" s="15"/>
      <c r="AU427" s="15"/>
      <c r="AV427" s="15"/>
    </row>
    <row r="428" spans="1:49" s="5" customFormat="1" ht="14.1" hidden="1" customHeight="1" x14ac:dyDescent="0.2">
      <c r="A428" s="14">
        <v>378</v>
      </c>
      <c r="B428" s="106" t="s">
        <v>48</v>
      </c>
      <c r="C428" s="107" t="s">
        <v>56</v>
      </c>
      <c r="D428" s="129" t="s">
        <v>26</v>
      </c>
      <c r="E428" s="134"/>
      <c r="F428" s="135"/>
      <c r="G428" s="132" t="s">
        <v>468</v>
      </c>
      <c r="H428" s="112"/>
      <c r="I428" s="133"/>
      <c r="J428" s="133"/>
      <c r="K428" s="133"/>
      <c r="L428" s="133"/>
      <c r="M428" s="114"/>
      <c r="N428" s="114"/>
      <c r="O428" s="114"/>
      <c r="P428" s="114"/>
      <c r="Q428" s="118"/>
      <c r="R428" s="15"/>
      <c r="S428" s="15"/>
      <c r="T428" s="15"/>
      <c r="U428" s="15"/>
      <c r="V428" s="15" t="s">
        <v>1</v>
      </c>
      <c r="W428" s="15">
        <v>1</v>
      </c>
      <c r="X428" s="15"/>
      <c r="Y428" s="15"/>
      <c r="Z428" s="15"/>
      <c r="AA428" s="37"/>
      <c r="AB428" s="82"/>
      <c r="AC428" s="7"/>
      <c r="AD428" s="15"/>
      <c r="AE428" s="15" t="s">
        <v>1</v>
      </c>
      <c r="AF428" s="15"/>
      <c r="AG428" s="15"/>
      <c r="AH428" s="30"/>
      <c r="AI428" s="15"/>
      <c r="AJ428" s="15" t="s">
        <v>1</v>
      </c>
      <c r="AK428" s="15"/>
      <c r="AL428" s="15"/>
      <c r="AM428" s="45"/>
      <c r="AN428" s="15"/>
      <c r="AO428" s="15" t="s">
        <v>1</v>
      </c>
      <c r="AP428" s="15"/>
      <c r="AQ428" s="15"/>
      <c r="AS428" s="15" t="s">
        <v>0</v>
      </c>
      <c r="AT428" s="15"/>
      <c r="AU428" s="15"/>
      <c r="AV428" s="15"/>
    </row>
    <row r="429" spans="1:49" s="5" customFormat="1" ht="14.1" hidden="1" customHeight="1" x14ac:dyDescent="0.2">
      <c r="A429" s="14">
        <v>379</v>
      </c>
      <c r="B429" s="106" t="s">
        <v>48</v>
      </c>
      <c r="C429" s="107" t="s">
        <v>56</v>
      </c>
      <c r="D429" s="129" t="s">
        <v>28</v>
      </c>
      <c r="E429" s="134"/>
      <c r="F429" s="135"/>
      <c r="G429" s="132" t="s">
        <v>469</v>
      </c>
      <c r="H429" s="112"/>
      <c r="I429" s="133"/>
      <c r="J429" s="133"/>
      <c r="K429" s="133"/>
      <c r="L429" s="133"/>
      <c r="M429" s="114"/>
      <c r="N429" s="114"/>
      <c r="O429" s="114"/>
      <c r="P429" s="114"/>
      <c r="Q429" s="118"/>
      <c r="R429" s="15"/>
      <c r="S429" s="15"/>
      <c r="T429" s="15"/>
      <c r="U429" s="15"/>
      <c r="V429" s="15" t="s">
        <v>1</v>
      </c>
      <c r="W429" s="15">
        <v>1</v>
      </c>
      <c r="X429" s="15"/>
      <c r="Y429" s="15"/>
      <c r="Z429" s="15"/>
      <c r="AA429" s="37"/>
      <c r="AB429" s="82"/>
      <c r="AC429" s="7"/>
      <c r="AD429" s="15"/>
      <c r="AE429" s="15" t="s">
        <v>1</v>
      </c>
      <c r="AF429" s="15"/>
      <c r="AG429" s="15"/>
      <c r="AH429" s="30"/>
      <c r="AI429" s="15"/>
      <c r="AJ429" s="15" t="s">
        <v>1</v>
      </c>
      <c r="AK429" s="15"/>
      <c r="AL429" s="15"/>
      <c r="AM429" s="45"/>
      <c r="AN429" s="15"/>
      <c r="AO429" s="15" t="s">
        <v>1</v>
      </c>
      <c r="AP429" s="15"/>
      <c r="AQ429" s="15"/>
      <c r="AS429" s="15"/>
      <c r="AT429" s="15"/>
      <c r="AU429" s="15"/>
      <c r="AV429" s="15"/>
    </row>
    <row r="430" spans="1:49" s="5" customFormat="1" ht="14.1" hidden="1" customHeight="1" x14ac:dyDescent="0.2">
      <c r="A430" s="14">
        <v>380</v>
      </c>
      <c r="B430" s="106" t="s">
        <v>48</v>
      </c>
      <c r="C430" s="107" t="s">
        <v>56</v>
      </c>
      <c r="D430" s="129" t="s">
        <v>30</v>
      </c>
      <c r="E430" s="134"/>
      <c r="F430" s="135"/>
      <c r="G430" s="132" t="s">
        <v>470</v>
      </c>
      <c r="H430" s="112"/>
      <c r="I430" s="133"/>
      <c r="J430" s="133"/>
      <c r="K430" s="133"/>
      <c r="L430" s="133"/>
      <c r="M430" s="114"/>
      <c r="N430" s="114"/>
      <c r="O430" s="114"/>
      <c r="P430" s="114"/>
      <c r="Q430" s="118"/>
      <c r="R430" s="15"/>
      <c r="S430" s="15"/>
      <c r="T430" s="15"/>
      <c r="U430" s="15"/>
      <c r="V430" s="15"/>
      <c r="W430" s="15"/>
      <c r="X430" s="15"/>
      <c r="Y430" s="15"/>
      <c r="Z430" s="15" t="s">
        <v>3</v>
      </c>
      <c r="AA430" s="37"/>
      <c r="AB430" s="82"/>
      <c r="AC430" s="7"/>
      <c r="AD430" s="15"/>
      <c r="AE430" s="15"/>
      <c r="AF430" s="15"/>
      <c r="AG430" s="15" t="s">
        <v>3</v>
      </c>
      <c r="AH430" s="30"/>
      <c r="AI430" s="15"/>
      <c r="AJ430" s="15"/>
      <c r="AK430" s="15"/>
      <c r="AL430" s="15" t="s">
        <v>3</v>
      </c>
      <c r="AM430" s="45"/>
      <c r="AN430" s="15"/>
      <c r="AO430" s="15"/>
      <c r="AP430" s="15"/>
      <c r="AQ430" s="15" t="s">
        <v>3</v>
      </c>
      <c r="AS430" s="15"/>
      <c r="AT430" s="15"/>
      <c r="AU430" s="15"/>
      <c r="AV430" s="15" t="s">
        <v>3</v>
      </c>
    </row>
    <row r="431" spans="1:49" s="5" customFormat="1" ht="14.1" hidden="1" customHeight="1" x14ac:dyDescent="0.2">
      <c r="A431" s="14">
        <v>381</v>
      </c>
      <c r="B431" s="106" t="s">
        <v>48</v>
      </c>
      <c r="C431" s="107" t="s">
        <v>56</v>
      </c>
      <c r="D431" s="129" t="s">
        <v>32</v>
      </c>
      <c r="E431" s="134"/>
      <c r="F431" s="135"/>
      <c r="G431" s="132" t="s">
        <v>471</v>
      </c>
      <c r="H431" s="112"/>
      <c r="I431" s="133"/>
      <c r="J431" s="133"/>
      <c r="K431" s="133"/>
      <c r="L431" s="133"/>
      <c r="M431" s="114"/>
      <c r="N431" s="114"/>
      <c r="O431" s="114"/>
      <c r="P431" s="114"/>
      <c r="Q431" s="118"/>
      <c r="R431" s="15"/>
      <c r="S431" s="15"/>
      <c r="T431" s="15"/>
      <c r="U431" s="15"/>
      <c r="V431" s="15" t="s">
        <v>1</v>
      </c>
      <c r="W431" s="15">
        <v>1</v>
      </c>
      <c r="X431" s="15"/>
      <c r="Y431" s="15"/>
      <c r="Z431" s="15"/>
      <c r="AA431" s="37"/>
      <c r="AB431" s="82"/>
      <c r="AC431" s="7"/>
      <c r="AD431" s="15"/>
      <c r="AE431" s="15" t="s">
        <v>1</v>
      </c>
      <c r="AF431" s="15"/>
      <c r="AG431" s="15"/>
      <c r="AH431" s="30"/>
      <c r="AI431" s="15"/>
      <c r="AJ431" s="15" t="s">
        <v>1</v>
      </c>
      <c r="AK431" s="15"/>
      <c r="AL431" s="15"/>
      <c r="AM431" s="45"/>
      <c r="AN431" s="15"/>
      <c r="AO431" s="15" t="s">
        <v>1</v>
      </c>
      <c r="AP431" s="15"/>
      <c r="AQ431" s="15"/>
      <c r="AS431" s="15" t="s">
        <v>0</v>
      </c>
      <c r="AT431" s="15"/>
      <c r="AU431" s="15"/>
      <c r="AV431" s="15"/>
    </row>
    <row r="432" spans="1:49" s="5" customFormat="1" ht="14.1" hidden="1" customHeight="1" x14ac:dyDescent="0.2">
      <c r="A432" s="14">
        <v>382</v>
      </c>
      <c r="B432" s="106" t="s">
        <v>48</v>
      </c>
      <c r="C432" s="107" t="s">
        <v>56</v>
      </c>
      <c r="D432" s="129" t="s">
        <v>34</v>
      </c>
      <c r="E432" s="134"/>
      <c r="F432" s="135"/>
      <c r="G432" s="132" t="s">
        <v>472</v>
      </c>
      <c r="H432" s="112"/>
      <c r="I432" s="133"/>
      <c r="J432" s="133"/>
      <c r="K432" s="133"/>
      <c r="L432" s="133"/>
      <c r="M432" s="114"/>
      <c r="N432" s="114"/>
      <c r="O432" s="114"/>
      <c r="P432" s="114"/>
      <c r="Q432" s="118"/>
      <c r="R432" s="15"/>
      <c r="S432" s="15"/>
      <c r="T432" s="15"/>
      <c r="U432" s="15"/>
      <c r="V432" s="15" t="s">
        <v>1</v>
      </c>
      <c r="W432" s="15"/>
      <c r="X432" s="15"/>
      <c r="Y432" s="15"/>
      <c r="Z432" s="15"/>
      <c r="AA432" s="37"/>
      <c r="AB432" s="82"/>
      <c r="AC432" s="7"/>
      <c r="AD432" s="15"/>
      <c r="AE432" s="15" t="s">
        <v>1</v>
      </c>
      <c r="AF432" s="15"/>
      <c r="AG432" s="15"/>
      <c r="AH432" s="30"/>
      <c r="AI432" s="15"/>
      <c r="AJ432" s="15" t="s">
        <v>1</v>
      </c>
      <c r="AK432" s="15"/>
      <c r="AL432" s="15"/>
      <c r="AM432" s="45"/>
      <c r="AN432" s="15"/>
      <c r="AO432" s="15" t="s">
        <v>1</v>
      </c>
      <c r="AP432" s="15"/>
      <c r="AQ432" s="15"/>
      <c r="AS432" s="15"/>
      <c r="AT432" s="15" t="s">
        <v>1</v>
      </c>
      <c r="AU432" s="15"/>
      <c r="AV432" s="15"/>
    </row>
    <row r="433" spans="1:49" s="5" customFormat="1" ht="14.1" hidden="1" customHeight="1" x14ac:dyDescent="0.2">
      <c r="A433" s="14">
        <v>383</v>
      </c>
      <c r="B433" s="106" t="s">
        <v>48</v>
      </c>
      <c r="C433" s="107" t="s">
        <v>56</v>
      </c>
      <c r="D433" s="129" t="s">
        <v>36</v>
      </c>
      <c r="E433" s="134"/>
      <c r="F433" s="135"/>
      <c r="G433" s="132" t="s">
        <v>473</v>
      </c>
      <c r="H433" s="112"/>
      <c r="I433" s="133"/>
      <c r="J433" s="133"/>
      <c r="K433" s="133"/>
      <c r="L433" s="133"/>
      <c r="M433" s="114"/>
      <c r="N433" s="114"/>
      <c r="O433" s="114"/>
      <c r="P433" s="114"/>
      <c r="Q433" s="118"/>
      <c r="R433" s="15"/>
      <c r="S433" s="15"/>
      <c r="T433" s="15"/>
      <c r="U433" s="15"/>
      <c r="V433" s="15" t="s">
        <v>1</v>
      </c>
      <c r="W433" s="15"/>
      <c r="X433" s="15"/>
      <c r="Y433" s="15"/>
      <c r="Z433" s="15"/>
      <c r="AA433" s="37"/>
      <c r="AB433" s="82"/>
      <c r="AC433" s="7"/>
      <c r="AD433" s="15"/>
      <c r="AE433" s="15"/>
      <c r="AF433" s="15"/>
      <c r="AG433" s="15" t="s">
        <v>3</v>
      </c>
      <c r="AH433" s="30"/>
      <c r="AI433" s="15"/>
      <c r="AJ433" s="15" t="s">
        <v>1</v>
      </c>
      <c r="AK433" s="15"/>
      <c r="AL433" s="15"/>
      <c r="AM433" s="45"/>
      <c r="AN433" s="15"/>
      <c r="AO433" s="15"/>
      <c r="AP433" s="15"/>
      <c r="AQ433" s="15" t="s">
        <v>3</v>
      </c>
      <c r="AS433" s="15"/>
      <c r="AT433" s="15"/>
      <c r="AU433" s="15"/>
      <c r="AV433" s="15"/>
    </row>
    <row r="434" spans="1:49" s="5" customFormat="1" ht="14.1" hidden="1" customHeight="1" x14ac:dyDescent="0.2">
      <c r="A434" s="14">
        <v>384</v>
      </c>
      <c r="B434" s="106" t="s">
        <v>48</v>
      </c>
      <c r="C434" s="107" t="s">
        <v>56</v>
      </c>
      <c r="D434" s="129" t="s">
        <v>38</v>
      </c>
      <c r="E434" s="134"/>
      <c r="F434" s="135"/>
      <c r="G434" s="132" t="s">
        <v>474</v>
      </c>
      <c r="H434" s="112"/>
      <c r="I434" s="133"/>
      <c r="J434" s="133"/>
      <c r="K434" s="133"/>
      <c r="L434" s="133"/>
      <c r="M434" s="114"/>
      <c r="N434" s="114"/>
      <c r="O434" s="114"/>
      <c r="P434" s="114"/>
      <c r="Q434" s="118"/>
      <c r="R434" s="15"/>
      <c r="S434" s="15"/>
      <c r="T434" s="15"/>
      <c r="U434" s="15"/>
      <c r="V434" s="15" t="s">
        <v>1</v>
      </c>
      <c r="W434" s="15"/>
      <c r="X434" s="15"/>
      <c r="Y434" s="15"/>
      <c r="Z434" s="15"/>
      <c r="AA434" s="37"/>
      <c r="AB434" s="82"/>
      <c r="AC434" s="7"/>
      <c r="AD434" s="15"/>
      <c r="AE434" s="15" t="s">
        <v>1</v>
      </c>
      <c r="AF434" s="15"/>
      <c r="AG434" s="15"/>
      <c r="AH434" s="30"/>
      <c r="AI434" s="15"/>
      <c r="AJ434" s="15" t="s">
        <v>1</v>
      </c>
      <c r="AK434" s="15"/>
      <c r="AL434" s="15"/>
      <c r="AM434" s="45"/>
      <c r="AN434" s="15"/>
      <c r="AO434" s="15" t="s">
        <v>1</v>
      </c>
      <c r="AP434" s="15"/>
      <c r="AQ434" s="15"/>
      <c r="AS434" s="15"/>
      <c r="AT434" s="15" t="s">
        <v>1</v>
      </c>
      <c r="AU434" s="15"/>
      <c r="AV434" s="15"/>
    </row>
    <row r="435" spans="1:49" s="5" customFormat="1" ht="14.1" hidden="1" customHeight="1" x14ac:dyDescent="0.2">
      <c r="A435" s="14">
        <v>385</v>
      </c>
      <c r="B435" s="106" t="s">
        <v>48</v>
      </c>
      <c r="C435" s="107" t="s">
        <v>56</v>
      </c>
      <c r="D435" s="129" t="s">
        <v>40</v>
      </c>
      <c r="E435" s="134"/>
      <c r="F435" s="135"/>
      <c r="G435" s="132" t="s">
        <v>475</v>
      </c>
      <c r="H435" s="112"/>
      <c r="I435" s="133"/>
      <c r="J435" s="133"/>
      <c r="K435" s="133"/>
      <c r="L435" s="133"/>
      <c r="M435" s="114"/>
      <c r="N435" s="114"/>
      <c r="O435" s="114"/>
      <c r="P435" s="114"/>
      <c r="Q435" s="118"/>
      <c r="R435" s="15"/>
      <c r="S435" s="15"/>
      <c r="T435" s="15"/>
      <c r="U435" s="15"/>
      <c r="V435" s="15" t="s">
        <v>1</v>
      </c>
      <c r="W435" s="15"/>
      <c r="X435" s="15"/>
      <c r="Y435" s="15"/>
      <c r="Z435" s="15"/>
      <c r="AA435" s="37"/>
      <c r="AB435" s="82"/>
      <c r="AC435" s="7"/>
      <c r="AD435" s="15"/>
      <c r="AE435" s="15" t="s">
        <v>1</v>
      </c>
      <c r="AF435" s="15"/>
      <c r="AG435" s="15"/>
      <c r="AH435" s="30"/>
      <c r="AI435" s="15"/>
      <c r="AJ435" s="15" t="s">
        <v>1</v>
      </c>
      <c r="AK435" s="15"/>
      <c r="AL435" s="15"/>
      <c r="AM435" s="45"/>
      <c r="AN435" s="15"/>
      <c r="AO435" s="15" t="s">
        <v>1</v>
      </c>
      <c r="AP435" s="15"/>
      <c r="AQ435" s="15"/>
      <c r="AS435" s="15"/>
      <c r="AT435" s="15" t="s">
        <v>1</v>
      </c>
      <c r="AU435" s="15"/>
      <c r="AV435" s="15"/>
    </row>
    <row r="436" spans="1:49" s="5" customFormat="1" ht="14.1" hidden="1" customHeight="1" x14ac:dyDescent="0.2">
      <c r="A436" s="14">
        <v>386</v>
      </c>
      <c r="B436" s="106" t="s">
        <v>48</v>
      </c>
      <c r="C436" s="107" t="s">
        <v>56</v>
      </c>
      <c r="D436" s="129" t="s">
        <v>42</v>
      </c>
      <c r="E436" s="134"/>
      <c r="F436" s="135"/>
      <c r="G436" s="132" t="s">
        <v>476</v>
      </c>
      <c r="H436" s="112"/>
      <c r="I436" s="133"/>
      <c r="J436" s="133"/>
      <c r="K436" s="133"/>
      <c r="L436" s="133"/>
      <c r="M436" s="114"/>
      <c r="N436" s="114"/>
      <c r="O436" s="114"/>
      <c r="P436" s="114"/>
      <c r="Q436" s="118"/>
      <c r="R436" s="15"/>
      <c r="S436" s="15"/>
      <c r="T436" s="15"/>
      <c r="U436" s="15"/>
      <c r="V436" s="15" t="s">
        <v>1</v>
      </c>
      <c r="W436" s="15">
        <v>1</v>
      </c>
      <c r="X436" s="15"/>
      <c r="Y436" s="15"/>
      <c r="Z436" s="15"/>
      <c r="AA436" s="37"/>
      <c r="AB436" s="82"/>
      <c r="AC436" s="7"/>
      <c r="AD436" s="15"/>
      <c r="AE436" s="15" t="s">
        <v>1</v>
      </c>
      <c r="AF436" s="15"/>
      <c r="AG436" s="15"/>
      <c r="AH436" s="30"/>
      <c r="AI436" s="15"/>
      <c r="AJ436" s="15" t="s">
        <v>1</v>
      </c>
      <c r="AK436" s="15"/>
      <c r="AL436" s="15"/>
      <c r="AM436" s="45"/>
      <c r="AN436" s="15"/>
      <c r="AO436" s="15" t="s">
        <v>1</v>
      </c>
      <c r="AP436" s="15"/>
      <c r="AQ436" s="15"/>
      <c r="AS436" s="15"/>
      <c r="AT436" s="15" t="s">
        <v>1</v>
      </c>
      <c r="AU436" s="15"/>
      <c r="AV436" s="15"/>
    </row>
    <row r="437" spans="1:49" s="5" customFormat="1" ht="14.1" hidden="1" customHeight="1" x14ac:dyDescent="0.2">
      <c r="A437" s="14">
        <v>387</v>
      </c>
      <c r="B437" s="106" t="s">
        <v>48</v>
      </c>
      <c r="C437" s="107" t="s">
        <v>56</v>
      </c>
      <c r="D437" s="129" t="s">
        <v>44</v>
      </c>
      <c r="E437" s="134"/>
      <c r="F437" s="135"/>
      <c r="G437" s="132" t="s">
        <v>477</v>
      </c>
      <c r="H437" s="112"/>
      <c r="I437" s="133"/>
      <c r="J437" s="133"/>
      <c r="K437" s="133"/>
      <c r="L437" s="133"/>
      <c r="M437" s="114"/>
      <c r="N437" s="114"/>
      <c r="O437" s="114"/>
      <c r="P437" s="114"/>
      <c r="Q437" s="118"/>
      <c r="R437" s="15"/>
      <c r="S437" s="15"/>
      <c r="T437" s="15"/>
      <c r="U437" s="15"/>
      <c r="V437" s="15" t="s">
        <v>1</v>
      </c>
      <c r="W437" s="15">
        <v>1</v>
      </c>
      <c r="X437" s="15"/>
      <c r="Y437" s="15"/>
      <c r="Z437" s="15"/>
      <c r="AA437" s="37"/>
      <c r="AB437" s="82"/>
      <c r="AC437" s="7"/>
      <c r="AD437" s="15"/>
      <c r="AE437" s="15" t="s">
        <v>1</v>
      </c>
      <c r="AF437" s="15"/>
      <c r="AG437" s="15"/>
      <c r="AH437" s="30"/>
      <c r="AI437" s="15"/>
      <c r="AJ437" s="15" t="s">
        <v>1</v>
      </c>
      <c r="AK437" s="15"/>
      <c r="AL437" s="15"/>
      <c r="AM437" s="45"/>
      <c r="AN437" s="15"/>
      <c r="AO437" s="15" t="s">
        <v>1</v>
      </c>
      <c r="AP437" s="15"/>
      <c r="AQ437" s="15"/>
      <c r="AS437" s="15"/>
      <c r="AT437" s="15" t="s">
        <v>1</v>
      </c>
      <c r="AU437" s="15"/>
      <c r="AV437" s="15"/>
    </row>
    <row r="438" spans="1:49" s="5" customFormat="1" ht="14.1" hidden="1" customHeight="1" x14ac:dyDescent="0.2">
      <c r="A438" s="14">
        <v>388</v>
      </c>
      <c r="B438" s="106" t="s">
        <v>48</v>
      </c>
      <c r="C438" s="107" t="s">
        <v>56</v>
      </c>
      <c r="D438" s="129" t="s">
        <v>46</v>
      </c>
      <c r="E438" s="134"/>
      <c r="F438" s="135"/>
      <c r="G438" s="132" t="s">
        <v>478</v>
      </c>
      <c r="H438" s="112"/>
      <c r="I438" s="133"/>
      <c r="J438" s="133"/>
      <c r="K438" s="133"/>
      <c r="L438" s="133"/>
      <c r="M438" s="114"/>
      <c r="N438" s="114"/>
      <c r="O438" s="114"/>
      <c r="P438" s="114"/>
      <c r="Q438" s="118"/>
      <c r="R438" s="15"/>
      <c r="S438" s="15"/>
      <c r="T438" s="15"/>
      <c r="U438" s="15"/>
      <c r="V438" s="15" t="s">
        <v>1</v>
      </c>
      <c r="W438" s="15"/>
      <c r="X438" s="15"/>
      <c r="Y438" s="15"/>
      <c r="Z438" s="15"/>
      <c r="AA438" s="37"/>
      <c r="AB438" s="82"/>
      <c r="AC438" s="7"/>
      <c r="AD438" s="15"/>
      <c r="AE438" s="15" t="s">
        <v>1</v>
      </c>
      <c r="AF438" s="15"/>
      <c r="AG438" s="15"/>
      <c r="AH438" s="30"/>
      <c r="AI438" s="15"/>
      <c r="AJ438" s="15" t="s">
        <v>1</v>
      </c>
      <c r="AK438" s="15"/>
      <c r="AL438" s="15"/>
      <c r="AM438" s="45"/>
      <c r="AN438" s="15"/>
      <c r="AO438" s="15" t="s">
        <v>1</v>
      </c>
      <c r="AP438" s="15"/>
      <c r="AQ438" s="15"/>
      <c r="AS438" s="15"/>
      <c r="AT438" s="15" t="s">
        <v>1</v>
      </c>
      <c r="AU438" s="15"/>
      <c r="AV438" s="15"/>
    </row>
    <row r="439" spans="1:49" s="5" customFormat="1" ht="14.1" hidden="1" customHeight="1" x14ac:dyDescent="0.2">
      <c r="A439" s="14">
        <v>389</v>
      </c>
      <c r="B439" s="106" t="s">
        <v>48</v>
      </c>
      <c r="C439" s="107" t="s">
        <v>56</v>
      </c>
      <c r="D439" s="129" t="s">
        <v>48</v>
      </c>
      <c r="E439" s="134"/>
      <c r="F439" s="135"/>
      <c r="G439" s="132" t="s">
        <v>479</v>
      </c>
      <c r="H439" s="112"/>
      <c r="I439" s="133"/>
      <c r="J439" s="133"/>
      <c r="K439" s="133"/>
      <c r="L439" s="133"/>
      <c r="M439" s="114"/>
      <c r="N439" s="114"/>
      <c r="O439" s="114"/>
      <c r="P439" s="114"/>
      <c r="Q439" s="118"/>
      <c r="R439" s="15"/>
      <c r="S439" s="15"/>
      <c r="T439" s="15"/>
      <c r="U439" s="15"/>
      <c r="V439" s="15" t="s">
        <v>1</v>
      </c>
      <c r="W439" s="15"/>
      <c r="X439" s="15"/>
      <c r="Y439" s="15"/>
      <c r="Z439" s="15"/>
      <c r="AA439" s="37"/>
      <c r="AB439" s="82"/>
      <c r="AC439" s="7"/>
      <c r="AD439" s="15"/>
      <c r="AE439" s="15" t="s">
        <v>1</v>
      </c>
      <c r="AF439" s="15"/>
      <c r="AG439" s="15"/>
      <c r="AH439" s="30"/>
      <c r="AI439" s="15"/>
      <c r="AJ439" s="15" t="s">
        <v>1</v>
      </c>
      <c r="AK439" s="15"/>
      <c r="AL439" s="15"/>
      <c r="AM439" s="45"/>
      <c r="AN439" s="15"/>
      <c r="AO439" s="15" t="s">
        <v>1</v>
      </c>
      <c r="AP439" s="15"/>
      <c r="AQ439" s="15"/>
      <c r="AS439" s="15" t="s">
        <v>0</v>
      </c>
      <c r="AT439" s="15"/>
      <c r="AU439" s="15"/>
      <c r="AV439" s="15"/>
    </row>
    <row r="440" spans="1:49" s="5" customFormat="1" ht="14.1" hidden="1" customHeight="1" x14ac:dyDescent="0.2">
      <c r="A440" s="14">
        <v>390</v>
      </c>
      <c r="B440" s="106" t="s">
        <v>48</v>
      </c>
      <c r="C440" s="107" t="s">
        <v>56</v>
      </c>
      <c r="D440" s="129" t="s">
        <v>50</v>
      </c>
      <c r="E440" s="134"/>
      <c r="F440" s="135"/>
      <c r="G440" s="132" t="s">
        <v>480</v>
      </c>
      <c r="H440" s="112"/>
      <c r="I440" s="133"/>
      <c r="J440" s="133"/>
      <c r="K440" s="133"/>
      <c r="L440" s="133"/>
      <c r="M440" s="114"/>
      <c r="N440" s="114"/>
      <c r="O440" s="114"/>
      <c r="P440" s="114"/>
      <c r="Q440" s="118"/>
      <c r="R440" s="15"/>
      <c r="S440" s="15"/>
      <c r="T440" s="15">
        <v>1</v>
      </c>
      <c r="U440" s="15"/>
      <c r="V440" s="15" t="s">
        <v>1</v>
      </c>
      <c r="W440" s="15">
        <v>1</v>
      </c>
      <c r="X440" s="15"/>
      <c r="Y440" s="15"/>
      <c r="Z440" s="15"/>
      <c r="AA440" s="37"/>
      <c r="AB440" s="82"/>
      <c r="AC440" s="7"/>
      <c r="AD440" s="15"/>
      <c r="AE440" s="15" t="s">
        <v>1</v>
      </c>
      <c r="AF440" s="15"/>
      <c r="AG440" s="15"/>
      <c r="AH440" s="30"/>
      <c r="AI440" s="15"/>
      <c r="AJ440" s="15" t="s">
        <v>1</v>
      </c>
      <c r="AK440" s="15"/>
      <c r="AL440" s="15"/>
      <c r="AM440" s="45"/>
      <c r="AN440" s="15"/>
      <c r="AO440" s="15" t="s">
        <v>1</v>
      </c>
      <c r="AP440" s="15"/>
      <c r="AQ440" s="15"/>
      <c r="AS440" s="15"/>
      <c r="AT440" s="15" t="s">
        <v>1</v>
      </c>
      <c r="AU440" s="15"/>
      <c r="AV440" s="15"/>
    </row>
    <row r="441" spans="1:49" s="5" customFormat="1" ht="14.1" hidden="1" customHeight="1" x14ac:dyDescent="0.2">
      <c r="A441" s="14">
        <v>391</v>
      </c>
      <c r="B441" s="106" t="s">
        <v>48</v>
      </c>
      <c r="C441" s="107" t="s">
        <v>56</v>
      </c>
      <c r="D441" s="129" t="s">
        <v>52</v>
      </c>
      <c r="E441" s="134"/>
      <c r="F441" s="135"/>
      <c r="G441" s="132" t="s">
        <v>481</v>
      </c>
      <c r="H441" s="112"/>
      <c r="I441" s="133"/>
      <c r="J441" s="133"/>
      <c r="K441" s="133"/>
      <c r="L441" s="133"/>
      <c r="M441" s="114"/>
      <c r="N441" s="114"/>
      <c r="O441" s="114"/>
      <c r="P441" s="114"/>
      <c r="Q441" s="118"/>
      <c r="R441" s="15"/>
      <c r="S441" s="15"/>
      <c r="T441" s="15"/>
      <c r="U441" s="15"/>
      <c r="V441" s="15" t="s">
        <v>1</v>
      </c>
      <c r="W441" s="15">
        <v>1</v>
      </c>
      <c r="X441" s="15"/>
      <c r="Y441" s="15"/>
      <c r="Z441" s="15"/>
      <c r="AA441" s="37"/>
      <c r="AB441" s="82"/>
      <c r="AC441" s="7"/>
      <c r="AD441" s="15"/>
      <c r="AE441" s="15" t="s">
        <v>1</v>
      </c>
      <c r="AF441" s="15"/>
      <c r="AG441" s="15"/>
      <c r="AH441" s="30"/>
      <c r="AI441" s="15"/>
      <c r="AJ441" s="15" t="s">
        <v>1</v>
      </c>
      <c r="AK441" s="15"/>
      <c r="AL441" s="15"/>
      <c r="AM441" s="45"/>
      <c r="AN441" s="15"/>
      <c r="AO441" s="15" t="s">
        <v>1</v>
      </c>
      <c r="AP441" s="15"/>
      <c r="AQ441" s="15"/>
      <c r="AS441" s="15"/>
      <c r="AT441" s="15" t="s">
        <v>1</v>
      </c>
      <c r="AU441" s="15"/>
      <c r="AV441" s="15"/>
    </row>
    <row r="442" spans="1:49" s="5" customFormat="1" ht="14.1" hidden="1" customHeight="1" x14ac:dyDescent="0.2">
      <c r="A442" s="14">
        <v>392</v>
      </c>
      <c r="B442" s="106" t="s">
        <v>48</v>
      </c>
      <c r="C442" s="107" t="s">
        <v>56</v>
      </c>
      <c r="D442" s="129" t="s">
        <v>54</v>
      </c>
      <c r="E442" s="134"/>
      <c r="F442" s="135"/>
      <c r="G442" s="132" t="s">
        <v>482</v>
      </c>
      <c r="H442" s="112"/>
      <c r="I442" s="133"/>
      <c r="J442" s="133"/>
      <c r="K442" s="133"/>
      <c r="L442" s="133"/>
      <c r="M442" s="114"/>
      <c r="N442" s="114"/>
      <c r="O442" s="114"/>
      <c r="P442" s="114"/>
      <c r="Q442" s="118"/>
      <c r="R442" s="17"/>
      <c r="S442" s="15"/>
      <c r="T442" s="15"/>
      <c r="U442" s="15"/>
      <c r="V442" s="15"/>
      <c r="W442" s="15"/>
      <c r="X442" s="15"/>
      <c r="Y442" s="15"/>
      <c r="Z442" s="15" t="s">
        <v>3</v>
      </c>
      <c r="AA442" s="37">
        <v>1</v>
      </c>
      <c r="AB442" s="82"/>
      <c r="AC442" s="7"/>
      <c r="AD442" s="15"/>
      <c r="AE442" s="15" t="s">
        <v>1</v>
      </c>
      <c r="AF442" s="15"/>
      <c r="AG442" s="15"/>
      <c r="AH442" s="30"/>
      <c r="AI442" s="15"/>
      <c r="AJ442" s="15" t="s">
        <v>1</v>
      </c>
      <c r="AK442" s="15"/>
      <c r="AL442" s="15"/>
      <c r="AM442" s="45"/>
      <c r="AN442" s="15"/>
      <c r="AO442" s="15" t="s">
        <v>1</v>
      </c>
      <c r="AP442" s="15"/>
      <c r="AQ442" s="15"/>
      <c r="AS442" s="15"/>
      <c r="AT442" s="15" t="s">
        <v>1</v>
      </c>
      <c r="AU442" s="15"/>
      <c r="AV442" s="15"/>
    </row>
    <row r="443" spans="1:49" s="5" customFormat="1" ht="14.1" hidden="1" customHeight="1" x14ac:dyDescent="0.2">
      <c r="A443" s="14">
        <v>393</v>
      </c>
      <c r="B443" s="106" t="s">
        <v>48</v>
      </c>
      <c r="C443" s="107" t="s">
        <v>56</v>
      </c>
      <c r="D443" s="129" t="s">
        <v>56</v>
      </c>
      <c r="E443" s="134"/>
      <c r="F443" s="135"/>
      <c r="G443" s="132" t="s">
        <v>483</v>
      </c>
      <c r="H443" s="112"/>
      <c r="I443" s="133"/>
      <c r="J443" s="133"/>
      <c r="K443" s="133"/>
      <c r="L443" s="133"/>
      <c r="M443" s="114"/>
      <c r="N443" s="114"/>
      <c r="O443" s="114"/>
      <c r="P443" s="114"/>
      <c r="Q443" s="118"/>
      <c r="R443" s="15"/>
      <c r="S443" s="15"/>
      <c r="T443" s="15">
        <v>1</v>
      </c>
      <c r="U443" s="15"/>
      <c r="V443" s="15" t="s">
        <v>1</v>
      </c>
      <c r="W443" s="15">
        <v>1</v>
      </c>
      <c r="X443" s="15"/>
      <c r="Y443" s="15"/>
      <c r="Z443" s="15"/>
      <c r="AA443" s="37"/>
      <c r="AB443" s="82"/>
      <c r="AC443" s="7"/>
      <c r="AD443" s="15"/>
      <c r="AE443" s="15" t="s">
        <v>1</v>
      </c>
      <c r="AF443" s="15"/>
      <c r="AG443" s="15"/>
      <c r="AH443" s="30"/>
      <c r="AI443" s="15"/>
      <c r="AJ443" s="15"/>
      <c r="AK443" s="15"/>
      <c r="AL443" s="15" t="s">
        <v>3</v>
      </c>
      <c r="AM443" s="45"/>
      <c r="AN443" s="15"/>
      <c r="AO443" s="15" t="s">
        <v>1</v>
      </c>
      <c r="AP443" s="15"/>
      <c r="AQ443" s="15"/>
      <c r="AS443" s="15"/>
      <c r="AT443" s="15" t="s">
        <v>1</v>
      </c>
      <c r="AU443" s="15"/>
      <c r="AV443" s="15"/>
    </row>
    <row r="444" spans="1:49" s="5" customFormat="1" ht="14.1" hidden="1" customHeight="1" x14ac:dyDescent="0.2">
      <c r="A444" s="14">
        <v>394</v>
      </c>
      <c r="B444" s="106" t="s">
        <v>48</v>
      </c>
      <c r="C444" s="107" t="s">
        <v>56</v>
      </c>
      <c r="D444" s="129" t="s">
        <v>84</v>
      </c>
      <c r="E444" s="134"/>
      <c r="F444" s="135"/>
      <c r="G444" s="132" t="s">
        <v>484</v>
      </c>
      <c r="H444" s="112"/>
      <c r="I444" s="133"/>
      <c r="J444" s="133"/>
      <c r="K444" s="133"/>
      <c r="L444" s="133"/>
      <c r="M444" s="114"/>
      <c r="N444" s="114"/>
      <c r="O444" s="114"/>
      <c r="P444" s="114"/>
      <c r="Q444" s="118"/>
      <c r="R444" s="15"/>
      <c r="S444" s="15"/>
      <c r="T444" s="15"/>
      <c r="U444" s="15"/>
      <c r="V444" s="15" t="s">
        <v>1</v>
      </c>
      <c r="W444" s="15">
        <v>1</v>
      </c>
      <c r="X444" s="15"/>
      <c r="Y444" s="15"/>
      <c r="Z444" s="15"/>
      <c r="AA444" s="37"/>
      <c r="AB444" s="82"/>
      <c r="AC444" s="7"/>
      <c r="AD444" s="15"/>
      <c r="AE444" s="15"/>
      <c r="AF444" s="15"/>
      <c r="AG444" s="15"/>
      <c r="AH444" s="30"/>
      <c r="AI444" s="15"/>
      <c r="AJ444" s="15"/>
      <c r="AK444" s="15"/>
      <c r="AL444" s="15"/>
      <c r="AM444" s="45"/>
      <c r="AN444" s="15"/>
      <c r="AO444" s="15"/>
      <c r="AP444" s="15"/>
      <c r="AQ444" s="15"/>
      <c r="AS444" s="15"/>
      <c r="AT444" s="15"/>
      <c r="AU444" s="15"/>
      <c r="AV444" s="15"/>
    </row>
    <row r="445" spans="1:49" s="9" customFormat="1" ht="14.1" customHeight="1" x14ac:dyDescent="0.25">
      <c r="B445" s="96" t="s">
        <v>48</v>
      </c>
      <c r="C445" s="97" t="s">
        <v>84</v>
      </c>
      <c r="D445" s="98"/>
      <c r="E445" s="99"/>
      <c r="F445" s="100" t="s">
        <v>485</v>
      </c>
      <c r="G445" s="101"/>
      <c r="H445" s="102"/>
      <c r="I445" s="103"/>
      <c r="J445" s="103"/>
      <c r="K445" s="103"/>
      <c r="L445" s="103"/>
      <c r="M445" s="104">
        <f>COUNTIF(M446:M451,"WTP")</f>
        <v>0</v>
      </c>
      <c r="N445" s="104">
        <f>COUNTIF(N446:N451,"WDP")</f>
        <v>0</v>
      </c>
      <c r="O445" s="104">
        <f>COUNTIF(O446:O451,"TW")</f>
        <v>0</v>
      </c>
      <c r="P445" s="104">
        <f>COUNTIF(P446:P451,"TMP")</f>
        <v>0</v>
      </c>
      <c r="Q445" s="105">
        <f>SUM(H445:P445)</f>
        <v>0</v>
      </c>
      <c r="R445" s="10"/>
      <c r="S445" s="10">
        <f>COUNTIF(S446:S451,"WTP")</f>
        <v>0</v>
      </c>
      <c r="T445" s="10"/>
      <c r="U445" s="10"/>
      <c r="V445" s="10">
        <f>COUNTIF(V446:V451,"WDP")</f>
        <v>6</v>
      </c>
      <c r="W445" s="10"/>
      <c r="X445" s="10">
        <f>COUNTIF(X446:X451,"TW")</f>
        <v>0</v>
      </c>
      <c r="Y445" s="10"/>
      <c r="Z445" s="10">
        <f>COUNTIF(Z446:Z451,"TMP")</f>
        <v>0</v>
      </c>
      <c r="AA445" s="46"/>
      <c r="AB445" s="78">
        <f>SUM(S445:Z445)</f>
        <v>6</v>
      </c>
      <c r="AC445" s="12"/>
      <c r="AD445" s="13">
        <f>COUNTIF(AD446:AD451,"WTP")</f>
        <v>0</v>
      </c>
      <c r="AE445" s="13">
        <f>COUNTIF(AE446:AE451,"WDP")</f>
        <v>4</v>
      </c>
      <c r="AF445" s="13">
        <f>COUNTIF(AF446:AF451,"TW")</f>
        <v>0</v>
      </c>
      <c r="AG445" s="13">
        <f>COUNTIF(AG446:AG451,"TMP")</f>
        <v>2</v>
      </c>
      <c r="AH445" s="79">
        <f>SUM(AD445:AG445)</f>
        <v>6</v>
      </c>
      <c r="AI445" s="13">
        <f>COUNTIF(AI446:AI451,"WTP")</f>
        <v>0</v>
      </c>
      <c r="AJ445" s="13">
        <f>COUNTIF(AJ446:AJ451,"WDP")</f>
        <v>5</v>
      </c>
      <c r="AK445" s="13">
        <f>COUNTIF(AK446:AK451,"TW")</f>
        <v>0</v>
      </c>
      <c r="AL445" s="13">
        <f>COUNTIF(AL446:AL451,"TMP")</f>
        <v>1</v>
      </c>
      <c r="AM445" s="47">
        <f>SUM(AI445:AL445)</f>
        <v>6</v>
      </c>
      <c r="AN445" s="13">
        <f>COUNTIF(AN446:AN451,"WTP")</f>
        <v>0</v>
      </c>
      <c r="AO445" s="13">
        <f>COUNTIF(AO446:AO451,"WDP")</f>
        <v>4</v>
      </c>
      <c r="AP445" s="13">
        <f>COUNTIF(AP446:AP451,"TW")</f>
        <v>0</v>
      </c>
      <c r="AQ445" s="13">
        <f>COUNTIF(AQ446:AQ451,"TMP")</f>
        <v>2</v>
      </c>
      <c r="AR445" s="11">
        <f>SUM(AN445:AQ445)</f>
        <v>6</v>
      </c>
      <c r="AS445" s="13">
        <f>COUNTIF(AS446:AS451,"WTP")</f>
        <v>0</v>
      </c>
      <c r="AT445" s="13">
        <f>COUNTIF(AT446:AT451,"WDP")</f>
        <v>4</v>
      </c>
      <c r="AU445" s="13">
        <f>COUNTIF(AU446:AU451,"TW")</f>
        <v>0</v>
      </c>
      <c r="AV445" s="13">
        <f>COUNTIF(AV446:AV451,"TMP")</f>
        <v>0</v>
      </c>
      <c r="AW445" s="11">
        <f>SUM(AS445:AV445)</f>
        <v>4</v>
      </c>
    </row>
    <row r="446" spans="1:49" s="5" customFormat="1" ht="14.1" hidden="1" customHeight="1" x14ac:dyDescent="0.2">
      <c r="A446" s="14">
        <v>395</v>
      </c>
      <c r="B446" s="106" t="s">
        <v>48</v>
      </c>
      <c r="C446" s="107" t="s">
        <v>84</v>
      </c>
      <c r="D446" s="129" t="s">
        <v>8</v>
      </c>
      <c r="E446" s="130"/>
      <c r="F446" s="131"/>
      <c r="G446" s="132" t="s">
        <v>486</v>
      </c>
      <c r="H446" s="112"/>
      <c r="I446" s="133"/>
      <c r="J446" s="133"/>
      <c r="K446" s="133"/>
      <c r="L446" s="133"/>
      <c r="M446" s="114"/>
      <c r="N446" s="114"/>
      <c r="O446" s="114"/>
      <c r="P446" s="114"/>
      <c r="Q446" s="118"/>
      <c r="R446" s="15"/>
      <c r="S446" s="15"/>
      <c r="T446" s="15"/>
      <c r="U446" s="15"/>
      <c r="V446" s="15" t="s">
        <v>1</v>
      </c>
      <c r="W446" s="15">
        <v>1</v>
      </c>
      <c r="X446" s="15"/>
      <c r="Y446" s="15"/>
      <c r="Z446" s="15"/>
      <c r="AA446" s="37"/>
      <c r="AB446" s="82"/>
      <c r="AC446" s="7"/>
      <c r="AD446" s="15"/>
      <c r="AE446" s="15" t="s">
        <v>1</v>
      </c>
      <c r="AF446" s="15"/>
      <c r="AG446" s="15"/>
      <c r="AH446" s="30"/>
      <c r="AI446" s="15"/>
      <c r="AJ446" s="15" t="s">
        <v>1</v>
      </c>
      <c r="AK446" s="15"/>
      <c r="AL446" s="15"/>
      <c r="AM446" s="45"/>
      <c r="AN446" s="15"/>
      <c r="AO446" s="15" t="s">
        <v>1</v>
      </c>
      <c r="AP446" s="15"/>
      <c r="AQ446" s="15"/>
      <c r="AS446" s="15"/>
      <c r="AT446" s="15" t="s">
        <v>1</v>
      </c>
      <c r="AU446" s="15"/>
      <c r="AV446" s="15"/>
    </row>
    <row r="447" spans="1:49" s="5" customFormat="1" ht="14.1" hidden="1" customHeight="1" x14ac:dyDescent="0.2">
      <c r="A447" s="14">
        <v>396</v>
      </c>
      <c r="B447" s="106" t="s">
        <v>48</v>
      </c>
      <c r="C447" s="107" t="s">
        <v>84</v>
      </c>
      <c r="D447" s="129" t="s">
        <v>12</v>
      </c>
      <c r="E447" s="134"/>
      <c r="F447" s="135"/>
      <c r="G447" s="132" t="s">
        <v>487</v>
      </c>
      <c r="H447" s="112"/>
      <c r="I447" s="133"/>
      <c r="J447" s="133"/>
      <c r="K447" s="133"/>
      <c r="L447" s="133"/>
      <c r="M447" s="114"/>
      <c r="N447" s="114"/>
      <c r="O447" s="114"/>
      <c r="P447" s="114"/>
      <c r="Q447" s="118"/>
      <c r="R447" s="15"/>
      <c r="S447" s="15"/>
      <c r="T447" s="15"/>
      <c r="U447" s="15"/>
      <c r="V447" s="15" t="s">
        <v>1</v>
      </c>
      <c r="W447" s="15"/>
      <c r="X447" s="15"/>
      <c r="Y447" s="15"/>
      <c r="Z447" s="15"/>
      <c r="AA447" s="37"/>
      <c r="AB447" s="82"/>
      <c r="AC447" s="7"/>
      <c r="AD447" s="15"/>
      <c r="AE447" s="15" t="s">
        <v>1</v>
      </c>
      <c r="AF447" s="15"/>
      <c r="AG447" s="15"/>
      <c r="AH447" s="30"/>
      <c r="AI447" s="15"/>
      <c r="AJ447" s="15" t="s">
        <v>1</v>
      </c>
      <c r="AK447" s="15"/>
      <c r="AL447" s="15"/>
      <c r="AM447" s="45"/>
      <c r="AN447" s="15"/>
      <c r="AO447" s="15" t="s">
        <v>1</v>
      </c>
      <c r="AP447" s="15"/>
      <c r="AQ447" s="15"/>
      <c r="AS447" s="15"/>
      <c r="AT447" s="15" t="s">
        <v>1</v>
      </c>
      <c r="AU447" s="15"/>
      <c r="AV447" s="15"/>
    </row>
    <row r="448" spans="1:49" s="5" customFormat="1" ht="14.1" hidden="1" customHeight="1" x14ac:dyDescent="0.2">
      <c r="A448" s="14">
        <v>397</v>
      </c>
      <c r="B448" s="106" t="s">
        <v>48</v>
      </c>
      <c r="C448" s="107" t="s">
        <v>84</v>
      </c>
      <c r="D448" s="129" t="s">
        <v>14</v>
      </c>
      <c r="E448" s="134"/>
      <c r="F448" s="135"/>
      <c r="G448" s="132" t="s">
        <v>488</v>
      </c>
      <c r="H448" s="112"/>
      <c r="I448" s="133"/>
      <c r="J448" s="133"/>
      <c r="K448" s="133"/>
      <c r="L448" s="133"/>
      <c r="M448" s="114"/>
      <c r="N448" s="114"/>
      <c r="O448" s="114"/>
      <c r="P448" s="114"/>
      <c r="Q448" s="118"/>
      <c r="R448" s="15"/>
      <c r="S448" s="15"/>
      <c r="T448" s="15"/>
      <c r="U448" s="15"/>
      <c r="V448" s="15" t="s">
        <v>1</v>
      </c>
      <c r="W448" s="15">
        <v>1</v>
      </c>
      <c r="X448" s="15"/>
      <c r="Y448" s="15"/>
      <c r="Z448" s="15"/>
      <c r="AA448" s="37"/>
      <c r="AB448" s="82"/>
      <c r="AC448" s="7"/>
      <c r="AD448" s="15"/>
      <c r="AE448" s="15" t="s">
        <v>1</v>
      </c>
      <c r="AF448" s="15"/>
      <c r="AG448" s="15"/>
      <c r="AH448" s="30"/>
      <c r="AI448" s="15"/>
      <c r="AJ448" s="15" t="s">
        <v>1</v>
      </c>
      <c r="AK448" s="15"/>
      <c r="AL448" s="15"/>
      <c r="AM448" s="45"/>
      <c r="AN448" s="15"/>
      <c r="AO448" s="15"/>
      <c r="AP448" s="15"/>
      <c r="AQ448" s="15" t="s">
        <v>3</v>
      </c>
      <c r="AS448" s="15"/>
      <c r="AT448" s="15" t="s">
        <v>1</v>
      </c>
      <c r="AU448" s="15"/>
      <c r="AV448" s="15"/>
    </row>
    <row r="449" spans="1:49" s="5" customFormat="1" ht="14.1" hidden="1" customHeight="1" x14ac:dyDescent="0.2">
      <c r="A449" s="14">
        <v>398</v>
      </c>
      <c r="B449" s="106" t="s">
        <v>48</v>
      </c>
      <c r="C449" s="107" t="s">
        <v>84</v>
      </c>
      <c r="D449" s="129" t="s">
        <v>16</v>
      </c>
      <c r="E449" s="134"/>
      <c r="F449" s="135"/>
      <c r="G449" s="132" t="s">
        <v>489</v>
      </c>
      <c r="H449" s="112"/>
      <c r="I449" s="133"/>
      <c r="J449" s="133"/>
      <c r="K449" s="133"/>
      <c r="L449" s="133"/>
      <c r="M449" s="114"/>
      <c r="N449" s="114"/>
      <c r="O449" s="114"/>
      <c r="P449" s="114"/>
      <c r="Q449" s="118"/>
      <c r="R449" s="15"/>
      <c r="S449" s="15"/>
      <c r="T449" s="15"/>
      <c r="U449" s="15"/>
      <c r="V449" s="15" t="s">
        <v>1</v>
      </c>
      <c r="W449" s="15"/>
      <c r="X449" s="15"/>
      <c r="Y449" s="15"/>
      <c r="Z449" s="15"/>
      <c r="AA449" s="37"/>
      <c r="AB449" s="82"/>
      <c r="AC449" s="7"/>
      <c r="AD449" s="15"/>
      <c r="AE449" s="15" t="s">
        <v>1</v>
      </c>
      <c r="AF449" s="15"/>
      <c r="AG449" s="15"/>
      <c r="AH449" s="30"/>
      <c r="AI449" s="15"/>
      <c r="AJ449" s="15" t="s">
        <v>1</v>
      </c>
      <c r="AK449" s="15"/>
      <c r="AL449" s="15"/>
      <c r="AM449" s="45"/>
      <c r="AN449" s="15"/>
      <c r="AO449" s="15"/>
      <c r="AP449" s="15"/>
      <c r="AQ449" s="15" t="s">
        <v>3</v>
      </c>
      <c r="AS449" s="15"/>
      <c r="AT449" s="15"/>
      <c r="AU449" s="15"/>
      <c r="AV449" s="15"/>
    </row>
    <row r="450" spans="1:49" s="5" customFormat="1" ht="14.1" hidden="1" customHeight="1" x14ac:dyDescent="0.2">
      <c r="A450" s="14">
        <v>399</v>
      </c>
      <c r="B450" s="106" t="s">
        <v>48</v>
      </c>
      <c r="C450" s="107" t="s">
        <v>84</v>
      </c>
      <c r="D450" s="129" t="s">
        <v>18</v>
      </c>
      <c r="E450" s="134"/>
      <c r="F450" s="135"/>
      <c r="G450" s="132" t="s">
        <v>490</v>
      </c>
      <c r="H450" s="112"/>
      <c r="I450" s="133"/>
      <c r="J450" s="133"/>
      <c r="K450" s="133"/>
      <c r="L450" s="133"/>
      <c r="M450" s="114"/>
      <c r="N450" s="114"/>
      <c r="O450" s="114"/>
      <c r="P450" s="114"/>
      <c r="Q450" s="118"/>
      <c r="R450" s="15"/>
      <c r="S450" s="15"/>
      <c r="T450" s="15"/>
      <c r="U450" s="15"/>
      <c r="V450" s="15" t="s">
        <v>1</v>
      </c>
      <c r="W450" s="15"/>
      <c r="X450" s="15"/>
      <c r="Y450" s="15"/>
      <c r="Z450" s="15"/>
      <c r="AA450" s="37"/>
      <c r="AB450" s="82"/>
      <c r="AC450" s="7"/>
      <c r="AD450" s="15"/>
      <c r="AE450" s="15"/>
      <c r="AF450" s="15"/>
      <c r="AG450" s="15" t="s">
        <v>3</v>
      </c>
      <c r="AH450" s="30"/>
      <c r="AI450" s="15"/>
      <c r="AJ450" s="15"/>
      <c r="AK450" s="15"/>
      <c r="AL450" s="15" t="s">
        <v>3</v>
      </c>
      <c r="AM450" s="45"/>
      <c r="AN450" s="15"/>
      <c r="AO450" s="15" t="s">
        <v>1</v>
      </c>
      <c r="AP450" s="15"/>
      <c r="AQ450" s="15"/>
      <c r="AS450" s="15"/>
      <c r="AT450" s="15"/>
      <c r="AU450" s="15"/>
      <c r="AV450" s="15"/>
    </row>
    <row r="451" spans="1:49" s="5" customFormat="1" ht="14.1" hidden="1" customHeight="1" x14ac:dyDescent="0.2">
      <c r="A451" s="14">
        <v>400</v>
      </c>
      <c r="B451" s="106" t="s">
        <v>48</v>
      </c>
      <c r="C451" s="107" t="s">
        <v>84</v>
      </c>
      <c r="D451" s="129" t="s">
        <v>20</v>
      </c>
      <c r="E451" s="134"/>
      <c r="F451" s="135"/>
      <c r="G451" s="132" t="s">
        <v>491</v>
      </c>
      <c r="H451" s="112"/>
      <c r="I451" s="133"/>
      <c r="J451" s="133"/>
      <c r="K451" s="133"/>
      <c r="L451" s="133"/>
      <c r="M451" s="114"/>
      <c r="N451" s="114"/>
      <c r="O451" s="114"/>
      <c r="P451" s="114"/>
      <c r="Q451" s="118"/>
      <c r="R451" s="15"/>
      <c r="S451" s="15"/>
      <c r="T451" s="15"/>
      <c r="U451" s="15"/>
      <c r="V451" s="15" t="s">
        <v>1</v>
      </c>
      <c r="W451" s="15"/>
      <c r="X451" s="15"/>
      <c r="Y451" s="15"/>
      <c r="Z451" s="15"/>
      <c r="AA451" s="37"/>
      <c r="AB451" s="82"/>
      <c r="AC451" s="7"/>
      <c r="AD451" s="15"/>
      <c r="AE451" s="15"/>
      <c r="AF451" s="15"/>
      <c r="AG451" s="15" t="s">
        <v>3</v>
      </c>
      <c r="AH451" s="30"/>
      <c r="AI451" s="15"/>
      <c r="AJ451" s="15" t="s">
        <v>1</v>
      </c>
      <c r="AK451" s="15"/>
      <c r="AL451" s="15"/>
      <c r="AM451" s="45"/>
      <c r="AN451" s="15"/>
      <c r="AO451" s="15" t="s">
        <v>1</v>
      </c>
      <c r="AP451" s="15"/>
      <c r="AQ451" s="15"/>
      <c r="AS451" s="15"/>
      <c r="AT451" s="15" t="s">
        <v>1</v>
      </c>
      <c r="AU451" s="15"/>
      <c r="AV451" s="15"/>
    </row>
    <row r="452" spans="1:49" s="9" customFormat="1" ht="14.1" customHeight="1" x14ac:dyDescent="0.25">
      <c r="B452" s="96" t="s">
        <v>50</v>
      </c>
      <c r="C452" s="120"/>
      <c r="D452" s="98"/>
      <c r="E452" s="99" t="s">
        <v>492</v>
      </c>
      <c r="F452" s="100"/>
      <c r="G452" s="101"/>
      <c r="H452" s="102"/>
      <c r="I452" s="103"/>
      <c r="J452" s="103"/>
      <c r="K452" s="103"/>
      <c r="L452" s="103"/>
      <c r="M452" s="104">
        <f>M453</f>
        <v>0</v>
      </c>
      <c r="N452" s="104">
        <f>N453</f>
        <v>0</v>
      </c>
      <c r="O452" s="104">
        <f>O453</f>
        <v>0</v>
      </c>
      <c r="P452" s="104">
        <f>P453</f>
        <v>0</v>
      </c>
      <c r="Q452" s="115"/>
      <c r="R452" s="10"/>
      <c r="S452" s="10">
        <f>S453</f>
        <v>0</v>
      </c>
      <c r="T452" s="10"/>
      <c r="U452" s="10"/>
      <c r="V452" s="10">
        <f>V453</f>
        <v>3</v>
      </c>
      <c r="W452" s="10"/>
      <c r="X452" s="10">
        <f>X453</f>
        <v>2</v>
      </c>
      <c r="Y452" s="10"/>
      <c r="Z452" s="10">
        <f>Z453</f>
        <v>8</v>
      </c>
      <c r="AA452" s="46"/>
      <c r="AB452" s="80"/>
      <c r="AC452" s="16"/>
      <c r="AD452" s="13">
        <f>AD453</f>
        <v>0</v>
      </c>
      <c r="AE452" s="13">
        <f>AE453</f>
        <v>1</v>
      </c>
      <c r="AF452" s="13">
        <f>AF453</f>
        <v>4</v>
      </c>
      <c r="AG452" s="13">
        <f>AG453</f>
        <v>8</v>
      </c>
      <c r="AH452" s="81"/>
      <c r="AI452" s="13">
        <f>AI453</f>
        <v>0</v>
      </c>
      <c r="AJ452" s="13">
        <f>AJ453</f>
        <v>4</v>
      </c>
      <c r="AK452" s="13">
        <f>AK453</f>
        <v>0</v>
      </c>
      <c r="AL452" s="13">
        <f>AL453</f>
        <v>6</v>
      </c>
      <c r="AM452" s="44"/>
      <c r="AN452" s="13">
        <f>AN453</f>
        <v>0</v>
      </c>
      <c r="AO452" s="13">
        <f>AO453</f>
        <v>10</v>
      </c>
      <c r="AP452" s="13">
        <f>AP453</f>
        <v>0</v>
      </c>
      <c r="AQ452" s="13">
        <f>AQ453</f>
        <v>1</v>
      </c>
      <c r="AS452" s="13">
        <f>AS453</f>
        <v>2</v>
      </c>
      <c r="AT452" s="13">
        <f>AT453</f>
        <v>6</v>
      </c>
      <c r="AU452" s="13">
        <f>AU453</f>
        <v>0</v>
      </c>
      <c r="AV452" s="13">
        <f>AV453</f>
        <v>0</v>
      </c>
    </row>
    <row r="453" spans="1:49" s="9" customFormat="1" ht="14.1" customHeight="1" x14ac:dyDescent="0.25">
      <c r="B453" s="96" t="s">
        <v>50</v>
      </c>
      <c r="C453" s="97" t="s">
        <v>86</v>
      </c>
      <c r="D453" s="98"/>
      <c r="E453" s="99"/>
      <c r="F453" s="100" t="s">
        <v>493</v>
      </c>
      <c r="G453" s="101"/>
      <c r="H453" s="102"/>
      <c r="I453" s="103"/>
      <c r="J453" s="103"/>
      <c r="K453" s="103"/>
      <c r="L453" s="103"/>
      <c r="M453" s="104">
        <f>COUNTIF(M454:M466,"WTP")</f>
        <v>0</v>
      </c>
      <c r="N453" s="104">
        <f>COUNTIF(N454:N466,"WDP")</f>
        <v>0</v>
      </c>
      <c r="O453" s="104">
        <f>COUNTIF(O454:O466,"TW")</f>
        <v>0</v>
      </c>
      <c r="P453" s="104">
        <f>COUNTIF(P454:P466,"TMP")</f>
        <v>0</v>
      </c>
      <c r="Q453" s="105">
        <f>SUM(H453:P453)</f>
        <v>0</v>
      </c>
      <c r="R453" s="10"/>
      <c r="S453" s="10">
        <f>COUNTIF(S454:S466,"WTP")</f>
        <v>0</v>
      </c>
      <c r="T453" s="10"/>
      <c r="U453" s="10"/>
      <c r="V453" s="10">
        <f>COUNTIF(V454:V466,"WDP")</f>
        <v>3</v>
      </c>
      <c r="W453" s="10"/>
      <c r="X453" s="10">
        <f>COUNTIF(X454:X466,"TW")</f>
        <v>2</v>
      </c>
      <c r="Y453" s="10"/>
      <c r="Z453" s="10">
        <f>COUNTIF(Z454:Z466,"TMP")</f>
        <v>8</v>
      </c>
      <c r="AA453" s="46"/>
      <c r="AB453" s="78">
        <f>SUM(S453:Z453)</f>
        <v>13</v>
      </c>
      <c r="AC453" s="12"/>
      <c r="AD453" s="13">
        <f>COUNTIF(AD454:AD466,"WTP")</f>
        <v>0</v>
      </c>
      <c r="AE453" s="13">
        <f>COUNTIF(AE454:AE466,"WDP")</f>
        <v>1</v>
      </c>
      <c r="AF453" s="13">
        <f>COUNTIF(AF454:AF466,"TW")</f>
        <v>4</v>
      </c>
      <c r="AG453" s="13">
        <f>COUNTIF(AG454:AG466,"TMP")</f>
        <v>8</v>
      </c>
      <c r="AH453" s="79">
        <f>SUM(AD453:AG453)</f>
        <v>13</v>
      </c>
      <c r="AI453" s="13">
        <f>COUNTIF(AI454:AI466,"WTP")</f>
        <v>0</v>
      </c>
      <c r="AJ453" s="13">
        <f>COUNTIF(AJ454:AJ466,"WDP")</f>
        <v>4</v>
      </c>
      <c r="AK453" s="13">
        <f>COUNTIF(AK454:AK466,"TW")</f>
        <v>0</v>
      </c>
      <c r="AL453" s="13">
        <f>COUNTIF(AL454:AL466,"TMP")</f>
        <v>6</v>
      </c>
      <c r="AM453" s="47">
        <f>SUM(AI453:AL453)</f>
        <v>10</v>
      </c>
      <c r="AN453" s="13">
        <f>COUNTIF(AN454:AN466,"WTP")</f>
        <v>0</v>
      </c>
      <c r="AO453" s="13">
        <f>COUNTIF(AO454:AO466,"WDP")</f>
        <v>10</v>
      </c>
      <c r="AP453" s="13">
        <f>COUNTIF(AP454:AP466,"TW")</f>
        <v>0</v>
      </c>
      <c r="AQ453" s="13">
        <f>COUNTIF(AQ454:AQ466,"TMP")</f>
        <v>1</v>
      </c>
      <c r="AR453" s="11">
        <f>SUM(AN453:AQ453)</f>
        <v>11</v>
      </c>
      <c r="AS453" s="13">
        <f>COUNTIF(AS454:AS466,"WTP")</f>
        <v>2</v>
      </c>
      <c r="AT453" s="13">
        <f>COUNTIF(AT454:AT466,"WDP")</f>
        <v>6</v>
      </c>
      <c r="AU453" s="13">
        <f>COUNTIF(AU454:AU466,"TW")</f>
        <v>0</v>
      </c>
      <c r="AV453" s="13">
        <f>COUNTIF(AV454:AV466,"TMP")</f>
        <v>0</v>
      </c>
      <c r="AW453" s="11">
        <f>SUM(AS453:AV453)</f>
        <v>8</v>
      </c>
    </row>
    <row r="454" spans="1:49" s="5" customFormat="1" ht="14.1" hidden="1" customHeight="1" x14ac:dyDescent="0.2">
      <c r="A454" s="14">
        <v>401</v>
      </c>
      <c r="B454" s="106" t="s">
        <v>50</v>
      </c>
      <c r="C454" s="107" t="s">
        <v>86</v>
      </c>
      <c r="D454" s="129" t="s">
        <v>8</v>
      </c>
      <c r="E454" s="130"/>
      <c r="F454" s="131"/>
      <c r="G454" s="132" t="s">
        <v>494</v>
      </c>
      <c r="H454" s="112"/>
      <c r="I454" s="133"/>
      <c r="J454" s="133"/>
      <c r="K454" s="133"/>
      <c r="L454" s="133"/>
      <c r="M454" s="114"/>
      <c r="N454" s="114"/>
      <c r="O454" s="114"/>
      <c r="P454" s="119"/>
      <c r="Q454" s="118"/>
      <c r="R454" s="27"/>
      <c r="S454" s="15"/>
      <c r="T454" s="15"/>
      <c r="U454" s="15"/>
      <c r="V454" s="15"/>
      <c r="W454" s="15"/>
      <c r="X454" s="15"/>
      <c r="Y454" s="15"/>
      <c r="Z454" s="18" t="s">
        <v>3</v>
      </c>
      <c r="AA454" s="48">
        <v>1</v>
      </c>
      <c r="AB454" s="82"/>
      <c r="AC454" s="7"/>
      <c r="AD454" s="15"/>
      <c r="AE454" s="15"/>
      <c r="AF454" s="15"/>
      <c r="AG454" s="15" t="s">
        <v>3</v>
      </c>
      <c r="AH454" s="30"/>
      <c r="AI454" s="15"/>
      <c r="AJ454" s="15" t="s">
        <v>1</v>
      </c>
      <c r="AK454" s="15"/>
      <c r="AL454" s="15"/>
      <c r="AM454" s="45"/>
      <c r="AN454" s="15"/>
      <c r="AO454" s="15" t="s">
        <v>1</v>
      </c>
      <c r="AP454" s="15"/>
      <c r="AQ454" s="15"/>
      <c r="AS454" s="15" t="s">
        <v>0</v>
      </c>
      <c r="AT454" s="15"/>
      <c r="AU454" s="15"/>
      <c r="AV454" s="15"/>
    </row>
    <row r="455" spans="1:49" s="5" customFormat="1" ht="14.1" hidden="1" customHeight="1" x14ac:dyDescent="0.2">
      <c r="A455" s="14">
        <v>402</v>
      </c>
      <c r="B455" s="106" t="s">
        <v>50</v>
      </c>
      <c r="C455" s="107" t="s">
        <v>86</v>
      </c>
      <c r="D455" s="129" t="s">
        <v>12</v>
      </c>
      <c r="E455" s="134"/>
      <c r="F455" s="135"/>
      <c r="G455" s="132" t="s">
        <v>495</v>
      </c>
      <c r="H455" s="112"/>
      <c r="I455" s="133"/>
      <c r="J455" s="133"/>
      <c r="K455" s="133"/>
      <c r="L455" s="133"/>
      <c r="M455" s="114"/>
      <c r="N455" s="114"/>
      <c r="O455" s="114"/>
      <c r="P455" s="114"/>
      <c r="Q455" s="118"/>
      <c r="R455" s="15"/>
      <c r="S455" s="15"/>
      <c r="T455" s="15"/>
      <c r="U455" s="15"/>
      <c r="V455" s="15" t="s">
        <v>1</v>
      </c>
      <c r="W455" s="15">
        <v>1</v>
      </c>
      <c r="X455" s="15"/>
      <c r="Y455" s="15"/>
      <c r="Z455" s="15"/>
      <c r="AA455" s="37"/>
      <c r="AB455" s="82"/>
      <c r="AC455" s="7"/>
      <c r="AD455" s="15"/>
      <c r="AE455" s="15" t="s">
        <v>1</v>
      </c>
      <c r="AF455" s="15"/>
      <c r="AG455" s="15"/>
      <c r="AH455" s="30"/>
      <c r="AI455" s="15"/>
      <c r="AJ455" s="15" t="s">
        <v>1</v>
      </c>
      <c r="AK455" s="15"/>
      <c r="AL455" s="15"/>
      <c r="AM455" s="45"/>
      <c r="AN455" s="15"/>
      <c r="AO455" s="15" t="s">
        <v>1</v>
      </c>
      <c r="AP455" s="15"/>
      <c r="AQ455" s="15"/>
      <c r="AS455" s="15" t="s">
        <v>0</v>
      </c>
      <c r="AT455" s="15"/>
      <c r="AU455" s="15"/>
      <c r="AV455" s="15"/>
    </row>
    <row r="456" spans="1:49" s="5" customFormat="1" ht="14.1" hidden="1" customHeight="1" x14ac:dyDescent="0.2">
      <c r="A456" s="14">
        <v>403</v>
      </c>
      <c r="B456" s="106" t="s">
        <v>50</v>
      </c>
      <c r="C456" s="107" t="s">
        <v>86</v>
      </c>
      <c r="D456" s="129" t="s">
        <v>14</v>
      </c>
      <c r="E456" s="134"/>
      <c r="F456" s="135"/>
      <c r="G456" s="132" t="s">
        <v>496</v>
      </c>
      <c r="H456" s="112"/>
      <c r="I456" s="133"/>
      <c r="J456" s="133"/>
      <c r="K456" s="133"/>
      <c r="L456" s="133"/>
      <c r="M456" s="114"/>
      <c r="N456" s="114"/>
      <c r="O456" s="114"/>
      <c r="P456" s="114"/>
      <c r="Q456" s="118"/>
      <c r="R456" s="17"/>
      <c r="S456" s="15"/>
      <c r="T456" s="15"/>
      <c r="U456" s="15"/>
      <c r="V456" s="15"/>
      <c r="W456" s="15"/>
      <c r="X456" s="15"/>
      <c r="Y456" s="15"/>
      <c r="Z456" s="15" t="s">
        <v>3</v>
      </c>
      <c r="AA456" s="37">
        <v>1</v>
      </c>
      <c r="AB456" s="82"/>
      <c r="AC456" s="7"/>
      <c r="AD456" s="15"/>
      <c r="AE456" s="15"/>
      <c r="AF456" s="15"/>
      <c r="AG456" s="15" t="s">
        <v>3</v>
      </c>
      <c r="AH456" s="30"/>
      <c r="AI456" s="15"/>
      <c r="AJ456" s="15"/>
      <c r="AK456" s="15"/>
      <c r="AL456" s="15" t="s">
        <v>3</v>
      </c>
      <c r="AM456" s="45"/>
      <c r="AN456" s="15"/>
      <c r="AO456" s="15" t="s">
        <v>1</v>
      </c>
      <c r="AP456" s="15"/>
      <c r="AQ456" s="15"/>
      <c r="AS456" s="15"/>
      <c r="AT456" s="15" t="s">
        <v>1</v>
      </c>
      <c r="AU456" s="15"/>
      <c r="AV456" s="15"/>
    </row>
    <row r="457" spans="1:49" s="5" customFormat="1" ht="14.1" hidden="1" customHeight="1" x14ac:dyDescent="0.2">
      <c r="A457" s="14">
        <v>404</v>
      </c>
      <c r="B457" s="106" t="s">
        <v>50</v>
      </c>
      <c r="C457" s="107" t="s">
        <v>86</v>
      </c>
      <c r="D457" s="129" t="s">
        <v>16</v>
      </c>
      <c r="E457" s="134"/>
      <c r="F457" s="135"/>
      <c r="G457" s="132" t="s">
        <v>497</v>
      </c>
      <c r="H457" s="112"/>
      <c r="I457" s="133"/>
      <c r="J457" s="133"/>
      <c r="K457" s="133"/>
      <c r="L457" s="133"/>
      <c r="M457" s="114"/>
      <c r="N457" s="114"/>
      <c r="O457" s="119"/>
      <c r="P457" s="114"/>
      <c r="Q457" s="118"/>
      <c r="R457" s="15"/>
      <c r="S457" s="15"/>
      <c r="T457" s="15"/>
      <c r="U457" s="15"/>
      <c r="V457" s="15"/>
      <c r="W457" s="15"/>
      <c r="X457" s="18" t="s">
        <v>2</v>
      </c>
      <c r="Y457" s="18">
        <v>1</v>
      </c>
      <c r="Z457" s="15"/>
      <c r="AA457" s="37"/>
      <c r="AB457" s="82"/>
      <c r="AC457" s="7"/>
      <c r="AD457" s="15"/>
      <c r="AE457" s="15"/>
      <c r="AF457" s="15" t="s">
        <v>2</v>
      </c>
      <c r="AG457" s="15"/>
      <c r="AH457" s="30"/>
      <c r="AI457" s="15"/>
      <c r="AJ457" s="15"/>
      <c r="AK457" s="15"/>
      <c r="AL457" s="15" t="s">
        <v>3</v>
      </c>
      <c r="AM457" s="45"/>
      <c r="AN457" s="15"/>
      <c r="AO457" s="15" t="s">
        <v>1</v>
      </c>
      <c r="AP457" s="15"/>
      <c r="AQ457" s="15"/>
      <c r="AS457" s="15"/>
      <c r="AT457" s="15" t="s">
        <v>1</v>
      </c>
      <c r="AU457" s="15"/>
      <c r="AV457" s="15"/>
    </row>
    <row r="458" spans="1:49" s="5" customFormat="1" ht="14.1" hidden="1" customHeight="1" x14ac:dyDescent="0.2">
      <c r="A458" s="14">
        <v>405</v>
      </c>
      <c r="B458" s="106" t="s">
        <v>50</v>
      </c>
      <c r="C458" s="107" t="s">
        <v>86</v>
      </c>
      <c r="D458" s="129" t="s">
        <v>18</v>
      </c>
      <c r="E458" s="134"/>
      <c r="F458" s="135"/>
      <c r="G458" s="132" t="s">
        <v>498</v>
      </c>
      <c r="H458" s="112"/>
      <c r="I458" s="133"/>
      <c r="J458" s="133"/>
      <c r="K458" s="133"/>
      <c r="L458" s="133"/>
      <c r="M458" s="114"/>
      <c r="N458" s="114"/>
      <c r="O458" s="114"/>
      <c r="P458" s="114"/>
      <c r="Q458" s="118"/>
      <c r="R458" s="15"/>
      <c r="S458" s="15"/>
      <c r="T458" s="15"/>
      <c r="U458" s="15"/>
      <c r="V458" s="15"/>
      <c r="W458" s="15"/>
      <c r="X458" s="15"/>
      <c r="Y458" s="15"/>
      <c r="Z458" s="15" t="s">
        <v>3</v>
      </c>
      <c r="AA458" s="37"/>
      <c r="AB458" s="82"/>
      <c r="AC458" s="7"/>
      <c r="AD458" s="15"/>
      <c r="AE458" s="15"/>
      <c r="AF458" s="15"/>
      <c r="AG458" s="15" t="s">
        <v>3</v>
      </c>
      <c r="AH458" s="30"/>
      <c r="AI458" s="15"/>
      <c r="AJ458" s="15" t="s">
        <v>1</v>
      </c>
      <c r="AK458" s="15"/>
      <c r="AL458" s="15"/>
      <c r="AM458" s="45"/>
      <c r="AN458" s="15"/>
      <c r="AO458" s="15" t="s">
        <v>1</v>
      </c>
      <c r="AP458" s="15"/>
      <c r="AQ458" s="15"/>
      <c r="AS458" s="15"/>
      <c r="AT458" s="15" t="s">
        <v>1</v>
      </c>
      <c r="AU458" s="15"/>
      <c r="AV458" s="15"/>
    </row>
    <row r="459" spans="1:49" s="5" customFormat="1" ht="14.1" hidden="1" customHeight="1" x14ac:dyDescent="0.2">
      <c r="A459" s="14">
        <v>406</v>
      </c>
      <c r="B459" s="106" t="s">
        <v>50</v>
      </c>
      <c r="C459" s="107" t="s">
        <v>86</v>
      </c>
      <c r="D459" s="129" t="s">
        <v>20</v>
      </c>
      <c r="E459" s="134"/>
      <c r="F459" s="135"/>
      <c r="G459" s="132" t="s">
        <v>499</v>
      </c>
      <c r="H459" s="112"/>
      <c r="I459" s="133"/>
      <c r="J459" s="133"/>
      <c r="K459" s="133"/>
      <c r="L459" s="133"/>
      <c r="M459" s="114"/>
      <c r="N459" s="119"/>
      <c r="O459" s="114"/>
      <c r="P459" s="114"/>
      <c r="Q459" s="118"/>
      <c r="R459" s="15"/>
      <c r="S459" s="15"/>
      <c r="T459" s="15"/>
      <c r="U459" s="15"/>
      <c r="V459" s="18" t="s">
        <v>1</v>
      </c>
      <c r="W459" s="18">
        <v>1</v>
      </c>
      <c r="X459" s="15"/>
      <c r="Y459" s="15"/>
      <c r="Z459" s="15"/>
      <c r="AA459" s="37"/>
      <c r="AB459" s="82"/>
      <c r="AC459" s="7"/>
      <c r="AD459" s="15"/>
      <c r="AE459" s="15"/>
      <c r="AF459" s="15" t="s">
        <v>2</v>
      </c>
      <c r="AG459" s="15"/>
      <c r="AH459" s="30"/>
      <c r="AI459" s="15"/>
      <c r="AJ459" s="15"/>
      <c r="AK459" s="15"/>
      <c r="AL459" s="15" t="s">
        <v>3</v>
      </c>
      <c r="AM459" s="45"/>
      <c r="AN459" s="15"/>
      <c r="AO459" s="15" t="s">
        <v>1</v>
      </c>
      <c r="AP459" s="15"/>
      <c r="AQ459" s="15"/>
      <c r="AS459" s="15"/>
      <c r="AT459" s="15" t="s">
        <v>1</v>
      </c>
      <c r="AU459" s="15"/>
      <c r="AV459" s="15"/>
    </row>
    <row r="460" spans="1:49" s="5" customFormat="1" ht="14.1" hidden="1" customHeight="1" x14ac:dyDescent="0.2">
      <c r="A460" s="14">
        <v>407</v>
      </c>
      <c r="B460" s="106" t="s">
        <v>50</v>
      </c>
      <c r="C460" s="107" t="s">
        <v>86</v>
      </c>
      <c r="D460" s="129" t="s">
        <v>22</v>
      </c>
      <c r="E460" s="134"/>
      <c r="F460" s="135"/>
      <c r="G460" s="132" t="s">
        <v>500</v>
      </c>
      <c r="H460" s="112"/>
      <c r="I460" s="133"/>
      <c r="J460" s="133"/>
      <c r="K460" s="133"/>
      <c r="L460" s="133"/>
      <c r="M460" s="114"/>
      <c r="N460" s="114"/>
      <c r="O460" s="114"/>
      <c r="P460" s="114"/>
      <c r="Q460" s="118"/>
      <c r="R460" s="15"/>
      <c r="S460" s="15"/>
      <c r="T460" s="15"/>
      <c r="U460" s="15"/>
      <c r="V460" s="15"/>
      <c r="W460" s="15"/>
      <c r="X460" s="15"/>
      <c r="Y460" s="15"/>
      <c r="Z460" s="15" t="s">
        <v>3</v>
      </c>
      <c r="AA460" s="37"/>
      <c r="AB460" s="82"/>
      <c r="AC460" s="7"/>
      <c r="AD460" s="15"/>
      <c r="AE460" s="15"/>
      <c r="AF460" s="15" t="s">
        <v>2</v>
      </c>
      <c r="AG460" s="15"/>
      <c r="AH460" s="30"/>
      <c r="AI460" s="15"/>
      <c r="AJ460" s="15" t="s">
        <v>1</v>
      </c>
      <c r="AK460" s="15"/>
      <c r="AL460" s="15"/>
      <c r="AM460" s="45"/>
      <c r="AN460" s="15"/>
      <c r="AO460" s="15" t="s">
        <v>1</v>
      </c>
      <c r="AP460" s="15"/>
      <c r="AQ460" s="15"/>
      <c r="AS460" s="15"/>
      <c r="AT460" s="15" t="s">
        <v>1</v>
      </c>
      <c r="AU460" s="15"/>
      <c r="AV460" s="15"/>
    </row>
    <row r="461" spans="1:49" s="5" customFormat="1" ht="14.1" hidden="1" customHeight="1" x14ac:dyDescent="0.2">
      <c r="A461" s="14">
        <v>408</v>
      </c>
      <c r="B461" s="106" t="s">
        <v>50</v>
      </c>
      <c r="C461" s="107" t="s">
        <v>86</v>
      </c>
      <c r="D461" s="129" t="s">
        <v>24</v>
      </c>
      <c r="E461" s="134"/>
      <c r="F461" s="135"/>
      <c r="G461" s="132" t="s">
        <v>501</v>
      </c>
      <c r="H461" s="112"/>
      <c r="I461" s="133"/>
      <c r="J461" s="133"/>
      <c r="K461" s="133"/>
      <c r="L461" s="133"/>
      <c r="M461" s="114"/>
      <c r="N461" s="114"/>
      <c r="O461" s="114"/>
      <c r="P461" s="114"/>
      <c r="Q461" s="118"/>
      <c r="R461" s="17"/>
      <c r="S461" s="15"/>
      <c r="T461" s="15"/>
      <c r="U461" s="15"/>
      <c r="V461" s="15"/>
      <c r="W461" s="15"/>
      <c r="X461" s="15"/>
      <c r="Y461" s="15"/>
      <c r="Z461" s="15" t="s">
        <v>3</v>
      </c>
      <c r="AA461" s="37">
        <v>1</v>
      </c>
      <c r="AB461" s="82"/>
      <c r="AC461" s="7"/>
      <c r="AD461" s="15"/>
      <c r="AE461" s="15"/>
      <c r="AF461" s="15"/>
      <c r="AG461" s="15" t="s">
        <v>3</v>
      </c>
      <c r="AH461" s="30"/>
      <c r="AI461" s="15"/>
      <c r="AJ461" s="15"/>
      <c r="AK461" s="15"/>
      <c r="AL461" s="15"/>
      <c r="AM461" s="45"/>
      <c r="AN461" s="15"/>
      <c r="AO461" s="15" t="s">
        <v>1</v>
      </c>
      <c r="AP461" s="15"/>
      <c r="AQ461" s="15"/>
      <c r="AS461" s="15"/>
      <c r="AT461" s="15" t="s">
        <v>1</v>
      </c>
      <c r="AU461" s="15"/>
      <c r="AV461" s="15"/>
    </row>
    <row r="462" spans="1:49" s="5" customFormat="1" ht="14.1" hidden="1" customHeight="1" x14ac:dyDescent="0.2">
      <c r="A462" s="14">
        <v>409</v>
      </c>
      <c r="B462" s="106" t="s">
        <v>50</v>
      </c>
      <c r="C462" s="107" t="s">
        <v>86</v>
      </c>
      <c r="D462" s="129" t="s">
        <v>26</v>
      </c>
      <c r="E462" s="134"/>
      <c r="F462" s="135"/>
      <c r="G462" s="132" t="s">
        <v>502</v>
      </c>
      <c r="H462" s="112"/>
      <c r="I462" s="133"/>
      <c r="J462" s="133"/>
      <c r="K462" s="133"/>
      <c r="L462" s="133"/>
      <c r="M462" s="114"/>
      <c r="N462" s="114"/>
      <c r="O462" s="114"/>
      <c r="P462" s="114"/>
      <c r="Q462" s="118"/>
      <c r="R462" s="17"/>
      <c r="S462" s="15"/>
      <c r="T462" s="15"/>
      <c r="U462" s="15"/>
      <c r="V462" s="15"/>
      <c r="W462" s="15"/>
      <c r="X462" s="15"/>
      <c r="Y462" s="15"/>
      <c r="Z462" s="15" t="s">
        <v>3</v>
      </c>
      <c r="AA462" s="37">
        <v>1</v>
      </c>
      <c r="AB462" s="82"/>
      <c r="AC462" s="7"/>
      <c r="AD462" s="15"/>
      <c r="AE462" s="15"/>
      <c r="AF462" s="15"/>
      <c r="AG462" s="15" t="s">
        <v>3</v>
      </c>
      <c r="AH462" s="30"/>
      <c r="AI462" s="15"/>
      <c r="AJ462" s="15"/>
      <c r="AK462" s="15"/>
      <c r="AL462" s="15" t="s">
        <v>3</v>
      </c>
      <c r="AM462" s="45"/>
      <c r="AN462" s="15"/>
      <c r="AO462" s="15"/>
      <c r="AP462" s="15"/>
      <c r="AQ462" s="15" t="s">
        <v>3</v>
      </c>
      <c r="AS462" s="15"/>
      <c r="AT462" s="15"/>
      <c r="AU462" s="15"/>
      <c r="AV462" s="15"/>
    </row>
    <row r="463" spans="1:49" s="5" customFormat="1" ht="14.1" hidden="1" customHeight="1" x14ac:dyDescent="0.2">
      <c r="A463" s="14">
        <v>410</v>
      </c>
      <c r="B463" s="106" t="s">
        <v>50</v>
      </c>
      <c r="C463" s="107" t="s">
        <v>86</v>
      </c>
      <c r="D463" s="129" t="s">
        <v>28</v>
      </c>
      <c r="E463" s="134"/>
      <c r="F463" s="135"/>
      <c r="G463" s="132" t="s">
        <v>503</v>
      </c>
      <c r="H463" s="112"/>
      <c r="I463" s="133"/>
      <c r="J463" s="133"/>
      <c r="K463" s="133"/>
      <c r="L463" s="133"/>
      <c r="M463" s="114"/>
      <c r="N463" s="114"/>
      <c r="O463" s="114"/>
      <c r="P463" s="114"/>
      <c r="Q463" s="118"/>
      <c r="R463" s="15"/>
      <c r="S463" s="15"/>
      <c r="T463" s="15"/>
      <c r="U463" s="15"/>
      <c r="V463" s="15"/>
      <c r="W463" s="15"/>
      <c r="X463" s="15" t="s">
        <v>2</v>
      </c>
      <c r="Y463" s="15">
        <v>1</v>
      </c>
      <c r="Z463" s="15"/>
      <c r="AA463" s="37"/>
      <c r="AB463" s="82"/>
      <c r="AC463" s="7"/>
      <c r="AD463" s="15"/>
      <c r="AE463" s="15"/>
      <c r="AF463" s="15"/>
      <c r="AG463" s="15" t="s">
        <v>3</v>
      </c>
      <c r="AH463" s="30"/>
      <c r="AI463" s="15"/>
      <c r="AJ463" s="15"/>
      <c r="AK463" s="15"/>
      <c r="AL463" s="15" t="s">
        <v>3</v>
      </c>
      <c r="AM463" s="45"/>
      <c r="AN463" s="15"/>
      <c r="AO463" s="15" t="s">
        <v>1</v>
      </c>
      <c r="AP463" s="15"/>
      <c r="AQ463" s="15"/>
      <c r="AS463" s="15"/>
      <c r="AT463" s="15"/>
      <c r="AU463" s="15"/>
      <c r="AV463" s="15"/>
    </row>
    <row r="464" spans="1:49" s="5" customFormat="1" ht="14.1" hidden="1" customHeight="1" x14ac:dyDescent="0.2">
      <c r="A464" s="14">
        <v>411</v>
      </c>
      <c r="B464" s="106" t="s">
        <v>50</v>
      </c>
      <c r="C464" s="107" t="s">
        <v>86</v>
      </c>
      <c r="D464" s="129" t="s">
        <v>30</v>
      </c>
      <c r="E464" s="134"/>
      <c r="F464" s="135"/>
      <c r="G464" s="132" t="s">
        <v>504</v>
      </c>
      <c r="H464" s="112"/>
      <c r="I464" s="133"/>
      <c r="J464" s="133"/>
      <c r="K464" s="133"/>
      <c r="L464" s="133"/>
      <c r="M464" s="114"/>
      <c r="N464" s="114"/>
      <c r="O464" s="114"/>
      <c r="P464" s="114"/>
      <c r="Q464" s="118"/>
      <c r="R464" s="15"/>
      <c r="S464" s="15"/>
      <c r="T464" s="15"/>
      <c r="U464" s="15"/>
      <c r="V464" s="15" t="s">
        <v>1</v>
      </c>
      <c r="W464" s="15"/>
      <c r="X464" s="15"/>
      <c r="Y464" s="15"/>
      <c r="Z464" s="15"/>
      <c r="AA464" s="37"/>
      <c r="AB464" s="82"/>
      <c r="AC464" s="7"/>
      <c r="AD464" s="15"/>
      <c r="AE464" s="15"/>
      <c r="AF464" s="15" t="s">
        <v>2</v>
      </c>
      <c r="AG464" s="15"/>
      <c r="AH464" s="30"/>
      <c r="AI464" s="15"/>
      <c r="AJ464" s="15"/>
      <c r="AK464" s="15"/>
      <c r="AL464" s="15" t="s">
        <v>3</v>
      </c>
      <c r="AM464" s="45"/>
      <c r="AN464" s="15"/>
      <c r="AO464" s="15" t="s">
        <v>1</v>
      </c>
      <c r="AP464" s="15"/>
      <c r="AQ464" s="15"/>
      <c r="AS464" s="15"/>
      <c r="AT464" s="15"/>
      <c r="AU464" s="15"/>
      <c r="AV464" s="15"/>
    </row>
    <row r="465" spans="1:49" s="5" customFormat="1" ht="14.1" hidden="1" customHeight="1" x14ac:dyDescent="0.2">
      <c r="A465" s="14">
        <v>412</v>
      </c>
      <c r="B465" s="106" t="s">
        <v>50</v>
      </c>
      <c r="C465" s="107" t="s">
        <v>86</v>
      </c>
      <c r="D465" s="129" t="s">
        <v>32</v>
      </c>
      <c r="E465" s="134"/>
      <c r="F465" s="135"/>
      <c r="G465" s="132" t="s">
        <v>505</v>
      </c>
      <c r="H465" s="112"/>
      <c r="I465" s="133"/>
      <c r="J465" s="133"/>
      <c r="K465" s="133"/>
      <c r="L465" s="133"/>
      <c r="M465" s="114"/>
      <c r="N465" s="114"/>
      <c r="O465" s="114"/>
      <c r="P465" s="114"/>
      <c r="Q465" s="118"/>
      <c r="R465" s="17"/>
      <c r="S465" s="15"/>
      <c r="T465" s="15"/>
      <c r="U465" s="15"/>
      <c r="V465" s="15"/>
      <c r="W465" s="15"/>
      <c r="X465" s="15"/>
      <c r="Y465" s="15"/>
      <c r="Z465" s="15" t="s">
        <v>3</v>
      </c>
      <c r="AA465" s="37">
        <v>1</v>
      </c>
      <c r="AB465" s="82"/>
      <c r="AC465" s="7"/>
      <c r="AD465" s="15"/>
      <c r="AE465" s="15"/>
      <c r="AF465" s="15"/>
      <c r="AG465" s="15" t="s">
        <v>3</v>
      </c>
      <c r="AH465" s="30"/>
      <c r="AI465" s="15"/>
      <c r="AJ465" s="15"/>
      <c r="AK465" s="15"/>
      <c r="AL465" s="15"/>
      <c r="AM465" s="45"/>
      <c r="AN465" s="15"/>
      <c r="AO465" s="15"/>
      <c r="AP465" s="15"/>
      <c r="AQ465" s="15"/>
      <c r="AS465" s="15"/>
      <c r="AT465" s="15"/>
      <c r="AU465" s="15"/>
      <c r="AV465" s="15"/>
    </row>
    <row r="466" spans="1:49" s="5" customFormat="1" ht="14.1" hidden="1" customHeight="1" x14ac:dyDescent="0.2">
      <c r="A466" s="14">
        <v>413</v>
      </c>
      <c r="B466" s="106" t="s">
        <v>50</v>
      </c>
      <c r="C466" s="107" t="s">
        <v>86</v>
      </c>
      <c r="D466" s="129" t="s">
        <v>34</v>
      </c>
      <c r="E466" s="134"/>
      <c r="F466" s="135"/>
      <c r="G466" s="132" t="s">
        <v>506</v>
      </c>
      <c r="H466" s="112"/>
      <c r="I466" s="133"/>
      <c r="J466" s="133"/>
      <c r="K466" s="133"/>
      <c r="L466" s="133"/>
      <c r="M466" s="114"/>
      <c r="N466" s="114"/>
      <c r="O466" s="114"/>
      <c r="P466" s="114"/>
      <c r="Q466" s="118"/>
      <c r="R466" s="17"/>
      <c r="S466" s="15"/>
      <c r="T466" s="15"/>
      <c r="U466" s="15"/>
      <c r="V466" s="15"/>
      <c r="W466" s="15"/>
      <c r="X466" s="15"/>
      <c r="Y466" s="15"/>
      <c r="Z466" s="15" t="s">
        <v>3</v>
      </c>
      <c r="AA466" s="37">
        <v>1</v>
      </c>
      <c r="AB466" s="82"/>
      <c r="AC466" s="7"/>
      <c r="AD466" s="15"/>
      <c r="AE466" s="15"/>
      <c r="AF466" s="15"/>
      <c r="AG466" s="15" t="s">
        <v>3</v>
      </c>
      <c r="AH466" s="30"/>
      <c r="AI466" s="15"/>
      <c r="AJ466" s="15"/>
      <c r="AK466" s="15"/>
      <c r="AL466" s="15"/>
      <c r="AM466" s="45"/>
      <c r="AN466" s="15"/>
      <c r="AO466" s="15"/>
      <c r="AP466" s="15"/>
      <c r="AQ466" s="15"/>
      <c r="AS466" s="15"/>
      <c r="AT466" s="15"/>
      <c r="AU466" s="15"/>
      <c r="AV466" s="15"/>
    </row>
    <row r="467" spans="1:49" s="9" customFormat="1" ht="14.1" customHeight="1" x14ac:dyDescent="0.25">
      <c r="B467" s="96" t="s">
        <v>52</v>
      </c>
      <c r="C467" s="120"/>
      <c r="D467" s="98"/>
      <c r="E467" s="99" t="s">
        <v>507</v>
      </c>
      <c r="F467" s="100"/>
      <c r="G467" s="101"/>
      <c r="H467" s="102"/>
      <c r="I467" s="103"/>
      <c r="J467" s="103"/>
      <c r="K467" s="103"/>
      <c r="L467" s="103"/>
      <c r="M467" s="104">
        <f>M468+M479</f>
        <v>0</v>
      </c>
      <c r="N467" s="104">
        <f>N468+N479</f>
        <v>0</v>
      </c>
      <c r="O467" s="104">
        <f>O468+O479</f>
        <v>0</v>
      </c>
      <c r="P467" s="104">
        <f>P468+P479</f>
        <v>0</v>
      </c>
      <c r="Q467" s="115"/>
      <c r="R467" s="10"/>
      <c r="S467" s="10">
        <f>S468+S479</f>
        <v>0</v>
      </c>
      <c r="T467" s="10"/>
      <c r="U467" s="10"/>
      <c r="V467" s="10">
        <f>V468+V479</f>
        <v>18</v>
      </c>
      <c r="W467" s="10"/>
      <c r="X467" s="10">
        <f>X468+X479</f>
        <v>1</v>
      </c>
      <c r="Y467" s="10"/>
      <c r="Z467" s="10">
        <f>Z468+Z479</f>
        <v>2</v>
      </c>
      <c r="AA467" s="46"/>
      <c r="AB467" s="80"/>
      <c r="AC467" s="16"/>
      <c r="AD467" s="13">
        <f>AD468+AD479</f>
        <v>0</v>
      </c>
      <c r="AE467" s="13">
        <f>AE468+AE479</f>
        <v>15</v>
      </c>
      <c r="AF467" s="13">
        <f>AF468+AF479</f>
        <v>0</v>
      </c>
      <c r="AG467" s="13">
        <f>AG468+AG479</f>
        <v>5</v>
      </c>
      <c r="AH467" s="81"/>
      <c r="AI467" s="13">
        <f>AI468+AI479</f>
        <v>0</v>
      </c>
      <c r="AJ467" s="13">
        <f>AJ468+AJ479</f>
        <v>16</v>
      </c>
      <c r="AK467" s="13">
        <f>AK468+AK479</f>
        <v>0</v>
      </c>
      <c r="AL467" s="13">
        <f>AL468+AL479</f>
        <v>4</v>
      </c>
      <c r="AM467" s="44"/>
      <c r="AN467" s="13">
        <f>AN468+AN479</f>
        <v>0</v>
      </c>
      <c r="AO467" s="13">
        <f>AO468+AO479</f>
        <v>18</v>
      </c>
      <c r="AP467" s="13">
        <f>AP468+AP479</f>
        <v>0</v>
      </c>
      <c r="AQ467" s="13">
        <f>AQ468+AQ479</f>
        <v>2</v>
      </c>
      <c r="AS467" s="13">
        <f>AS468+AS479</f>
        <v>0</v>
      </c>
      <c r="AT467" s="13">
        <f>AT468+AT479</f>
        <v>17</v>
      </c>
      <c r="AU467" s="13">
        <f>AU468+AU479</f>
        <v>0</v>
      </c>
      <c r="AV467" s="13">
        <f>AV468+AV479</f>
        <v>0</v>
      </c>
    </row>
    <row r="468" spans="1:49" s="9" customFormat="1" ht="14.1" customHeight="1" x14ac:dyDescent="0.25">
      <c r="B468" s="96" t="s">
        <v>52</v>
      </c>
      <c r="C468" s="97" t="s">
        <v>88</v>
      </c>
      <c r="D468" s="98"/>
      <c r="E468" s="99"/>
      <c r="F468" s="100" t="s">
        <v>508</v>
      </c>
      <c r="G468" s="101"/>
      <c r="H468" s="102"/>
      <c r="I468" s="103"/>
      <c r="J468" s="103"/>
      <c r="K468" s="103"/>
      <c r="L468" s="103"/>
      <c r="M468" s="104">
        <f>COUNTIF(M469:M478,"WTP")</f>
        <v>0</v>
      </c>
      <c r="N468" s="104">
        <f>COUNTIF(N469:N478,"WDP")</f>
        <v>0</v>
      </c>
      <c r="O468" s="104">
        <f>COUNTIF(O469:O478,"TW")</f>
        <v>0</v>
      </c>
      <c r="P468" s="104">
        <f>COUNTIF(P469:P478,"TMP")</f>
        <v>0</v>
      </c>
      <c r="Q468" s="105">
        <f>SUM(H468:P468)</f>
        <v>0</v>
      </c>
      <c r="R468" s="10"/>
      <c r="S468" s="10">
        <f>COUNTIF(S469:S478,"WTP")</f>
        <v>0</v>
      </c>
      <c r="T468" s="10"/>
      <c r="U468" s="10"/>
      <c r="V468" s="10">
        <f>COUNTIF(V469:V478,"WDP")</f>
        <v>9</v>
      </c>
      <c r="W468" s="10"/>
      <c r="X468" s="10">
        <f>COUNTIF(X469:X478,"TW")</f>
        <v>1</v>
      </c>
      <c r="Y468" s="10"/>
      <c r="Z468" s="10">
        <f>COUNTIF(Z469:Z478,"TMP")</f>
        <v>0</v>
      </c>
      <c r="AA468" s="46"/>
      <c r="AB468" s="78">
        <f>SUM(S468:Z468)</f>
        <v>10</v>
      </c>
      <c r="AC468" s="12"/>
      <c r="AD468" s="13">
        <f>COUNTIF(AD469:AD478,"WTP")</f>
        <v>0</v>
      </c>
      <c r="AE468" s="13">
        <f>COUNTIF(AE469:AE478,"WDP")</f>
        <v>7</v>
      </c>
      <c r="AF468" s="13">
        <f>COUNTIF(AF469:AF478,"TW")</f>
        <v>0</v>
      </c>
      <c r="AG468" s="13">
        <f>COUNTIF(AG469:AG478,"TMP")</f>
        <v>3</v>
      </c>
      <c r="AH468" s="79">
        <f>SUM(AD468:AG468)</f>
        <v>10</v>
      </c>
      <c r="AI468" s="13">
        <f>COUNTIF(AI469:AI478,"WTP")</f>
        <v>0</v>
      </c>
      <c r="AJ468" s="13">
        <f>COUNTIF(AJ469:AJ478,"WDP")</f>
        <v>10</v>
      </c>
      <c r="AK468" s="13">
        <f>COUNTIF(AK469:AK478,"TW")</f>
        <v>0</v>
      </c>
      <c r="AL468" s="13">
        <f>COUNTIF(AL469:AL478,"TMP")</f>
        <v>0</v>
      </c>
      <c r="AM468" s="47">
        <f>SUM(AI468:AL468)</f>
        <v>10</v>
      </c>
      <c r="AN468" s="13">
        <f>COUNTIF(AN469:AN478,"WTP")</f>
        <v>0</v>
      </c>
      <c r="AO468" s="13">
        <f>COUNTIF(AO469:AO478,"WDP")</f>
        <v>10</v>
      </c>
      <c r="AP468" s="13">
        <f>COUNTIF(AP469:AP478,"TW")</f>
        <v>0</v>
      </c>
      <c r="AQ468" s="13">
        <f>COUNTIF(AQ469:AQ478,"TMP")</f>
        <v>0</v>
      </c>
      <c r="AR468" s="11">
        <f>SUM(AN468:AQ468)</f>
        <v>10</v>
      </c>
      <c r="AS468" s="13">
        <f>COUNTIF(AS469:AS478,"WTP")</f>
        <v>0</v>
      </c>
      <c r="AT468" s="13">
        <f>COUNTIF(AT469:AT478,"WDP")</f>
        <v>10</v>
      </c>
      <c r="AU468" s="13">
        <f>COUNTIF(AU469:AU478,"TW")</f>
        <v>0</v>
      </c>
      <c r="AV468" s="13">
        <f>COUNTIF(AV469:AV478,"TMP")</f>
        <v>0</v>
      </c>
      <c r="AW468" s="11">
        <f>SUM(AS468:AV468)</f>
        <v>10</v>
      </c>
    </row>
    <row r="469" spans="1:49" s="5" customFormat="1" ht="14.1" hidden="1" customHeight="1" x14ac:dyDescent="0.2">
      <c r="A469" s="14">
        <v>414</v>
      </c>
      <c r="B469" s="106" t="s">
        <v>52</v>
      </c>
      <c r="C469" s="107" t="s">
        <v>88</v>
      </c>
      <c r="D469" s="129" t="s">
        <v>8</v>
      </c>
      <c r="E469" s="130"/>
      <c r="F469" s="131"/>
      <c r="G469" s="132" t="s">
        <v>509</v>
      </c>
      <c r="H469" s="112"/>
      <c r="I469" s="133"/>
      <c r="J469" s="133"/>
      <c r="K469" s="133"/>
      <c r="L469" s="133"/>
      <c r="M469" s="114"/>
      <c r="N469" s="114"/>
      <c r="O469" s="114"/>
      <c r="P469" s="114"/>
      <c r="Q469" s="118"/>
      <c r="R469" s="15"/>
      <c r="S469" s="15"/>
      <c r="T469" s="15">
        <v>1</v>
      </c>
      <c r="U469" s="15"/>
      <c r="V469" s="15" t="s">
        <v>1</v>
      </c>
      <c r="W469" s="15">
        <v>1</v>
      </c>
      <c r="X469" s="15"/>
      <c r="Y469" s="15"/>
      <c r="Z469" s="15"/>
      <c r="AA469" s="37"/>
      <c r="AB469" s="82"/>
      <c r="AC469" s="7"/>
      <c r="AD469" s="15"/>
      <c r="AE469" s="15"/>
      <c r="AF469" s="15"/>
      <c r="AG469" s="15" t="s">
        <v>3</v>
      </c>
      <c r="AH469" s="30"/>
      <c r="AI469" s="15"/>
      <c r="AJ469" s="15" t="s">
        <v>1</v>
      </c>
      <c r="AK469" s="15"/>
      <c r="AL469" s="15"/>
      <c r="AM469" s="45"/>
      <c r="AN469" s="15"/>
      <c r="AO469" s="15" t="s">
        <v>1</v>
      </c>
      <c r="AP469" s="15"/>
      <c r="AQ469" s="15"/>
      <c r="AS469" s="15"/>
      <c r="AT469" s="15" t="s">
        <v>1</v>
      </c>
      <c r="AU469" s="15"/>
      <c r="AV469" s="15"/>
    </row>
    <row r="470" spans="1:49" s="5" customFormat="1" ht="14.1" hidden="1" customHeight="1" x14ac:dyDescent="0.2">
      <c r="A470" s="14">
        <v>415</v>
      </c>
      <c r="B470" s="106" t="s">
        <v>52</v>
      </c>
      <c r="C470" s="107" t="s">
        <v>88</v>
      </c>
      <c r="D470" s="129" t="s">
        <v>12</v>
      </c>
      <c r="E470" s="134"/>
      <c r="F470" s="135"/>
      <c r="G470" s="132" t="s">
        <v>510</v>
      </c>
      <c r="H470" s="112"/>
      <c r="I470" s="133"/>
      <c r="J470" s="133"/>
      <c r="K470" s="133"/>
      <c r="L470" s="133"/>
      <c r="M470" s="114"/>
      <c r="N470" s="114"/>
      <c r="O470" s="114"/>
      <c r="P470" s="114"/>
      <c r="Q470" s="118"/>
      <c r="R470" s="15"/>
      <c r="S470" s="15"/>
      <c r="T470" s="15">
        <v>1</v>
      </c>
      <c r="U470" s="15"/>
      <c r="V470" s="15" t="s">
        <v>1</v>
      </c>
      <c r="W470" s="15">
        <v>1</v>
      </c>
      <c r="X470" s="15"/>
      <c r="Y470" s="15"/>
      <c r="Z470" s="15"/>
      <c r="AA470" s="37"/>
      <c r="AB470" s="82"/>
      <c r="AC470" s="7"/>
      <c r="AD470" s="15"/>
      <c r="AE470" s="15"/>
      <c r="AF470" s="15"/>
      <c r="AG470" s="15" t="s">
        <v>3</v>
      </c>
      <c r="AH470" s="30"/>
      <c r="AI470" s="15"/>
      <c r="AJ470" s="15" t="s">
        <v>1</v>
      </c>
      <c r="AK470" s="15"/>
      <c r="AL470" s="15"/>
      <c r="AM470" s="45"/>
      <c r="AN470" s="15"/>
      <c r="AO470" s="15" t="s">
        <v>1</v>
      </c>
      <c r="AP470" s="15"/>
      <c r="AQ470" s="15"/>
      <c r="AS470" s="15"/>
      <c r="AT470" s="15" t="s">
        <v>1</v>
      </c>
      <c r="AU470" s="15"/>
      <c r="AV470" s="15"/>
    </row>
    <row r="471" spans="1:49" s="5" customFormat="1" ht="14.1" hidden="1" customHeight="1" x14ac:dyDescent="0.2">
      <c r="A471" s="14">
        <v>416</v>
      </c>
      <c r="B471" s="106" t="s">
        <v>52</v>
      </c>
      <c r="C471" s="107" t="s">
        <v>88</v>
      </c>
      <c r="D471" s="129" t="s">
        <v>14</v>
      </c>
      <c r="E471" s="134"/>
      <c r="F471" s="135"/>
      <c r="G471" s="132" t="s">
        <v>511</v>
      </c>
      <c r="H471" s="112"/>
      <c r="I471" s="133"/>
      <c r="J471" s="133"/>
      <c r="K471" s="133"/>
      <c r="L471" s="133"/>
      <c r="M471" s="114"/>
      <c r="N471" s="114"/>
      <c r="O471" s="114"/>
      <c r="P471" s="114"/>
      <c r="Q471" s="118"/>
      <c r="R471" s="15"/>
      <c r="S471" s="15"/>
      <c r="T471" s="15">
        <v>1</v>
      </c>
      <c r="U471" s="15"/>
      <c r="V471" s="15" t="s">
        <v>1</v>
      </c>
      <c r="W471" s="15">
        <v>1</v>
      </c>
      <c r="X471" s="15"/>
      <c r="Y471" s="15"/>
      <c r="Z471" s="15"/>
      <c r="AA471" s="37"/>
      <c r="AB471" s="82"/>
      <c r="AC471" s="7"/>
      <c r="AD471" s="15"/>
      <c r="AE471" s="15" t="s">
        <v>1</v>
      </c>
      <c r="AF471" s="15"/>
      <c r="AG471" s="15"/>
      <c r="AH471" s="30"/>
      <c r="AI471" s="15"/>
      <c r="AJ471" s="15" t="s">
        <v>1</v>
      </c>
      <c r="AK471" s="15"/>
      <c r="AL471" s="15"/>
      <c r="AM471" s="45"/>
      <c r="AN471" s="15"/>
      <c r="AO471" s="15" t="s">
        <v>1</v>
      </c>
      <c r="AP471" s="15"/>
      <c r="AQ471" s="15"/>
      <c r="AS471" s="15"/>
      <c r="AT471" s="15" t="s">
        <v>1</v>
      </c>
      <c r="AU471" s="15"/>
      <c r="AV471" s="15"/>
    </row>
    <row r="472" spans="1:49" s="5" customFormat="1" ht="14.1" hidden="1" customHeight="1" x14ac:dyDescent="0.2">
      <c r="A472" s="14">
        <v>417</v>
      </c>
      <c r="B472" s="106" t="s">
        <v>52</v>
      </c>
      <c r="C472" s="107" t="s">
        <v>88</v>
      </c>
      <c r="D472" s="129" t="s">
        <v>16</v>
      </c>
      <c r="E472" s="134"/>
      <c r="F472" s="135"/>
      <c r="G472" s="132" t="s">
        <v>512</v>
      </c>
      <c r="H472" s="112"/>
      <c r="I472" s="133"/>
      <c r="J472" s="133"/>
      <c r="K472" s="133"/>
      <c r="L472" s="133"/>
      <c r="M472" s="114"/>
      <c r="N472" s="114"/>
      <c r="O472" s="114"/>
      <c r="P472" s="114"/>
      <c r="Q472" s="118"/>
      <c r="R472" s="15"/>
      <c r="S472" s="15"/>
      <c r="T472" s="15">
        <v>1</v>
      </c>
      <c r="U472" s="15"/>
      <c r="V472" s="15" t="s">
        <v>1</v>
      </c>
      <c r="W472" s="15">
        <v>1</v>
      </c>
      <c r="X472" s="15"/>
      <c r="Y472" s="15"/>
      <c r="Z472" s="15"/>
      <c r="AA472" s="37"/>
      <c r="AB472" s="82"/>
      <c r="AC472" s="7"/>
      <c r="AD472" s="15"/>
      <c r="AE472" s="15" t="s">
        <v>1</v>
      </c>
      <c r="AF472" s="15"/>
      <c r="AG472" s="15"/>
      <c r="AH472" s="30"/>
      <c r="AI472" s="15"/>
      <c r="AJ472" s="15" t="s">
        <v>1</v>
      </c>
      <c r="AK472" s="15"/>
      <c r="AL472" s="15"/>
      <c r="AM472" s="45"/>
      <c r="AN472" s="15"/>
      <c r="AO472" s="15" t="s">
        <v>1</v>
      </c>
      <c r="AP472" s="15"/>
      <c r="AQ472" s="15"/>
      <c r="AS472" s="15"/>
      <c r="AT472" s="15" t="s">
        <v>1</v>
      </c>
      <c r="AU472" s="15"/>
      <c r="AV472" s="15"/>
    </row>
    <row r="473" spans="1:49" s="5" customFormat="1" ht="14.1" hidden="1" customHeight="1" x14ac:dyDescent="0.2">
      <c r="A473" s="14">
        <v>418</v>
      </c>
      <c r="B473" s="106" t="s">
        <v>52</v>
      </c>
      <c r="C473" s="107" t="s">
        <v>88</v>
      </c>
      <c r="D473" s="129" t="s">
        <v>18</v>
      </c>
      <c r="E473" s="134"/>
      <c r="F473" s="135"/>
      <c r="G473" s="132" t="s">
        <v>513</v>
      </c>
      <c r="H473" s="112"/>
      <c r="I473" s="133"/>
      <c r="J473" s="133"/>
      <c r="K473" s="133"/>
      <c r="L473" s="133"/>
      <c r="M473" s="114"/>
      <c r="N473" s="114"/>
      <c r="O473" s="114"/>
      <c r="P473" s="114"/>
      <c r="Q473" s="118"/>
      <c r="R473" s="15"/>
      <c r="S473" s="15"/>
      <c r="T473" s="15">
        <v>1</v>
      </c>
      <c r="U473" s="15"/>
      <c r="V473" s="15" t="s">
        <v>1</v>
      </c>
      <c r="W473" s="15">
        <v>1</v>
      </c>
      <c r="X473" s="15"/>
      <c r="Y473" s="15"/>
      <c r="Z473" s="15"/>
      <c r="AA473" s="37"/>
      <c r="AB473" s="82"/>
      <c r="AC473" s="7"/>
      <c r="AD473" s="15"/>
      <c r="AE473" s="15" t="s">
        <v>1</v>
      </c>
      <c r="AF473" s="15"/>
      <c r="AG473" s="15"/>
      <c r="AH473" s="30"/>
      <c r="AI473" s="15"/>
      <c r="AJ473" s="15" t="s">
        <v>1</v>
      </c>
      <c r="AK473" s="15"/>
      <c r="AL473" s="15"/>
      <c r="AM473" s="45"/>
      <c r="AN473" s="15"/>
      <c r="AO473" s="15" t="s">
        <v>1</v>
      </c>
      <c r="AP473" s="15"/>
      <c r="AQ473" s="15"/>
      <c r="AS473" s="15"/>
      <c r="AT473" s="15" t="s">
        <v>1</v>
      </c>
      <c r="AU473" s="15"/>
      <c r="AV473" s="15"/>
    </row>
    <row r="474" spans="1:49" s="5" customFormat="1" ht="14.1" hidden="1" customHeight="1" x14ac:dyDescent="0.2">
      <c r="A474" s="14">
        <v>419</v>
      </c>
      <c r="B474" s="106" t="s">
        <v>52</v>
      </c>
      <c r="C474" s="107" t="s">
        <v>88</v>
      </c>
      <c r="D474" s="129" t="s">
        <v>20</v>
      </c>
      <c r="E474" s="134"/>
      <c r="F474" s="135"/>
      <c r="G474" s="132" t="s">
        <v>514</v>
      </c>
      <c r="H474" s="112"/>
      <c r="I474" s="133"/>
      <c r="J474" s="133"/>
      <c r="K474" s="133"/>
      <c r="L474" s="133"/>
      <c r="M474" s="114"/>
      <c r="N474" s="114"/>
      <c r="O474" s="114"/>
      <c r="P474" s="114"/>
      <c r="Q474" s="118"/>
      <c r="R474" s="15"/>
      <c r="S474" s="15"/>
      <c r="T474" s="15"/>
      <c r="U474" s="15"/>
      <c r="V474" s="15"/>
      <c r="W474" s="15"/>
      <c r="X474" s="15" t="s">
        <v>2</v>
      </c>
      <c r="Y474" s="15">
        <v>1</v>
      </c>
      <c r="Z474" s="15"/>
      <c r="AA474" s="37"/>
      <c r="AB474" s="82"/>
      <c r="AC474" s="7"/>
      <c r="AD474" s="15"/>
      <c r="AE474" s="15"/>
      <c r="AF474" s="15"/>
      <c r="AG474" s="15" t="s">
        <v>3</v>
      </c>
      <c r="AH474" s="30"/>
      <c r="AI474" s="15"/>
      <c r="AJ474" s="15" t="s">
        <v>1</v>
      </c>
      <c r="AK474" s="15"/>
      <c r="AL474" s="15"/>
      <c r="AM474" s="45"/>
      <c r="AN474" s="15"/>
      <c r="AO474" s="15" t="s">
        <v>1</v>
      </c>
      <c r="AP474" s="15"/>
      <c r="AQ474" s="15"/>
      <c r="AS474" s="15"/>
      <c r="AT474" s="15" t="s">
        <v>1</v>
      </c>
      <c r="AU474" s="15"/>
      <c r="AV474" s="15"/>
    </row>
    <row r="475" spans="1:49" s="5" customFormat="1" ht="14.1" hidden="1" customHeight="1" x14ac:dyDescent="0.2">
      <c r="A475" s="14">
        <v>420</v>
      </c>
      <c r="B475" s="106" t="s">
        <v>52</v>
      </c>
      <c r="C475" s="107" t="s">
        <v>88</v>
      </c>
      <c r="D475" s="129" t="s">
        <v>22</v>
      </c>
      <c r="E475" s="134"/>
      <c r="F475" s="135"/>
      <c r="G475" s="132" t="s">
        <v>515</v>
      </c>
      <c r="H475" s="112"/>
      <c r="I475" s="133"/>
      <c r="J475" s="133"/>
      <c r="K475" s="133"/>
      <c r="L475" s="133"/>
      <c r="M475" s="114"/>
      <c r="N475" s="114"/>
      <c r="O475" s="114"/>
      <c r="P475" s="114"/>
      <c r="Q475" s="118"/>
      <c r="R475" s="15"/>
      <c r="S475" s="15"/>
      <c r="T475" s="15">
        <v>1</v>
      </c>
      <c r="U475" s="15"/>
      <c r="V475" s="15" t="s">
        <v>1</v>
      </c>
      <c r="W475" s="15">
        <v>1</v>
      </c>
      <c r="X475" s="15"/>
      <c r="Y475" s="15"/>
      <c r="Z475" s="15"/>
      <c r="AA475" s="37"/>
      <c r="AB475" s="82"/>
      <c r="AC475" s="7"/>
      <c r="AD475" s="15"/>
      <c r="AE475" s="15" t="s">
        <v>1</v>
      </c>
      <c r="AF475" s="15"/>
      <c r="AG475" s="15"/>
      <c r="AH475" s="30"/>
      <c r="AI475" s="15"/>
      <c r="AJ475" s="15" t="s">
        <v>1</v>
      </c>
      <c r="AK475" s="15"/>
      <c r="AL475" s="15"/>
      <c r="AM475" s="45"/>
      <c r="AN475" s="15"/>
      <c r="AO475" s="15" t="s">
        <v>1</v>
      </c>
      <c r="AP475" s="15"/>
      <c r="AQ475" s="15"/>
      <c r="AS475" s="15"/>
      <c r="AT475" s="15" t="s">
        <v>1</v>
      </c>
      <c r="AU475" s="15"/>
      <c r="AV475" s="15"/>
    </row>
    <row r="476" spans="1:49" s="5" customFormat="1" ht="14.1" hidden="1" customHeight="1" x14ac:dyDescent="0.2">
      <c r="A476" s="14">
        <v>421</v>
      </c>
      <c r="B476" s="106" t="s">
        <v>52</v>
      </c>
      <c r="C476" s="107" t="s">
        <v>88</v>
      </c>
      <c r="D476" s="129" t="s">
        <v>24</v>
      </c>
      <c r="E476" s="134"/>
      <c r="F476" s="135"/>
      <c r="G476" s="132" t="s">
        <v>516</v>
      </c>
      <c r="H476" s="112"/>
      <c r="I476" s="133"/>
      <c r="J476" s="133"/>
      <c r="K476" s="133"/>
      <c r="L476" s="133"/>
      <c r="M476" s="114"/>
      <c r="N476" s="114"/>
      <c r="O476" s="114"/>
      <c r="P476" s="114"/>
      <c r="Q476" s="118"/>
      <c r="R476" s="15"/>
      <c r="S476" s="15"/>
      <c r="T476" s="15">
        <v>1</v>
      </c>
      <c r="U476" s="15"/>
      <c r="V476" s="15" t="s">
        <v>1</v>
      </c>
      <c r="W476" s="15">
        <v>1</v>
      </c>
      <c r="X476" s="15"/>
      <c r="Y476" s="15"/>
      <c r="Z476" s="15"/>
      <c r="AA476" s="37"/>
      <c r="AB476" s="82"/>
      <c r="AC476" s="7"/>
      <c r="AD476" s="15"/>
      <c r="AE476" s="15" t="s">
        <v>1</v>
      </c>
      <c r="AF476" s="15"/>
      <c r="AG476" s="15"/>
      <c r="AH476" s="30"/>
      <c r="AI476" s="15"/>
      <c r="AJ476" s="15" t="s">
        <v>1</v>
      </c>
      <c r="AK476" s="15"/>
      <c r="AL476" s="15"/>
      <c r="AM476" s="45"/>
      <c r="AN476" s="15"/>
      <c r="AO476" s="15" t="s">
        <v>1</v>
      </c>
      <c r="AP476" s="15"/>
      <c r="AQ476" s="15"/>
      <c r="AS476" s="15"/>
      <c r="AT476" s="15" t="s">
        <v>1</v>
      </c>
      <c r="AU476" s="15"/>
      <c r="AV476" s="15"/>
    </row>
    <row r="477" spans="1:49" s="5" customFormat="1" ht="14.1" hidden="1" customHeight="1" x14ac:dyDescent="0.2">
      <c r="A477" s="14">
        <v>422</v>
      </c>
      <c r="B477" s="106" t="s">
        <v>52</v>
      </c>
      <c r="C477" s="107" t="s">
        <v>88</v>
      </c>
      <c r="D477" s="129" t="s">
        <v>26</v>
      </c>
      <c r="E477" s="134"/>
      <c r="F477" s="135"/>
      <c r="G477" s="132" t="s">
        <v>517</v>
      </c>
      <c r="H477" s="112"/>
      <c r="I477" s="133"/>
      <c r="J477" s="133"/>
      <c r="K477" s="133"/>
      <c r="L477" s="133"/>
      <c r="M477" s="114"/>
      <c r="N477" s="114"/>
      <c r="O477" s="114"/>
      <c r="P477" s="114"/>
      <c r="Q477" s="118"/>
      <c r="R477" s="15"/>
      <c r="S477" s="15"/>
      <c r="T477" s="15">
        <v>1</v>
      </c>
      <c r="U477" s="15"/>
      <c r="V477" s="15" t="s">
        <v>1</v>
      </c>
      <c r="W477" s="15">
        <v>1</v>
      </c>
      <c r="X477" s="15"/>
      <c r="Y477" s="15"/>
      <c r="Z477" s="15"/>
      <c r="AA477" s="37"/>
      <c r="AB477" s="82"/>
      <c r="AC477" s="7"/>
      <c r="AD477" s="15"/>
      <c r="AE477" s="15" t="s">
        <v>1</v>
      </c>
      <c r="AF477" s="15"/>
      <c r="AG477" s="15"/>
      <c r="AH477" s="30"/>
      <c r="AI477" s="15"/>
      <c r="AJ477" s="15" t="s">
        <v>1</v>
      </c>
      <c r="AK477" s="15"/>
      <c r="AL477" s="15"/>
      <c r="AM477" s="45"/>
      <c r="AN477" s="15"/>
      <c r="AO477" s="15" t="s">
        <v>1</v>
      </c>
      <c r="AP477" s="15"/>
      <c r="AQ477" s="15"/>
      <c r="AS477" s="15"/>
      <c r="AT477" s="15" t="s">
        <v>1</v>
      </c>
      <c r="AU477" s="15"/>
      <c r="AV477" s="15"/>
    </row>
    <row r="478" spans="1:49" s="5" customFormat="1" ht="14.1" hidden="1" customHeight="1" x14ac:dyDescent="0.2">
      <c r="A478" s="14">
        <v>423</v>
      </c>
      <c r="B478" s="106" t="s">
        <v>52</v>
      </c>
      <c r="C478" s="107" t="s">
        <v>88</v>
      </c>
      <c r="D478" s="129" t="s">
        <v>28</v>
      </c>
      <c r="E478" s="134"/>
      <c r="F478" s="135"/>
      <c r="G478" s="132" t="s">
        <v>518</v>
      </c>
      <c r="H478" s="112"/>
      <c r="I478" s="133"/>
      <c r="J478" s="133"/>
      <c r="K478" s="133"/>
      <c r="L478" s="133"/>
      <c r="M478" s="114"/>
      <c r="N478" s="114"/>
      <c r="O478" s="114"/>
      <c r="P478" s="114"/>
      <c r="Q478" s="118"/>
      <c r="R478" s="15"/>
      <c r="S478" s="15"/>
      <c r="T478" s="15">
        <v>1</v>
      </c>
      <c r="U478" s="15"/>
      <c r="V478" s="15" t="s">
        <v>1</v>
      </c>
      <c r="W478" s="15">
        <v>1</v>
      </c>
      <c r="X478" s="15"/>
      <c r="Y478" s="15"/>
      <c r="Z478" s="15"/>
      <c r="AA478" s="37"/>
      <c r="AB478" s="82"/>
      <c r="AC478" s="7"/>
      <c r="AD478" s="15"/>
      <c r="AE478" s="15" t="s">
        <v>1</v>
      </c>
      <c r="AF478" s="15"/>
      <c r="AG478" s="15"/>
      <c r="AH478" s="30"/>
      <c r="AI478" s="15"/>
      <c r="AJ478" s="15" t="s">
        <v>1</v>
      </c>
      <c r="AK478" s="15"/>
      <c r="AL478" s="15"/>
      <c r="AM478" s="45"/>
      <c r="AN478" s="15"/>
      <c r="AO478" s="15" t="s">
        <v>1</v>
      </c>
      <c r="AP478" s="15"/>
      <c r="AQ478" s="15"/>
      <c r="AS478" s="15"/>
      <c r="AT478" s="15" t="s">
        <v>1</v>
      </c>
      <c r="AU478" s="15"/>
      <c r="AV478" s="15"/>
    </row>
    <row r="479" spans="1:49" s="9" customFormat="1" ht="14.1" customHeight="1" x14ac:dyDescent="0.25">
      <c r="B479" s="96" t="s">
        <v>52</v>
      </c>
      <c r="C479" s="97" t="s">
        <v>90</v>
      </c>
      <c r="D479" s="98"/>
      <c r="E479" s="99"/>
      <c r="F479" s="100" t="s">
        <v>519</v>
      </c>
      <c r="G479" s="101"/>
      <c r="H479" s="102"/>
      <c r="I479" s="103"/>
      <c r="J479" s="103"/>
      <c r="K479" s="103"/>
      <c r="L479" s="103"/>
      <c r="M479" s="104">
        <f>COUNTIF(M480:M490,"WTP")</f>
        <v>0</v>
      </c>
      <c r="N479" s="104">
        <f>COUNTIF(N480:N490,"WDP")</f>
        <v>0</v>
      </c>
      <c r="O479" s="104">
        <f>COUNTIF(O480:O490,"TW")</f>
        <v>0</v>
      </c>
      <c r="P479" s="104">
        <f>COUNTIF(P480:P490,"TMP")</f>
        <v>0</v>
      </c>
      <c r="Q479" s="105">
        <f>SUM(H479:P479)</f>
        <v>0</v>
      </c>
      <c r="R479" s="10"/>
      <c r="S479" s="10">
        <f>COUNTIF(S480:S490,"WTP")</f>
        <v>0</v>
      </c>
      <c r="T479" s="10"/>
      <c r="U479" s="10"/>
      <c r="V479" s="10">
        <f>COUNTIF(V480:V490,"WDP")</f>
        <v>9</v>
      </c>
      <c r="W479" s="10"/>
      <c r="X479" s="10">
        <f>COUNTIF(X480:X490,"TW")</f>
        <v>0</v>
      </c>
      <c r="Y479" s="10"/>
      <c r="Z479" s="10">
        <f>COUNTIF(Z480:Z490,"TMP")</f>
        <v>2</v>
      </c>
      <c r="AA479" s="46"/>
      <c r="AB479" s="78">
        <f>SUM(S479:Z479)</f>
        <v>11</v>
      </c>
      <c r="AC479" s="12"/>
      <c r="AD479" s="13">
        <f>COUNTIF(AD480:AD490,"WTP")</f>
        <v>0</v>
      </c>
      <c r="AE479" s="13">
        <f>COUNTIF(AE480:AE490,"WDP")</f>
        <v>8</v>
      </c>
      <c r="AF479" s="13">
        <f>COUNTIF(AF480:AF490,"TW")</f>
        <v>0</v>
      </c>
      <c r="AG479" s="13">
        <f>COUNTIF(AG480:AG490,"TMP")</f>
        <v>2</v>
      </c>
      <c r="AH479" s="79">
        <f>SUM(AD479:AG479)</f>
        <v>10</v>
      </c>
      <c r="AI479" s="13">
        <f>COUNTIF(AI480:AI490,"WTP")</f>
        <v>0</v>
      </c>
      <c r="AJ479" s="13">
        <f>COUNTIF(AJ480:AJ490,"WDP")</f>
        <v>6</v>
      </c>
      <c r="AK479" s="13">
        <f>COUNTIF(AK480:AK490,"TW")</f>
        <v>0</v>
      </c>
      <c r="AL479" s="13">
        <f>COUNTIF(AL480:AL490,"TMP")</f>
        <v>4</v>
      </c>
      <c r="AM479" s="47">
        <f>SUM(AI479:AL479)</f>
        <v>10</v>
      </c>
      <c r="AN479" s="13">
        <f>COUNTIF(AN480:AN490,"WTP")</f>
        <v>0</v>
      </c>
      <c r="AO479" s="13">
        <f>COUNTIF(AO480:AO490,"WDP")</f>
        <v>8</v>
      </c>
      <c r="AP479" s="13">
        <f>COUNTIF(AP480:AP490,"TW")</f>
        <v>0</v>
      </c>
      <c r="AQ479" s="13">
        <f>COUNTIF(AQ480:AQ490,"TMP")</f>
        <v>2</v>
      </c>
      <c r="AR479" s="11">
        <f>SUM(AN479:AQ479)</f>
        <v>10</v>
      </c>
      <c r="AS479" s="13">
        <f>COUNTIF(AS480:AS490,"WTP")</f>
        <v>0</v>
      </c>
      <c r="AT479" s="13">
        <f>COUNTIF(AT480:AT490,"WDP")</f>
        <v>7</v>
      </c>
      <c r="AU479" s="13">
        <f>COUNTIF(AU480:AU490,"TW")</f>
        <v>0</v>
      </c>
      <c r="AV479" s="13">
        <f>COUNTIF(AV480:AV490,"TMP")</f>
        <v>0</v>
      </c>
      <c r="AW479" s="11">
        <f>SUM(AS479:AV479)</f>
        <v>7</v>
      </c>
    </row>
    <row r="480" spans="1:49" s="5" customFormat="1" ht="14.1" hidden="1" customHeight="1" x14ac:dyDescent="0.2">
      <c r="A480" s="14">
        <v>424</v>
      </c>
      <c r="B480" s="106" t="s">
        <v>52</v>
      </c>
      <c r="C480" s="107" t="s">
        <v>90</v>
      </c>
      <c r="D480" s="129" t="s">
        <v>8</v>
      </c>
      <c r="E480" s="130"/>
      <c r="F480" s="131"/>
      <c r="G480" s="132" t="s">
        <v>520</v>
      </c>
      <c r="H480" s="112"/>
      <c r="I480" s="133"/>
      <c r="J480" s="133"/>
      <c r="K480" s="133"/>
      <c r="L480" s="133"/>
      <c r="M480" s="114"/>
      <c r="N480" s="114"/>
      <c r="O480" s="114"/>
      <c r="P480" s="114"/>
      <c r="Q480" s="118"/>
      <c r="R480" s="15"/>
      <c r="S480" s="15"/>
      <c r="T480" s="15"/>
      <c r="U480" s="15"/>
      <c r="V480" s="15" t="s">
        <v>1</v>
      </c>
      <c r="W480" s="15">
        <v>1</v>
      </c>
      <c r="X480" s="15"/>
      <c r="Y480" s="15"/>
      <c r="Z480" s="15"/>
      <c r="AA480" s="37"/>
      <c r="AB480" s="82"/>
      <c r="AC480" s="7"/>
      <c r="AD480" s="15"/>
      <c r="AE480" s="15" t="s">
        <v>1</v>
      </c>
      <c r="AF480" s="15"/>
      <c r="AG480" s="15"/>
      <c r="AH480" s="30"/>
      <c r="AI480" s="15"/>
      <c r="AJ480" s="15"/>
      <c r="AK480" s="15"/>
      <c r="AL480" s="15" t="s">
        <v>3</v>
      </c>
      <c r="AM480" s="45"/>
      <c r="AN480" s="15"/>
      <c r="AO480" s="15" t="s">
        <v>1</v>
      </c>
      <c r="AP480" s="15"/>
      <c r="AQ480" s="15"/>
      <c r="AS480" s="15"/>
      <c r="AT480" s="15" t="s">
        <v>1</v>
      </c>
      <c r="AU480" s="15"/>
      <c r="AV480" s="15"/>
    </row>
    <row r="481" spans="1:49" s="5" customFormat="1" ht="14.1" hidden="1" customHeight="1" x14ac:dyDescent="0.2">
      <c r="A481" s="14">
        <v>425</v>
      </c>
      <c r="B481" s="106" t="s">
        <v>52</v>
      </c>
      <c r="C481" s="107" t="s">
        <v>90</v>
      </c>
      <c r="D481" s="129" t="s">
        <v>12</v>
      </c>
      <c r="E481" s="134"/>
      <c r="F481" s="135"/>
      <c r="G481" s="132" t="s">
        <v>521</v>
      </c>
      <c r="H481" s="112"/>
      <c r="I481" s="133"/>
      <c r="J481" s="133"/>
      <c r="K481" s="133"/>
      <c r="L481" s="133"/>
      <c r="M481" s="114"/>
      <c r="N481" s="114"/>
      <c r="O481" s="114"/>
      <c r="P481" s="114"/>
      <c r="Q481" s="118"/>
      <c r="R481" s="15"/>
      <c r="S481" s="15"/>
      <c r="T481" s="15"/>
      <c r="U481" s="15"/>
      <c r="V481" s="15" t="s">
        <v>1</v>
      </c>
      <c r="W481" s="15"/>
      <c r="X481" s="15"/>
      <c r="Y481" s="15"/>
      <c r="Z481" s="15"/>
      <c r="AA481" s="37"/>
      <c r="AB481" s="82"/>
      <c r="AC481" s="7"/>
      <c r="AD481" s="15"/>
      <c r="AE481" s="15" t="s">
        <v>1</v>
      </c>
      <c r="AF481" s="15"/>
      <c r="AG481" s="15"/>
      <c r="AH481" s="30"/>
      <c r="AI481" s="15"/>
      <c r="AJ481" s="15" t="s">
        <v>1</v>
      </c>
      <c r="AK481" s="15"/>
      <c r="AL481" s="15"/>
      <c r="AM481" s="45"/>
      <c r="AN481" s="15"/>
      <c r="AO481" s="15" t="s">
        <v>1</v>
      </c>
      <c r="AP481" s="15"/>
      <c r="AQ481" s="15"/>
      <c r="AS481" s="15"/>
      <c r="AT481" s="15" t="s">
        <v>1</v>
      </c>
      <c r="AU481" s="15"/>
      <c r="AV481" s="15"/>
    </row>
    <row r="482" spans="1:49" s="5" customFormat="1" ht="14.1" hidden="1" customHeight="1" x14ac:dyDescent="0.2">
      <c r="A482" s="14">
        <v>426</v>
      </c>
      <c r="B482" s="106" t="s">
        <v>52</v>
      </c>
      <c r="C482" s="107" t="s">
        <v>90</v>
      </c>
      <c r="D482" s="129" t="s">
        <v>14</v>
      </c>
      <c r="E482" s="134"/>
      <c r="F482" s="135"/>
      <c r="G482" s="132" t="s">
        <v>522</v>
      </c>
      <c r="H482" s="112"/>
      <c r="I482" s="133"/>
      <c r="J482" s="133"/>
      <c r="K482" s="133"/>
      <c r="L482" s="133"/>
      <c r="M482" s="114"/>
      <c r="N482" s="114"/>
      <c r="O482" s="114"/>
      <c r="P482" s="114"/>
      <c r="Q482" s="118"/>
      <c r="R482" s="17"/>
      <c r="S482" s="15"/>
      <c r="T482" s="15"/>
      <c r="U482" s="15"/>
      <c r="V482" s="15"/>
      <c r="W482" s="15"/>
      <c r="X482" s="15"/>
      <c r="Y482" s="15"/>
      <c r="Z482" s="15" t="s">
        <v>3</v>
      </c>
      <c r="AA482" s="37">
        <v>1</v>
      </c>
      <c r="AB482" s="82"/>
      <c r="AC482" s="7"/>
      <c r="AD482" s="15"/>
      <c r="AE482" s="15"/>
      <c r="AF482" s="15"/>
      <c r="AG482" s="15" t="s">
        <v>3</v>
      </c>
      <c r="AH482" s="30"/>
      <c r="AI482" s="15"/>
      <c r="AJ482" s="15"/>
      <c r="AK482" s="15"/>
      <c r="AL482" s="15" t="s">
        <v>3</v>
      </c>
      <c r="AM482" s="45"/>
      <c r="AN482" s="15"/>
      <c r="AO482" s="15"/>
      <c r="AP482" s="15"/>
      <c r="AQ482" s="15" t="s">
        <v>3</v>
      </c>
      <c r="AS482" s="15"/>
      <c r="AT482" s="15" t="s">
        <v>1</v>
      </c>
      <c r="AU482" s="15"/>
      <c r="AV482" s="15"/>
    </row>
    <row r="483" spans="1:49" s="5" customFormat="1" ht="14.1" hidden="1" customHeight="1" x14ac:dyDescent="0.2">
      <c r="A483" s="14">
        <v>427</v>
      </c>
      <c r="B483" s="106" t="s">
        <v>52</v>
      </c>
      <c r="C483" s="107" t="s">
        <v>90</v>
      </c>
      <c r="D483" s="129" t="s">
        <v>16</v>
      </c>
      <c r="E483" s="134"/>
      <c r="F483" s="135"/>
      <c r="G483" s="132" t="s">
        <v>523</v>
      </c>
      <c r="H483" s="112"/>
      <c r="I483" s="133"/>
      <c r="J483" s="133"/>
      <c r="K483" s="133"/>
      <c r="L483" s="133"/>
      <c r="M483" s="114"/>
      <c r="N483" s="114"/>
      <c r="O483" s="114"/>
      <c r="P483" s="114"/>
      <c r="Q483" s="118"/>
      <c r="R483" s="15"/>
      <c r="S483" s="15"/>
      <c r="T483" s="15">
        <v>1</v>
      </c>
      <c r="U483" s="15"/>
      <c r="V483" s="15" t="s">
        <v>1</v>
      </c>
      <c r="W483" s="15">
        <v>1</v>
      </c>
      <c r="X483" s="15"/>
      <c r="Y483" s="15"/>
      <c r="Z483" s="15"/>
      <c r="AA483" s="37"/>
      <c r="AB483" s="82"/>
      <c r="AC483" s="7"/>
      <c r="AD483" s="15"/>
      <c r="AE483" s="15" t="s">
        <v>1</v>
      </c>
      <c r="AF483" s="15"/>
      <c r="AG483" s="15"/>
      <c r="AH483" s="30"/>
      <c r="AI483" s="15"/>
      <c r="AJ483" s="15" t="s">
        <v>1</v>
      </c>
      <c r="AK483" s="15"/>
      <c r="AL483" s="15"/>
      <c r="AM483" s="45"/>
      <c r="AN483" s="15"/>
      <c r="AO483" s="15" t="s">
        <v>1</v>
      </c>
      <c r="AP483" s="15"/>
      <c r="AQ483" s="15"/>
      <c r="AS483" s="15"/>
      <c r="AT483" s="15"/>
      <c r="AU483" s="15"/>
      <c r="AV483" s="15"/>
    </row>
    <row r="484" spans="1:49" s="5" customFormat="1" ht="14.1" hidden="1" customHeight="1" x14ac:dyDescent="0.2">
      <c r="A484" s="14">
        <v>428</v>
      </c>
      <c r="B484" s="106" t="s">
        <v>52</v>
      </c>
      <c r="C484" s="107" t="s">
        <v>90</v>
      </c>
      <c r="D484" s="129" t="s">
        <v>18</v>
      </c>
      <c r="E484" s="134"/>
      <c r="F484" s="135"/>
      <c r="G484" s="132" t="s">
        <v>524</v>
      </c>
      <c r="H484" s="112"/>
      <c r="I484" s="133"/>
      <c r="J484" s="133"/>
      <c r="K484" s="133"/>
      <c r="L484" s="133"/>
      <c r="M484" s="114"/>
      <c r="N484" s="114"/>
      <c r="O484" s="114"/>
      <c r="P484" s="114"/>
      <c r="Q484" s="118"/>
      <c r="R484" s="15"/>
      <c r="S484" s="15"/>
      <c r="T484" s="15"/>
      <c r="U484" s="15"/>
      <c r="V484" s="15" t="s">
        <v>1</v>
      </c>
      <c r="W484" s="15"/>
      <c r="X484" s="15"/>
      <c r="Y484" s="15"/>
      <c r="Z484" s="15"/>
      <c r="AA484" s="37"/>
      <c r="AB484" s="82"/>
      <c r="AC484" s="7"/>
      <c r="AD484" s="15"/>
      <c r="AE484" s="15" t="s">
        <v>1</v>
      </c>
      <c r="AF484" s="15"/>
      <c r="AG484" s="15"/>
      <c r="AH484" s="30"/>
      <c r="AI484" s="15"/>
      <c r="AJ484" s="15" t="s">
        <v>1</v>
      </c>
      <c r="AK484" s="15"/>
      <c r="AL484" s="15"/>
      <c r="AM484" s="45"/>
      <c r="AN484" s="15"/>
      <c r="AO484" s="15" t="s">
        <v>1</v>
      </c>
      <c r="AP484" s="15"/>
      <c r="AQ484" s="15"/>
      <c r="AS484" s="15"/>
      <c r="AT484" s="15" t="s">
        <v>1</v>
      </c>
      <c r="AU484" s="15"/>
      <c r="AV484" s="15"/>
    </row>
    <row r="485" spans="1:49" s="5" customFormat="1" ht="14.1" hidden="1" customHeight="1" x14ac:dyDescent="0.2">
      <c r="A485" s="14">
        <v>429</v>
      </c>
      <c r="B485" s="106" t="s">
        <v>52</v>
      </c>
      <c r="C485" s="107" t="s">
        <v>90</v>
      </c>
      <c r="D485" s="129" t="s">
        <v>20</v>
      </c>
      <c r="E485" s="134"/>
      <c r="F485" s="135"/>
      <c r="G485" s="132" t="s">
        <v>525</v>
      </c>
      <c r="H485" s="112"/>
      <c r="I485" s="133"/>
      <c r="J485" s="133"/>
      <c r="K485" s="133"/>
      <c r="L485" s="133"/>
      <c r="M485" s="114"/>
      <c r="N485" s="114"/>
      <c r="O485" s="114"/>
      <c r="P485" s="114"/>
      <c r="Q485" s="118"/>
      <c r="R485" s="15"/>
      <c r="S485" s="15"/>
      <c r="T485" s="15"/>
      <c r="U485" s="15"/>
      <c r="V485" s="15" t="s">
        <v>1</v>
      </c>
      <c r="W485" s="15"/>
      <c r="X485" s="15"/>
      <c r="Y485" s="15"/>
      <c r="Z485" s="15"/>
      <c r="AA485" s="37"/>
      <c r="AB485" s="82"/>
      <c r="AC485" s="7"/>
      <c r="AD485" s="15"/>
      <c r="AE485" s="15" t="s">
        <v>1</v>
      </c>
      <c r="AF485" s="15"/>
      <c r="AG485" s="15"/>
      <c r="AH485" s="30"/>
      <c r="AI485" s="15"/>
      <c r="AJ485" s="15" t="s">
        <v>1</v>
      </c>
      <c r="AK485" s="15"/>
      <c r="AL485" s="15"/>
      <c r="AM485" s="45"/>
      <c r="AN485" s="15"/>
      <c r="AO485" s="15" t="s">
        <v>1</v>
      </c>
      <c r="AP485" s="15"/>
      <c r="AQ485" s="15"/>
      <c r="AS485" s="15"/>
      <c r="AT485" s="15" t="s">
        <v>1</v>
      </c>
      <c r="AU485" s="15"/>
      <c r="AV485" s="15"/>
    </row>
    <row r="486" spans="1:49" s="5" customFormat="1" ht="14.1" hidden="1" customHeight="1" x14ac:dyDescent="0.2">
      <c r="A486" s="14">
        <v>430</v>
      </c>
      <c r="B486" s="106" t="s">
        <v>52</v>
      </c>
      <c r="C486" s="107" t="s">
        <v>90</v>
      </c>
      <c r="D486" s="129" t="s">
        <v>22</v>
      </c>
      <c r="E486" s="134"/>
      <c r="F486" s="135"/>
      <c r="G486" s="132" t="s">
        <v>526</v>
      </c>
      <c r="H486" s="112"/>
      <c r="I486" s="133"/>
      <c r="J486" s="133"/>
      <c r="K486" s="133"/>
      <c r="L486" s="133"/>
      <c r="M486" s="114"/>
      <c r="N486" s="114"/>
      <c r="O486" s="114"/>
      <c r="P486" s="114"/>
      <c r="Q486" s="118"/>
      <c r="R486" s="15"/>
      <c r="S486" s="15"/>
      <c r="T486" s="15">
        <v>1</v>
      </c>
      <c r="U486" s="15"/>
      <c r="V486" s="15" t="s">
        <v>1</v>
      </c>
      <c r="W486" s="15">
        <v>1</v>
      </c>
      <c r="X486" s="15"/>
      <c r="Y486" s="15"/>
      <c r="Z486" s="15"/>
      <c r="AA486" s="37"/>
      <c r="AB486" s="82"/>
      <c r="AC486" s="7"/>
      <c r="AD486" s="15"/>
      <c r="AE486" s="15" t="s">
        <v>1</v>
      </c>
      <c r="AF486" s="15"/>
      <c r="AG486" s="15"/>
      <c r="AH486" s="30"/>
      <c r="AI486" s="15"/>
      <c r="AJ486" s="15"/>
      <c r="AK486" s="15"/>
      <c r="AL486" s="15" t="s">
        <v>3</v>
      </c>
      <c r="AM486" s="45"/>
      <c r="AN486" s="15"/>
      <c r="AO486" s="15" t="s">
        <v>1</v>
      </c>
      <c r="AP486" s="15"/>
      <c r="AQ486" s="15"/>
      <c r="AS486" s="15"/>
      <c r="AT486" s="15" t="s">
        <v>1</v>
      </c>
      <c r="AU486" s="15"/>
      <c r="AV486" s="15"/>
    </row>
    <row r="487" spans="1:49" s="5" customFormat="1" ht="14.1" hidden="1" customHeight="1" x14ac:dyDescent="0.2">
      <c r="A487" s="14">
        <v>431</v>
      </c>
      <c r="B487" s="106" t="s">
        <v>52</v>
      </c>
      <c r="C487" s="107" t="s">
        <v>90</v>
      </c>
      <c r="D487" s="129" t="s">
        <v>24</v>
      </c>
      <c r="E487" s="134"/>
      <c r="F487" s="135"/>
      <c r="G487" s="132" t="s">
        <v>527</v>
      </c>
      <c r="H487" s="112"/>
      <c r="I487" s="133"/>
      <c r="J487" s="133"/>
      <c r="K487" s="133"/>
      <c r="L487" s="133"/>
      <c r="M487" s="114"/>
      <c r="N487" s="114"/>
      <c r="O487" s="114"/>
      <c r="P487" s="114"/>
      <c r="Q487" s="118"/>
      <c r="R487" s="15"/>
      <c r="S487" s="15"/>
      <c r="T487" s="15">
        <v>1</v>
      </c>
      <c r="U487" s="15"/>
      <c r="V487" s="15" t="s">
        <v>1</v>
      </c>
      <c r="W487" s="15"/>
      <c r="X487" s="15"/>
      <c r="Y487" s="15"/>
      <c r="Z487" s="15"/>
      <c r="AA487" s="37"/>
      <c r="AB487" s="82"/>
      <c r="AC487" s="7"/>
      <c r="AD487" s="15"/>
      <c r="AE487" s="15" t="s">
        <v>1</v>
      </c>
      <c r="AF487" s="15"/>
      <c r="AG487" s="15"/>
      <c r="AH487" s="30"/>
      <c r="AI487" s="15"/>
      <c r="AJ487" s="15" t="s">
        <v>1</v>
      </c>
      <c r="AK487" s="15"/>
      <c r="AL487" s="15"/>
      <c r="AM487" s="45"/>
      <c r="AN487" s="15"/>
      <c r="AO487" s="15" t="s">
        <v>1</v>
      </c>
      <c r="AP487" s="15"/>
      <c r="AQ487" s="15"/>
      <c r="AS487" s="15"/>
      <c r="AT487" s="15"/>
      <c r="AU487" s="15"/>
      <c r="AV487" s="15"/>
    </row>
    <row r="488" spans="1:49" s="5" customFormat="1" ht="14.1" hidden="1" customHeight="1" x14ac:dyDescent="0.2">
      <c r="A488" s="14">
        <v>432</v>
      </c>
      <c r="B488" s="106" t="s">
        <v>52</v>
      </c>
      <c r="C488" s="107" t="s">
        <v>90</v>
      </c>
      <c r="D488" s="129" t="s">
        <v>26</v>
      </c>
      <c r="E488" s="134"/>
      <c r="F488" s="135"/>
      <c r="G488" s="132" t="s">
        <v>528</v>
      </c>
      <c r="H488" s="112"/>
      <c r="I488" s="133"/>
      <c r="J488" s="133"/>
      <c r="K488" s="133"/>
      <c r="L488" s="133"/>
      <c r="M488" s="114"/>
      <c r="N488" s="114"/>
      <c r="O488" s="114"/>
      <c r="P488" s="114"/>
      <c r="Q488" s="118"/>
      <c r="R488" s="15"/>
      <c r="S488" s="15"/>
      <c r="T488" s="15"/>
      <c r="U488" s="15"/>
      <c r="V488" s="15"/>
      <c r="W488" s="15"/>
      <c r="X488" s="15"/>
      <c r="Y488" s="15"/>
      <c r="Z488" s="15" t="s">
        <v>3</v>
      </c>
      <c r="AA488" s="37"/>
      <c r="AB488" s="82"/>
      <c r="AC488" s="7"/>
      <c r="AD488" s="15"/>
      <c r="AE488" s="15"/>
      <c r="AF488" s="15"/>
      <c r="AG488" s="15" t="s">
        <v>3</v>
      </c>
      <c r="AH488" s="30"/>
      <c r="AI488" s="15"/>
      <c r="AJ488" s="15"/>
      <c r="AK488" s="15"/>
      <c r="AL488" s="15" t="s">
        <v>3</v>
      </c>
      <c r="AM488" s="45"/>
      <c r="AN488" s="15"/>
      <c r="AO488" s="15"/>
      <c r="AP488" s="15"/>
      <c r="AQ488" s="15" t="s">
        <v>3</v>
      </c>
      <c r="AS488" s="15"/>
      <c r="AT488" s="15" t="s">
        <v>1</v>
      </c>
      <c r="AU488" s="15"/>
      <c r="AV488" s="15"/>
    </row>
    <row r="489" spans="1:49" s="5" customFormat="1" ht="14.1" hidden="1" customHeight="1" x14ac:dyDescent="0.2">
      <c r="A489" s="14">
        <v>433</v>
      </c>
      <c r="B489" s="106" t="s">
        <v>52</v>
      </c>
      <c r="C489" s="107" t="s">
        <v>90</v>
      </c>
      <c r="D489" s="129" t="s">
        <v>28</v>
      </c>
      <c r="E489" s="134"/>
      <c r="F489" s="135"/>
      <c r="G489" s="132" t="s">
        <v>529</v>
      </c>
      <c r="H489" s="112"/>
      <c r="I489" s="133"/>
      <c r="J489" s="133"/>
      <c r="K489" s="133"/>
      <c r="L489" s="133"/>
      <c r="M489" s="114"/>
      <c r="N489" s="114"/>
      <c r="O489" s="114"/>
      <c r="P489" s="114"/>
      <c r="Q489" s="118"/>
      <c r="R489" s="15"/>
      <c r="S489" s="15"/>
      <c r="T489" s="15"/>
      <c r="U489" s="15"/>
      <c r="V489" s="15" t="s">
        <v>1</v>
      </c>
      <c r="W489" s="15">
        <v>1</v>
      </c>
      <c r="X489" s="15"/>
      <c r="Y489" s="15"/>
      <c r="Z489" s="15"/>
      <c r="AA489" s="37"/>
      <c r="AB489" s="82"/>
      <c r="AC489" s="7"/>
      <c r="AD489" s="15"/>
      <c r="AE489" s="15" t="s">
        <v>1</v>
      </c>
      <c r="AF489" s="15"/>
      <c r="AG489" s="15"/>
      <c r="AH489" s="30"/>
      <c r="AI489" s="15"/>
      <c r="AJ489" s="15" t="s">
        <v>1</v>
      </c>
      <c r="AK489" s="15"/>
      <c r="AL489" s="15"/>
      <c r="AM489" s="45"/>
      <c r="AN489" s="15"/>
      <c r="AO489" s="15" t="s">
        <v>1</v>
      </c>
      <c r="AP489" s="15"/>
      <c r="AQ489" s="15"/>
      <c r="AS489" s="15"/>
      <c r="AT489" s="15"/>
      <c r="AU489" s="15"/>
      <c r="AV489" s="15"/>
    </row>
    <row r="490" spans="1:49" s="5" customFormat="1" ht="14.1" hidden="1" customHeight="1" x14ac:dyDescent="0.2">
      <c r="A490" s="14">
        <v>434</v>
      </c>
      <c r="B490" s="106" t="s">
        <v>52</v>
      </c>
      <c r="C490" s="107" t="s">
        <v>90</v>
      </c>
      <c r="D490" s="129" t="s">
        <v>30</v>
      </c>
      <c r="E490" s="134"/>
      <c r="F490" s="135"/>
      <c r="G490" s="132" t="s">
        <v>530</v>
      </c>
      <c r="H490" s="112"/>
      <c r="I490" s="133"/>
      <c r="J490" s="133"/>
      <c r="K490" s="133"/>
      <c r="L490" s="133"/>
      <c r="M490" s="114"/>
      <c r="N490" s="114"/>
      <c r="O490" s="114"/>
      <c r="P490" s="114"/>
      <c r="Q490" s="118"/>
      <c r="R490" s="15"/>
      <c r="S490" s="15"/>
      <c r="T490" s="15"/>
      <c r="U490" s="15"/>
      <c r="V490" s="15" t="s">
        <v>1</v>
      </c>
      <c r="W490" s="15">
        <v>1</v>
      </c>
      <c r="X490" s="15"/>
      <c r="Y490" s="15"/>
      <c r="Z490" s="15"/>
      <c r="AA490" s="37"/>
      <c r="AB490" s="82"/>
      <c r="AC490" s="7"/>
      <c r="AD490" s="15"/>
      <c r="AE490" s="15"/>
      <c r="AF490" s="15"/>
      <c r="AG490" s="15"/>
      <c r="AH490" s="30"/>
      <c r="AI490" s="15"/>
      <c r="AJ490" s="15"/>
      <c r="AK490" s="15"/>
      <c r="AL490" s="15"/>
      <c r="AM490" s="45"/>
      <c r="AN490" s="15"/>
      <c r="AO490" s="15"/>
      <c r="AP490" s="15"/>
      <c r="AQ490" s="15"/>
      <c r="AS490" s="15"/>
      <c r="AT490" s="15"/>
      <c r="AU490" s="15"/>
      <c r="AV490" s="15"/>
    </row>
    <row r="491" spans="1:49" s="9" customFormat="1" ht="14.1" customHeight="1" x14ac:dyDescent="0.25">
      <c r="B491" s="96" t="s">
        <v>54</v>
      </c>
      <c r="C491" s="120"/>
      <c r="D491" s="98"/>
      <c r="E491" s="99" t="s">
        <v>531</v>
      </c>
      <c r="F491" s="100"/>
      <c r="G491" s="101"/>
      <c r="H491" s="102"/>
      <c r="I491" s="103"/>
      <c r="J491" s="103"/>
      <c r="K491" s="103"/>
      <c r="L491" s="103"/>
      <c r="M491" s="104">
        <f>M492</f>
        <v>0</v>
      </c>
      <c r="N491" s="104">
        <f>N492</f>
        <v>0</v>
      </c>
      <c r="O491" s="104">
        <f>O492</f>
        <v>0</v>
      </c>
      <c r="P491" s="104">
        <f>P492</f>
        <v>0</v>
      </c>
      <c r="Q491" s="115"/>
      <c r="R491" s="10"/>
      <c r="S491" s="10">
        <f>S492</f>
        <v>0</v>
      </c>
      <c r="T491" s="10"/>
      <c r="U491" s="10"/>
      <c r="V491" s="10">
        <f>V492</f>
        <v>4</v>
      </c>
      <c r="W491" s="10"/>
      <c r="X491" s="10">
        <f>X492</f>
        <v>0</v>
      </c>
      <c r="Y491" s="10"/>
      <c r="Z491" s="10">
        <f>Z492</f>
        <v>17</v>
      </c>
      <c r="AA491" s="46"/>
      <c r="AB491" s="80"/>
      <c r="AC491" s="16"/>
      <c r="AD491" s="13">
        <f>AD492</f>
        <v>0</v>
      </c>
      <c r="AE491" s="13">
        <f>AE492</f>
        <v>19</v>
      </c>
      <c r="AF491" s="13">
        <f>AF492</f>
        <v>0</v>
      </c>
      <c r="AG491" s="13">
        <f>AG492</f>
        <v>1</v>
      </c>
      <c r="AH491" s="81"/>
      <c r="AI491" s="13">
        <f>AI492</f>
        <v>0</v>
      </c>
      <c r="AJ491" s="13">
        <f>AJ492</f>
        <v>14</v>
      </c>
      <c r="AK491" s="13">
        <f>AK492</f>
        <v>0</v>
      </c>
      <c r="AL491" s="13">
        <f>AL492</f>
        <v>3</v>
      </c>
      <c r="AM491" s="44"/>
      <c r="AN491" s="13">
        <f>AN492</f>
        <v>0</v>
      </c>
      <c r="AO491" s="13">
        <f>AO492</f>
        <v>11</v>
      </c>
      <c r="AP491" s="13">
        <f>AP492</f>
        <v>1</v>
      </c>
      <c r="AQ491" s="13">
        <f>AQ492</f>
        <v>4</v>
      </c>
      <c r="AS491" s="13">
        <f>AS492</f>
        <v>0</v>
      </c>
      <c r="AT491" s="13">
        <f>AT492</f>
        <v>13</v>
      </c>
      <c r="AU491" s="13">
        <f>AU492</f>
        <v>0</v>
      </c>
      <c r="AV491" s="13">
        <f>AV492</f>
        <v>1</v>
      </c>
    </row>
    <row r="492" spans="1:49" s="9" customFormat="1" ht="14.1" customHeight="1" x14ac:dyDescent="0.25">
      <c r="B492" s="96" t="s">
        <v>54</v>
      </c>
      <c r="C492" s="97" t="s">
        <v>92</v>
      </c>
      <c r="D492" s="98"/>
      <c r="E492" s="121"/>
      <c r="F492" s="100" t="s">
        <v>532</v>
      </c>
      <c r="G492" s="122"/>
      <c r="H492" s="123"/>
      <c r="I492" s="124"/>
      <c r="J492" s="124"/>
      <c r="K492" s="124"/>
      <c r="L492" s="124"/>
      <c r="M492" s="104">
        <f>COUNTIF(M493:M513,"WTP")</f>
        <v>0</v>
      </c>
      <c r="N492" s="104">
        <f>COUNTIF(N493:N513,"WDP")</f>
        <v>0</v>
      </c>
      <c r="O492" s="104">
        <f>COUNTIF(O493:O513,"TW")</f>
        <v>0</v>
      </c>
      <c r="P492" s="104">
        <f>COUNTIF(P493:P513,"TMP")</f>
        <v>0</v>
      </c>
      <c r="Q492" s="105">
        <f>SUM(H492:P492)</f>
        <v>0</v>
      </c>
      <c r="R492" s="10"/>
      <c r="S492" s="10">
        <f>COUNTIF(S493:S513,"WTP")</f>
        <v>0</v>
      </c>
      <c r="T492" s="10"/>
      <c r="U492" s="10"/>
      <c r="V492" s="10">
        <f>COUNTIF(V493:V513,"WDP")</f>
        <v>4</v>
      </c>
      <c r="W492" s="10"/>
      <c r="X492" s="10">
        <f>COUNTIF(X493:X513,"TW")</f>
        <v>0</v>
      </c>
      <c r="Y492" s="10"/>
      <c r="Z492" s="10">
        <f>COUNTIF(Z493:Z513,"TMP")</f>
        <v>17</v>
      </c>
      <c r="AA492" s="46"/>
      <c r="AB492" s="78">
        <f>SUM(S492:Z492)</f>
        <v>21</v>
      </c>
      <c r="AC492" s="12"/>
      <c r="AD492" s="13">
        <f>COUNTIF(AD493:AD513,"WTP")</f>
        <v>0</v>
      </c>
      <c r="AE492" s="13">
        <f>COUNTIF(AE493:AE513,"WDP")</f>
        <v>19</v>
      </c>
      <c r="AF492" s="13">
        <f>COUNTIF(AF493:AF513,"TW")</f>
        <v>0</v>
      </c>
      <c r="AG492" s="13">
        <f>COUNTIF(AG493:AG513,"TMP")</f>
        <v>1</v>
      </c>
      <c r="AH492" s="79">
        <f>SUM(AD492:AG492)</f>
        <v>20</v>
      </c>
      <c r="AI492" s="13">
        <f>COUNTIF(AI493:AI513,"WTP")</f>
        <v>0</v>
      </c>
      <c r="AJ492" s="13">
        <f>COUNTIF(AJ493:AJ513,"WDP")</f>
        <v>14</v>
      </c>
      <c r="AK492" s="13">
        <f>COUNTIF(AK493:AK513,"TW")</f>
        <v>0</v>
      </c>
      <c r="AL492" s="13">
        <f>COUNTIF(AL493:AL513,"TMP")</f>
        <v>3</v>
      </c>
      <c r="AM492" s="47">
        <f>SUM(AI492:AL492)</f>
        <v>17</v>
      </c>
      <c r="AN492" s="13">
        <f>COUNTIF(AN493:AN513,"WTP")</f>
        <v>0</v>
      </c>
      <c r="AO492" s="13">
        <f>COUNTIF(AO493:AO513,"WDP")</f>
        <v>11</v>
      </c>
      <c r="AP492" s="13">
        <f>COUNTIF(AP493:AP513,"TW")</f>
        <v>1</v>
      </c>
      <c r="AQ492" s="13">
        <f>COUNTIF(AQ493:AQ513,"TMP")</f>
        <v>4</v>
      </c>
      <c r="AR492" s="11">
        <f>SUM(AN492:AQ492)</f>
        <v>16</v>
      </c>
      <c r="AS492" s="13">
        <f>COUNTIF(AS493:AS513,"WTP")</f>
        <v>0</v>
      </c>
      <c r="AT492" s="13">
        <f>COUNTIF(AT493:AT513,"WDP")</f>
        <v>13</v>
      </c>
      <c r="AU492" s="13">
        <f>COUNTIF(AU493:AU513,"TW")</f>
        <v>0</v>
      </c>
      <c r="AV492" s="13">
        <f>COUNTIF(AV493:AV513,"TMP")</f>
        <v>1</v>
      </c>
      <c r="AW492" s="11">
        <f>SUM(AS492:AV492)</f>
        <v>14</v>
      </c>
    </row>
    <row r="493" spans="1:49" s="5" customFormat="1" ht="14.1" hidden="1" customHeight="1" x14ac:dyDescent="0.2">
      <c r="A493" s="14">
        <v>435</v>
      </c>
      <c r="B493" s="106" t="s">
        <v>54</v>
      </c>
      <c r="C493" s="107" t="s">
        <v>92</v>
      </c>
      <c r="D493" s="129" t="s">
        <v>8</v>
      </c>
      <c r="E493" s="130"/>
      <c r="F493" s="131"/>
      <c r="G493" s="132" t="s">
        <v>533</v>
      </c>
      <c r="H493" s="112"/>
      <c r="I493" s="133"/>
      <c r="J493" s="133"/>
      <c r="K493" s="133"/>
      <c r="L493" s="133"/>
      <c r="M493" s="114"/>
      <c r="N493" s="114"/>
      <c r="O493" s="114"/>
      <c r="P493" s="114"/>
      <c r="Q493" s="118"/>
      <c r="R493" s="15"/>
      <c r="S493" s="15"/>
      <c r="T493" s="15"/>
      <c r="U493" s="15"/>
      <c r="V493" s="15" t="s">
        <v>1</v>
      </c>
      <c r="W493" s="15">
        <v>1</v>
      </c>
      <c r="X493" s="15"/>
      <c r="Y493" s="15"/>
      <c r="Z493" s="15"/>
      <c r="AA493" s="37"/>
      <c r="AB493" s="82"/>
      <c r="AC493" s="7"/>
      <c r="AD493" s="15"/>
      <c r="AE493" s="15" t="s">
        <v>1</v>
      </c>
      <c r="AF493" s="15"/>
      <c r="AG493" s="15"/>
      <c r="AH493" s="30"/>
      <c r="AI493" s="15"/>
      <c r="AJ493" s="15" t="s">
        <v>1</v>
      </c>
      <c r="AK493" s="15"/>
      <c r="AL493" s="15"/>
      <c r="AM493" s="45"/>
      <c r="AN493" s="15"/>
      <c r="AO493" s="15" t="s">
        <v>1</v>
      </c>
      <c r="AP493" s="15"/>
      <c r="AQ493" s="15"/>
      <c r="AS493" s="15"/>
      <c r="AT493" s="15" t="s">
        <v>1</v>
      </c>
      <c r="AU493" s="15"/>
      <c r="AV493" s="15"/>
    </row>
    <row r="494" spans="1:49" s="5" customFormat="1" ht="14.1" hidden="1" customHeight="1" x14ac:dyDescent="0.2">
      <c r="A494" s="14">
        <v>436</v>
      </c>
      <c r="B494" s="106" t="s">
        <v>54</v>
      </c>
      <c r="C494" s="107" t="s">
        <v>92</v>
      </c>
      <c r="D494" s="129" t="s">
        <v>12</v>
      </c>
      <c r="E494" s="134"/>
      <c r="F494" s="135"/>
      <c r="G494" s="132" t="s">
        <v>534</v>
      </c>
      <c r="H494" s="112"/>
      <c r="I494" s="133"/>
      <c r="J494" s="133"/>
      <c r="K494" s="133"/>
      <c r="L494" s="133"/>
      <c r="M494" s="114"/>
      <c r="N494" s="114"/>
      <c r="O494" s="114"/>
      <c r="P494" s="114"/>
      <c r="Q494" s="118"/>
      <c r="R494" s="17"/>
      <c r="S494" s="15"/>
      <c r="T494" s="15"/>
      <c r="U494" s="15"/>
      <c r="V494" s="15"/>
      <c r="W494" s="15"/>
      <c r="X494" s="15"/>
      <c r="Y494" s="15"/>
      <c r="Z494" s="15" t="s">
        <v>3</v>
      </c>
      <c r="AA494" s="37">
        <v>1</v>
      </c>
      <c r="AB494" s="82"/>
      <c r="AC494" s="7"/>
      <c r="AD494" s="15"/>
      <c r="AE494" s="15" t="s">
        <v>1</v>
      </c>
      <c r="AF494" s="15"/>
      <c r="AG494" s="15"/>
      <c r="AH494" s="30"/>
      <c r="AI494" s="15"/>
      <c r="AJ494" s="15" t="s">
        <v>1</v>
      </c>
      <c r="AK494" s="15"/>
      <c r="AL494" s="15"/>
      <c r="AM494" s="45"/>
      <c r="AN494" s="15"/>
      <c r="AO494" s="15" t="s">
        <v>1</v>
      </c>
      <c r="AP494" s="15"/>
      <c r="AQ494" s="15"/>
      <c r="AS494" s="15"/>
      <c r="AT494" s="15" t="s">
        <v>1</v>
      </c>
      <c r="AU494" s="15"/>
      <c r="AV494" s="15"/>
    </row>
    <row r="495" spans="1:49" s="5" customFormat="1" ht="14.1" hidden="1" customHeight="1" x14ac:dyDescent="0.2">
      <c r="A495" s="14">
        <v>437</v>
      </c>
      <c r="B495" s="106" t="s">
        <v>54</v>
      </c>
      <c r="C495" s="107" t="s">
        <v>92</v>
      </c>
      <c r="D495" s="129" t="s">
        <v>14</v>
      </c>
      <c r="E495" s="134"/>
      <c r="F495" s="135"/>
      <c r="G495" s="132" t="s">
        <v>535</v>
      </c>
      <c r="H495" s="112"/>
      <c r="I495" s="133"/>
      <c r="J495" s="133"/>
      <c r="K495" s="133"/>
      <c r="L495" s="133"/>
      <c r="M495" s="114"/>
      <c r="N495" s="114"/>
      <c r="O495" s="114"/>
      <c r="P495" s="114"/>
      <c r="Q495" s="118"/>
      <c r="R495" s="15"/>
      <c r="S495" s="15"/>
      <c r="T495" s="15"/>
      <c r="U495" s="15"/>
      <c r="V495" s="15" t="s">
        <v>1</v>
      </c>
      <c r="W495" s="15"/>
      <c r="X495" s="15"/>
      <c r="Y495" s="15"/>
      <c r="Z495" s="15"/>
      <c r="AA495" s="37"/>
      <c r="AB495" s="82"/>
      <c r="AC495" s="7"/>
      <c r="AD495" s="15"/>
      <c r="AE495" s="15" t="s">
        <v>1</v>
      </c>
      <c r="AF495" s="15"/>
      <c r="AG495" s="15"/>
      <c r="AH495" s="30"/>
      <c r="AI495" s="15"/>
      <c r="AJ495" s="15" t="s">
        <v>1</v>
      </c>
      <c r="AK495" s="15"/>
      <c r="AL495" s="15"/>
      <c r="AM495" s="45"/>
      <c r="AN495" s="15"/>
      <c r="AO495" s="15" t="s">
        <v>1</v>
      </c>
      <c r="AP495" s="15"/>
      <c r="AQ495" s="15"/>
      <c r="AS495" s="15"/>
      <c r="AT495" s="15" t="s">
        <v>1</v>
      </c>
      <c r="AU495" s="15"/>
      <c r="AV495" s="15"/>
    </row>
    <row r="496" spans="1:49" s="5" customFormat="1" ht="14.1" hidden="1" customHeight="1" x14ac:dyDescent="0.2">
      <c r="A496" s="14">
        <v>438</v>
      </c>
      <c r="B496" s="106" t="s">
        <v>54</v>
      </c>
      <c r="C496" s="107" t="s">
        <v>92</v>
      </c>
      <c r="D496" s="129" t="s">
        <v>16</v>
      </c>
      <c r="E496" s="134"/>
      <c r="F496" s="135"/>
      <c r="G496" s="132" t="s">
        <v>536</v>
      </c>
      <c r="H496" s="112"/>
      <c r="I496" s="133"/>
      <c r="J496" s="133"/>
      <c r="K496" s="133"/>
      <c r="L496" s="133"/>
      <c r="M496" s="114"/>
      <c r="N496" s="114"/>
      <c r="O496" s="114"/>
      <c r="P496" s="114"/>
      <c r="Q496" s="118"/>
      <c r="R496" s="17"/>
      <c r="S496" s="15"/>
      <c r="T496" s="15"/>
      <c r="U496" s="15"/>
      <c r="V496" s="15"/>
      <c r="W496" s="15"/>
      <c r="X496" s="15"/>
      <c r="Y496" s="15"/>
      <c r="Z496" s="15" t="s">
        <v>3</v>
      </c>
      <c r="AA496" s="37">
        <v>1</v>
      </c>
      <c r="AB496" s="82"/>
      <c r="AC496" s="7"/>
      <c r="AD496" s="15"/>
      <c r="AE496" s="15" t="s">
        <v>1</v>
      </c>
      <c r="AF496" s="15"/>
      <c r="AG496" s="15"/>
      <c r="AH496" s="30"/>
      <c r="AI496" s="15"/>
      <c r="AJ496" s="15" t="s">
        <v>1</v>
      </c>
      <c r="AK496" s="15"/>
      <c r="AL496" s="15"/>
      <c r="AM496" s="45"/>
      <c r="AN496" s="15"/>
      <c r="AO496" s="15" t="s">
        <v>1</v>
      </c>
      <c r="AP496" s="15"/>
      <c r="AQ496" s="15"/>
      <c r="AS496" s="15"/>
      <c r="AT496" s="15" t="s">
        <v>1</v>
      </c>
      <c r="AU496" s="15"/>
      <c r="AV496" s="15"/>
    </row>
    <row r="497" spans="1:48" s="5" customFormat="1" ht="14.1" hidden="1" customHeight="1" x14ac:dyDescent="0.2">
      <c r="A497" s="14">
        <v>439</v>
      </c>
      <c r="B497" s="106" t="s">
        <v>54</v>
      </c>
      <c r="C497" s="107" t="s">
        <v>92</v>
      </c>
      <c r="D497" s="129" t="s">
        <v>18</v>
      </c>
      <c r="E497" s="134"/>
      <c r="F497" s="135"/>
      <c r="G497" s="132" t="s">
        <v>537</v>
      </c>
      <c r="H497" s="112"/>
      <c r="I497" s="133"/>
      <c r="J497" s="133"/>
      <c r="K497" s="133"/>
      <c r="L497" s="133"/>
      <c r="M497" s="114"/>
      <c r="N497" s="114"/>
      <c r="O497" s="114"/>
      <c r="P497" s="114"/>
      <c r="Q497" s="118"/>
      <c r="R497" s="15"/>
      <c r="S497" s="15"/>
      <c r="T497" s="15"/>
      <c r="U497" s="15"/>
      <c r="V497" s="15" t="s">
        <v>1</v>
      </c>
      <c r="W497" s="15">
        <v>1</v>
      </c>
      <c r="X497" s="15"/>
      <c r="Y497" s="15"/>
      <c r="Z497" s="15"/>
      <c r="AA497" s="37"/>
      <c r="AB497" s="82"/>
      <c r="AC497" s="7"/>
      <c r="AD497" s="15"/>
      <c r="AE497" s="15" t="s">
        <v>1</v>
      </c>
      <c r="AF497" s="15"/>
      <c r="AG497" s="15"/>
      <c r="AH497" s="30"/>
      <c r="AI497" s="15"/>
      <c r="AJ497" s="15" t="s">
        <v>1</v>
      </c>
      <c r="AK497" s="15"/>
      <c r="AL497" s="15"/>
      <c r="AM497" s="45"/>
      <c r="AN497" s="15"/>
      <c r="AO497" s="15" t="s">
        <v>1</v>
      </c>
      <c r="AP497" s="15"/>
      <c r="AQ497" s="15"/>
      <c r="AS497" s="15"/>
      <c r="AT497" s="15"/>
      <c r="AU497" s="15"/>
      <c r="AV497" s="15" t="s">
        <v>3</v>
      </c>
    </row>
    <row r="498" spans="1:48" s="5" customFormat="1" ht="14.1" hidden="1" customHeight="1" x14ac:dyDescent="0.2">
      <c r="A498" s="14">
        <v>440</v>
      </c>
      <c r="B498" s="106" t="s">
        <v>54</v>
      </c>
      <c r="C498" s="107" t="s">
        <v>92</v>
      </c>
      <c r="D498" s="129" t="s">
        <v>20</v>
      </c>
      <c r="E498" s="134"/>
      <c r="F498" s="135"/>
      <c r="G498" s="132" t="s">
        <v>538</v>
      </c>
      <c r="H498" s="112"/>
      <c r="I498" s="133"/>
      <c r="J498" s="133"/>
      <c r="K498" s="133"/>
      <c r="L498" s="133"/>
      <c r="M498" s="114"/>
      <c r="N498" s="114"/>
      <c r="O498" s="114"/>
      <c r="P498" s="114"/>
      <c r="Q498" s="118"/>
      <c r="R498" s="17"/>
      <c r="S498" s="15"/>
      <c r="T498" s="15"/>
      <c r="U498" s="15"/>
      <c r="V498" s="15"/>
      <c r="W498" s="15"/>
      <c r="X498" s="15"/>
      <c r="Y498" s="15"/>
      <c r="Z498" s="15" t="s">
        <v>3</v>
      </c>
      <c r="AA498" s="37">
        <v>1</v>
      </c>
      <c r="AB498" s="82"/>
      <c r="AC498" s="7"/>
      <c r="AD498" s="15"/>
      <c r="AE498" s="15"/>
      <c r="AF498" s="15"/>
      <c r="AG498" s="15" t="s">
        <v>3</v>
      </c>
      <c r="AH498" s="30"/>
      <c r="AI498" s="15"/>
      <c r="AJ498" s="15" t="s">
        <v>1</v>
      </c>
      <c r="AK498" s="15"/>
      <c r="AL498" s="15"/>
      <c r="AM498" s="45"/>
      <c r="AN498" s="15"/>
      <c r="AO498" s="15" t="s">
        <v>1</v>
      </c>
      <c r="AP498" s="15"/>
      <c r="AQ498" s="15"/>
      <c r="AS498" s="15"/>
      <c r="AT498" s="15" t="s">
        <v>1</v>
      </c>
      <c r="AU498" s="15"/>
      <c r="AV498" s="15"/>
    </row>
    <row r="499" spans="1:48" s="5" customFormat="1" ht="14.1" hidden="1" customHeight="1" x14ac:dyDescent="0.2">
      <c r="A499" s="14">
        <v>441</v>
      </c>
      <c r="B499" s="106" t="s">
        <v>54</v>
      </c>
      <c r="C499" s="107" t="s">
        <v>92</v>
      </c>
      <c r="D499" s="129" t="s">
        <v>22</v>
      </c>
      <c r="E499" s="134"/>
      <c r="F499" s="135"/>
      <c r="G499" s="132" t="s">
        <v>539</v>
      </c>
      <c r="H499" s="112"/>
      <c r="I499" s="133"/>
      <c r="J499" s="133"/>
      <c r="K499" s="133"/>
      <c r="L499" s="133"/>
      <c r="M499" s="114"/>
      <c r="N499" s="114"/>
      <c r="O499" s="114"/>
      <c r="P499" s="114"/>
      <c r="Q499" s="118"/>
      <c r="R499" s="15"/>
      <c r="S499" s="15"/>
      <c r="T499" s="15"/>
      <c r="U499" s="15"/>
      <c r="V499" s="15"/>
      <c r="W499" s="15"/>
      <c r="X499" s="15"/>
      <c r="Y499" s="15"/>
      <c r="Z499" s="15" t="s">
        <v>3</v>
      </c>
      <c r="AA499" s="37"/>
      <c r="AB499" s="82"/>
      <c r="AC499" s="7"/>
      <c r="AD499" s="15"/>
      <c r="AE499" s="15" t="s">
        <v>1</v>
      </c>
      <c r="AF499" s="15"/>
      <c r="AG499" s="15"/>
      <c r="AH499" s="30"/>
      <c r="AI499" s="15"/>
      <c r="AJ499" s="15" t="s">
        <v>1</v>
      </c>
      <c r="AK499" s="15"/>
      <c r="AL499" s="15"/>
      <c r="AM499" s="45"/>
      <c r="AN499" s="15"/>
      <c r="AO499" s="15"/>
      <c r="AP499" s="15" t="s">
        <v>2</v>
      </c>
      <c r="AQ499" s="15"/>
      <c r="AS499" s="15"/>
      <c r="AT499" s="15"/>
      <c r="AU499" s="15"/>
      <c r="AV499" s="15"/>
    </row>
    <row r="500" spans="1:48" s="5" customFormat="1" ht="14.1" hidden="1" customHeight="1" x14ac:dyDescent="0.2">
      <c r="A500" s="14">
        <v>442</v>
      </c>
      <c r="B500" s="106" t="s">
        <v>54</v>
      </c>
      <c r="C500" s="107" t="s">
        <v>92</v>
      </c>
      <c r="D500" s="129" t="s">
        <v>24</v>
      </c>
      <c r="E500" s="134"/>
      <c r="F500" s="135"/>
      <c r="G500" s="132" t="s">
        <v>540</v>
      </c>
      <c r="H500" s="112"/>
      <c r="I500" s="133"/>
      <c r="J500" s="133"/>
      <c r="K500" s="133"/>
      <c r="L500" s="133"/>
      <c r="M500" s="114"/>
      <c r="N500" s="114"/>
      <c r="O500" s="114"/>
      <c r="P500" s="114"/>
      <c r="Q500" s="118"/>
      <c r="R500" s="17"/>
      <c r="S500" s="15"/>
      <c r="T500" s="15"/>
      <c r="U500" s="15"/>
      <c r="V500" s="15"/>
      <c r="W500" s="15"/>
      <c r="X500" s="15"/>
      <c r="Y500" s="15"/>
      <c r="Z500" s="15" t="s">
        <v>3</v>
      </c>
      <c r="AA500" s="37">
        <v>1</v>
      </c>
      <c r="AB500" s="82"/>
      <c r="AC500" s="7"/>
      <c r="AD500" s="15"/>
      <c r="AE500" s="15" t="s">
        <v>1</v>
      </c>
      <c r="AF500" s="15"/>
      <c r="AG500" s="15"/>
      <c r="AH500" s="30"/>
      <c r="AI500" s="15"/>
      <c r="AJ500" s="15" t="s">
        <v>1</v>
      </c>
      <c r="AK500" s="15"/>
      <c r="AL500" s="15"/>
      <c r="AM500" s="45"/>
      <c r="AN500" s="15"/>
      <c r="AO500" s="15"/>
      <c r="AP500" s="15"/>
      <c r="AQ500" s="15"/>
      <c r="AS500" s="15"/>
      <c r="AT500" s="15" t="s">
        <v>1</v>
      </c>
      <c r="AU500" s="15"/>
      <c r="AV500" s="15"/>
    </row>
    <row r="501" spans="1:48" s="5" customFormat="1" ht="14.1" hidden="1" customHeight="1" x14ac:dyDescent="0.2">
      <c r="A501" s="14">
        <v>443</v>
      </c>
      <c r="B501" s="106" t="s">
        <v>54</v>
      </c>
      <c r="C501" s="107" t="s">
        <v>92</v>
      </c>
      <c r="D501" s="129" t="s">
        <v>26</v>
      </c>
      <c r="E501" s="134"/>
      <c r="F501" s="135"/>
      <c r="G501" s="132" t="s">
        <v>541</v>
      </c>
      <c r="H501" s="112"/>
      <c r="I501" s="133"/>
      <c r="J501" s="133"/>
      <c r="K501" s="133"/>
      <c r="L501" s="133"/>
      <c r="M501" s="114"/>
      <c r="N501" s="114"/>
      <c r="O501" s="114"/>
      <c r="P501" s="114"/>
      <c r="Q501" s="118"/>
      <c r="R501" s="17"/>
      <c r="S501" s="15"/>
      <c r="T501" s="15"/>
      <c r="U501" s="15"/>
      <c r="V501" s="15"/>
      <c r="W501" s="15"/>
      <c r="X501" s="15"/>
      <c r="Y501" s="15"/>
      <c r="Z501" s="15" t="s">
        <v>3</v>
      </c>
      <c r="AA501" s="37">
        <v>1</v>
      </c>
      <c r="AB501" s="82"/>
      <c r="AC501" s="7"/>
      <c r="AD501" s="15"/>
      <c r="AE501" s="15" t="s">
        <v>1</v>
      </c>
      <c r="AF501" s="15"/>
      <c r="AG501" s="15"/>
      <c r="AH501" s="30"/>
      <c r="AI501" s="15"/>
      <c r="AJ501" s="15" t="s">
        <v>1</v>
      </c>
      <c r="AK501" s="15"/>
      <c r="AL501" s="15"/>
      <c r="AM501" s="45"/>
      <c r="AN501" s="15"/>
      <c r="AO501" s="15"/>
      <c r="AP501" s="15"/>
      <c r="AQ501" s="15" t="s">
        <v>3</v>
      </c>
      <c r="AS501" s="15"/>
      <c r="AT501" s="15"/>
      <c r="AU501" s="15"/>
      <c r="AV501" s="15"/>
    </row>
    <row r="502" spans="1:48" s="5" customFormat="1" ht="14.1" hidden="1" customHeight="1" x14ac:dyDescent="0.2">
      <c r="A502" s="14">
        <v>444</v>
      </c>
      <c r="B502" s="106" t="s">
        <v>54</v>
      </c>
      <c r="C502" s="107" t="s">
        <v>92</v>
      </c>
      <c r="D502" s="129" t="s">
        <v>28</v>
      </c>
      <c r="E502" s="134"/>
      <c r="F502" s="135"/>
      <c r="G502" s="132" t="s">
        <v>542</v>
      </c>
      <c r="H502" s="112"/>
      <c r="I502" s="133"/>
      <c r="J502" s="133"/>
      <c r="K502" s="133"/>
      <c r="L502" s="133"/>
      <c r="M502" s="114"/>
      <c r="N502" s="114"/>
      <c r="O502" s="114"/>
      <c r="P502" s="114"/>
      <c r="Q502" s="118"/>
      <c r="R502" s="15"/>
      <c r="S502" s="15"/>
      <c r="T502" s="15"/>
      <c r="U502" s="15"/>
      <c r="V502" s="15"/>
      <c r="W502" s="15"/>
      <c r="X502" s="15"/>
      <c r="Y502" s="15"/>
      <c r="Z502" s="15" t="s">
        <v>3</v>
      </c>
      <c r="AA502" s="37"/>
      <c r="AB502" s="82"/>
      <c r="AC502" s="7"/>
      <c r="AD502" s="15"/>
      <c r="AE502" s="15" t="s">
        <v>1</v>
      </c>
      <c r="AF502" s="15"/>
      <c r="AG502" s="15"/>
      <c r="AH502" s="30"/>
      <c r="AI502" s="15"/>
      <c r="AJ502" s="15"/>
      <c r="AK502" s="15"/>
      <c r="AL502" s="15" t="s">
        <v>3</v>
      </c>
      <c r="AM502" s="45"/>
      <c r="AN502" s="15"/>
      <c r="AO502" s="15" t="s">
        <v>1</v>
      </c>
      <c r="AP502" s="15"/>
      <c r="AQ502" s="15"/>
      <c r="AS502" s="15"/>
      <c r="AT502" s="15" t="s">
        <v>1</v>
      </c>
      <c r="AU502" s="15"/>
      <c r="AV502" s="15"/>
    </row>
    <row r="503" spans="1:48" s="5" customFormat="1" ht="14.1" hidden="1" customHeight="1" x14ac:dyDescent="0.2">
      <c r="A503" s="14">
        <v>445</v>
      </c>
      <c r="B503" s="106" t="s">
        <v>54</v>
      </c>
      <c r="C503" s="107" t="s">
        <v>92</v>
      </c>
      <c r="D503" s="129" t="s">
        <v>30</v>
      </c>
      <c r="E503" s="134"/>
      <c r="F503" s="135"/>
      <c r="G503" s="132" t="s">
        <v>543</v>
      </c>
      <c r="H503" s="112"/>
      <c r="I503" s="133"/>
      <c r="J503" s="133"/>
      <c r="K503" s="133"/>
      <c r="L503" s="133"/>
      <c r="M503" s="114"/>
      <c r="N503" s="114"/>
      <c r="O503" s="114"/>
      <c r="P503" s="114"/>
      <c r="Q503" s="118"/>
      <c r="R503" s="17"/>
      <c r="S503" s="15"/>
      <c r="T503" s="15"/>
      <c r="U503" s="15"/>
      <c r="V503" s="15"/>
      <c r="W503" s="15"/>
      <c r="X503" s="15"/>
      <c r="Y503" s="15"/>
      <c r="Z503" s="15" t="s">
        <v>3</v>
      </c>
      <c r="AA503" s="37">
        <v>1</v>
      </c>
      <c r="AB503" s="82"/>
      <c r="AC503" s="7"/>
      <c r="AD503" s="15"/>
      <c r="AE503" s="15" t="s">
        <v>1</v>
      </c>
      <c r="AF503" s="15"/>
      <c r="AG503" s="15"/>
      <c r="AH503" s="30"/>
      <c r="AI503" s="15"/>
      <c r="AJ503" s="15" t="s">
        <v>1</v>
      </c>
      <c r="AK503" s="15"/>
      <c r="AL503" s="15"/>
      <c r="AM503" s="45"/>
      <c r="AN503" s="15"/>
      <c r="AO503" s="15" t="s">
        <v>1</v>
      </c>
      <c r="AP503" s="15"/>
      <c r="AQ503" s="15"/>
      <c r="AS503" s="15"/>
      <c r="AT503" s="15" t="s">
        <v>1</v>
      </c>
      <c r="AU503" s="15"/>
      <c r="AV503" s="15"/>
    </row>
    <row r="504" spans="1:48" s="5" customFormat="1" ht="14.1" hidden="1" customHeight="1" x14ac:dyDescent="0.2">
      <c r="A504" s="14">
        <v>446</v>
      </c>
      <c r="B504" s="106" t="s">
        <v>54</v>
      </c>
      <c r="C504" s="107" t="s">
        <v>92</v>
      </c>
      <c r="D504" s="129" t="s">
        <v>32</v>
      </c>
      <c r="E504" s="134"/>
      <c r="F504" s="135"/>
      <c r="G504" s="132" t="s">
        <v>544</v>
      </c>
      <c r="H504" s="112"/>
      <c r="I504" s="133"/>
      <c r="J504" s="133"/>
      <c r="K504" s="133"/>
      <c r="L504" s="133"/>
      <c r="M504" s="114"/>
      <c r="N504" s="114"/>
      <c r="O504" s="114"/>
      <c r="P504" s="114"/>
      <c r="Q504" s="118"/>
      <c r="R504" s="15"/>
      <c r="S504" s="15"/>
      <c r="T504" s="15"/>
      <c r="U504" s="15"/>
      <c r="V504" s="15"/>
      <c r="W504" s="15"/>
      <c r="X504" s="15"/>
      <c r="Y504" s="15"/>
      <c r="Z504" s="15" t="s">
        <v>3</v>
      </c>
      <c r="AA504" s="37"/>
      <c r="AB504" s="82"/>
      <c r="AC504" s="7"/>
      <c r="AD504" s="15"/>
      <c r="AE504" s="15" t="s">
        <v>1</v>
      </c>
      <c r="AF504" s="15"/>
      <c r="AG504" s="15"/>
      <c r="AH504" s="30"/>
      <c r="AI504" s="15"/>
      <c r="AJ504" s="15" t="s">
        <v>1</v>
      </c>
      <c r="AK504" s="15"/>
      <c r="AL504" s="15"/>
      <c r="AM504" s="45"/>
      <c r="AN504" s="15"/>
      <c r="AO504" s="15" t="s">
        <v>1</v>
      </c>
      <c r="AP504" s="15"/>
      <c r="AQ504" s="15"/>
      <c r="AS504" s="15"/>
      <c r="AT504" s="15" t="s">
        <v>1</v>
      </c>
      <c r="AU504" s="15"/>
      <c r="AV504" s="15"/>
    </row>
    <row r="505" spans="1:48" s="5" customFormat="1" ht="14.1" hidden="1" customHeight="1" x14ac:dyDescent="0.2">
      <c r="A505" s="14">
        <v>447</v>
      </c>
      <c r="B505" s="106" t="s">
        <v>54</v>
      </c>
      <c r="C505" s="107" t="s">
        <v>92</v>
      </c>
      <c r="D505" s="129" t="s">
        <v>34</v>
      </c>
      <c r="E505" s="134"/>
      <c r="F505" s="135"/>
      <c r="G505" s="132" t="s">
        <v>545</v>
      </c>
      <c r="H505" s="112"/>
      <c r="I505" s="133"/>
      <c r="J505" s="133"/>
      <c r="K505" s="133"/>
      <c r="L505" s="133"/>
      <c r="M505" s="114"/>
      <c r="N505" s="114"/>
      <c r="O505" s="114"/>
      <c r="P505" s="114"/>
      <c r="Q505" s="118"/>
      <c r="R505" s="17"/>
      <c r="S505" s="15"/>
      <c r="T505" s="15"/>
      <c r="U505" s="15"/>
      <c r="V505" s="15"/>
      <c r="W505" s="15"/>
      <c r="X505" s="15"/>
      <c r="Y505" s="15"/>
      <c r="Z505" s="15" t="s">
        <v>3</v>
      </c>
      <c r="AA505" s="37">
        <v>1</v>
      </c>
      <c r="AB505" s="82"/>
      <c r="AC505" s="7"/>
      <c r="AD505" s="15"/>
      <c r="AE505" s="15" t="s">
        <v>1</v>
      </c>
      <c r="AF505" s="15"/>
      <c r="AG505" s="15"/>
      <c r="AH505" s="30"/>
      <c r="AI505" s="15"/>
      <c r="AJ505" s="15" t="s">
        <v>1</v>
      </c>
      <c r="AK505" s="15"/>
      <c r="AL505" s="15"/>
      <c r="AM505" s="45"/>
      <c r="AN505" s="15"/>
      <c r="AO505" s="15"/>
      <c r="AP505" s="15"/>
      <c r="AQ505" s="15" t="s">
        <v>3</v>
      </c>
      <c r="AS505" s="15"/>
      <c r="AT505" s="15" t="s">
        <v>1</v>
      </c>
      <c r="AU505" s="15"/>
      <c r="AV505" s="15"/>
    </row>
    <row r="506" spans="1:48" s="5" customFormat="1" ht="14.1" hidden="1" customHeight="1" x14ac:dyDescent="0.2">
      <c r="A506" s="14">
        <v>448</v>
      </c>
      <c r="B506" s="106" t="s">
        <v>54</v>
      </c>
      <c r="C506" s="107" t="s">
        <v>92</v>
      </c>
      <c r="D506" s="129" t="s">
        <v>36</v>
      </c>
      <c r="E506" s="134"/>
      <c r="F506" s="135"/>
      <c r="G506" s="132" t="s">
        <v>546</v>
      </c>
      <c r="H506" s="112"/>
      <c r="I506" s="133"/>
      <c r="J506" s="133"/>
      <c r="K506" s="133"/>
      <c r="L506" s="133"/>
      <c r="M506" s="114"/>
      <c r="N506" s="114"/>
      <c r="O506" s="114"/>
      <c r="P506" s="114"/>
      <c r="Q506" s="118"/>
      <c r="R506" s="17"/>
      <c r="S506" s="15"/>
      <c r="T506" s="15"/>
      <c r="U506" s="15"/>
      <c r="V506" s="15"/>
      <c r="W506" s="15"/>
      <c r="X506" s="15"/>
      <c r="Y506" s="15"/>
      <c r="Z506" s="15" t="s">
        <v>3</v>
      </c>
      <c r="AA506" s="37">
        <v>1</v>
      </c>
      <c r="AB506" s="82"/>
      <c r="AC506" s="7"/>
      <c r="AD506" s="15"/>
      <c r="AE506" s="15" t="s">
        <v>1</v>
      </c>
      <c r="AF506" s="15"/>
      <c r="AG506" s="15"/>
      <c r="AH506" s="30"/>
      <c r="AI506" s="15"/>
      <c r="AJ506" s="15" t="s">
        <v>1</v>
      </c>
      <c r="AK506" s="15"/>
      <c r="AL506" s="15"/>
      <c r="AM506" s="45"/>
      <c r="AN506" s="15"/>
      <c r="AO506" s="15" t="s">
        <v>1</v>
      </c>
      <c r="AP506" s="15"/>
      <c r="AQ506" s="15"/>
      <c r="AS506" s="15"/>
      <c r="AT506" s="15" t="s">
        <v>1</v>
      </c>
      <c r="AU506" s="15"/>
      <c r="AV506" s="15"/>
    </row>
    <row r="507" spans="1:48" s="5" customFormat="1" ht="14.1" hidden="1" customHeight="1" x14ac:dyDescent="0.2">
      <c r="A507" s="14">
        <v>449</v>
      </c>
      <c r="B507" s="106" t="s">
        <v>54</v>
      </c>
      <c r="C507" s="107" t="s">
        <v>92</v>
      </c>
      <c r="D507" s="129" t="s">
        <v>38</v>
      </c>
      <c r="E507" s="134"/>
      <c r="F507" s="135"/>
      <c r="G507" s="132" t="s">
        <v>547</v>
      </c>
      <c r="H507" s="112"/>
      <c r="I507" s="133"/>
      <c r="J507" s="133"/>
      <c r="K507" s="133"/>
      <c r="L507" s="133"/>
      <c r="M507" s="114"/>
      <c r="N507" s="114"/>
      <c r="O507" s="114"/>
      <c r="P507" s="114"/>
      <c r="Q507" s="118"/>
      <c r="R507" s="15"/>
      <c r="S507" s="15"/>
      <c r="T507" s="15"/>
      <c r="U507" s="15"/>
      <c r="V507" s="15" t="s">
        <v>1</v>
      </c>
      <c r="W507" s="15">
        <v>1</v>
      </c>
      <c r="X507" s="15"/>
      <c r="Y507" s="15"/>
      <c r="Z507" s="15"/>
      <c r="AA507" s="37"/>
      <c r="AB507" s="82"/>
      <c r="AC507" s="7"/>
      <c r="AD507" s="15"/>
      <c r="AE507" s="15" t="s">
        <v>1</v>
      </c>
      <c r="AF507" s="15"/>
      <c r="AG507" s="15"/>
      <c r="AH507" s="30"/>
      <c r="AI507" s="15"/>
      <c r="AJ507" s="15" t="s">
        <v>1</v>
      </c>
      <c r="AK507" s="15"/>
      <c r="AL507" s="15"/>
      <c r="AM507" s="45"/>
      <c r="AN507" s="15"/>
      <c r="AO507" s="15" t="s">
        <v>1</v>
      </c>
      <c r="AP507" s="15"/>
      <c r="AQ507" s="15"/>
      <c r="AS507" s="15"/>
      <c r="AT507" s="15" t="s">
        <v>1</v>
      </c>
      <c r="AU507" s="15"/>
      <c r="AV507" s="15"/>
    </row>
    <row r="508" spans="1:48" s="5" customFormat="1" ht="14.1" hidden="1" customHeight="1" x14ac:dyDescent="0.2">
      <c r="A508" s="14">
        <v>450</v>
      </c>
      <c r="B508" s="106" t="s">
        <v>54</v>
      </c>
      <c r="C508" s="107" t="s">
        <v>92</v>
      </c>
      <c r="D508" s="129" t="s">
        <v>40</v>
      </c>
      <c r="E508" s="134"/>
      <c r="F508" s="135"/>
      <c r="G508" s="132" t="s">
        <v>548</v>
      </c>
      <c r="H508" s="112"/>
      <c r="I508" s="133"/>
      <c r="J508" s="133"/>
      <c r="K508" s="133"/>
      <c r="L508" s="133"/>
      <c r="M508" s="114"/>
      <c r="N508" s="114"/>
      <c r="O508" s="114"/>
      <c r="P508" s="114"/>
      <c r="Q508" s="118"/>
      <c r="R508" s="17"/>
      <c r="S508" s="15"/>
      <c r="T508" s="15"/>
      <c r="U508" s="15"/>
      <c r="V508" s="15"/>
      <c r="W508" s="15"/>
      <c r="X508" s="15"/>
      <c r="Y508" s="15"/>
      <c r="Z508" s="15" t="s">
        <v>3</v>
      </c>
      <c r="AA508" s="37">
        <v>1</v>
      </c>
      <c r="AB508" s="82"/>
      <c r="AC508" s="7"/>
      <c r="AD508" s="15"/>
      <c r="AE508" s="15" t="s">
        <v>1</v>
      </c>
      <c r="AF508" s="15"/>
      <c r="AG508" s="15"/>
      <c r="AH508" s="30"/>
      <c r="AI508" s="15"/>
      <c r="AJ508" s="15"/>
      <c r="AK508" s="15"/>
      <c r="AL508" s="15" t="s">
        <v>3</v>
      </c>
      <c r="AM508" s="45"/>
      <c r="AN508" s="15"/>
      <c r="AO508" s="15"/>
      <c r="AP508" s="15"/>
      <c r="AQ508" s="15" t="s">
        <v>3</v>
      </c>
      <c r="AS508" s="15"/>
      <c r="AT508" s="15"/>
      <c r="AU508" s="15"/>
      <c r="AV508" s="15"/>
    </row>
    <row r="509" spans="1:48" s="5" customFormat="1" ht="14.1" hidden="1" customHeight="1" x14ac:dyDescent="0.2">
      <c r="A509" s="14">
        <v>451</v>
      </c>
      <c r="B509" s="106" t="s">
        <v>54</v>
      </c>
      <c r="C509" s="107" t="s">
        <v>92</v>
      </c>
      <c r="D509" s="129" t="s">
        <v>42</v>
      </c>
      <c r="E509" s="134"/>
      <c r="F509" s="135"/>
      <c r="G509" s="132" t="s">
        <v>549</v>
      </c>
      <c r="H509" s="112"/>
      <c r="I509" s="133"/>
      <c r="J509" s="133"/>
      <c r="K509" s="133"/>
      <c r="L509" s="133"/>
      <c r="M509" s="114"/>
      <c r="N509" s="114"/>
      <c r="O509" s="114"/>
      <c r="P509" s="114"/>
      <c r="Q509" s="118"/>
      <c r="R509" s="17"/>
      <c r="S509" s="15"/>
      <c r="T509" s="15"/>
      <c r="U509" s="15"/>
      <c r="V509" s="15"/>
      <c r="W509" s="15"/>
      <c r="X509" s="15"/>
      <c r="Y509" s="15"/>
      <c r="Z509" s="15" t="s">
        <v>3</v>
      </c>
      <c r="AA509" s="37">
        <v>1</v>
      </c>
      <c r="AB509" s="82"/>
      <c r="AC509" s="7"/>
      <c r="AD509" s="15"/>
      <c r="AE509" s="15" t="s">
        <v>1</v>
      </c>
      <c r="AF509" s="15"/>
      <c r="AG509" s="15"/>
      <c r="AH509" s="30"/>
      <c r="AI509" s="15"/>
      <c r="AJ509" s="15"/>
      <c r="AK509" s="15"/>
      <c r="AL509" s="15" t="s">
        <v>3</v>
      </c>
      <c r="AM509" s="45"/>
      <c r="AN509" s="15"/>
      <c r="AO509" s="15"/>
      <c r="AP509" s="15"/>
      <c r="AQ509" s="15" t="s">
        <v>3</v>
      </c>
      <c r="AS509" s="15"/>
      <c r="AT509" s="15" t="s">
        <v>1</v>
      </c>
      <c r="AU509" s="15"/>
      <c r="AV509" s="15"/>
    </row>
    <row r="510" spans="1:48" s="5" customFormat="1" ht="14.1" hidden="1" customHeight="1" x14ac:dyDescent="0.2">
      <c r="A510" s="14">
        <v>452</v>
      </c>
      <c r="B510" s="106" t="s">
        <v>54</v>
      </c>
      <c r="C510" s="107" t="s">
        <v>92</v>
      </c>
      <c r="D510" s="129" t="s">
        <v>44</v>
      </c>
      <c r="E510" s="134"/>
      <c r="F510" s="135"/>
      <c r="G510" s="132" t="s">
        <v>550</v>
      </c>
      <c r="H510" s="112"/>
      <c r="I510" s="133"/>
      <c r="J510" s="133"/>
      <c r="K510" s="133"/>
      <c r="L510" s="133"/>
      <c r="M510" s="114"/>
      <c r="N510" s="114"/>
      <c r="O510" s="114"/>
      <c r="P510" s="114"/>
      <c r="Q510" s="118"/>
      <c r="R510" s="17"/>
      <c r="S510" s="15"/>
      <c r="T510" s="15"/>
      <c r="U510" s="15"/>
      <c r="V510" s="15"/>
      <c r="W510" s="15"/>
      <c r="X510" s="15"/>
      <c r="Y510" s="15"/>
      <c r="Z510" s="15" t="s">
        <v>3</v>
      </c>
      <c r="AA510" s="37">
        <v>1</v>
      </c>
      <c r="AB510" s="82"/>
      <c r="AC510" s="7"/>
      <c r="AD510" s="15"/>
      <c r="AE510" s="15" t="s">
        <v>1</v>
      </c>
      <c r="AF510" s="15"/>
      <c r="AG510" s="15"/>
      <c r="AH510" s="30"/>
      <c r="AI510" s="15"/>
      <c r="AJ510" s="15"/>
      <c r="AK510" s="15"/>
      <c r="AL510" s="15"/>
      <c r="AM510" s="45"/>
      <c r="AN510" s="15"/>
      <c r="AO510" s="15"/>
      <c r="AP510" s="15"/>
      <c r="AQ510" s="15"/>
      <c r="AS510" s="15"/>
      <c r="AT510" s="15"/>
      <c r="AU510" s="15"/>
      <c r="AV510" s="15"/>
    </row>
    <row r="511" spans="1:48" s="5" customFormat="1" ht="14.1" hidden="1" customHeight="1" x14ac:dyDescent="0.2">
      <c r="A511" s="14">
        <v>453</v>
      </c>
      <c r="B511" s="106" t="s">
        <v>54</v>
      </c>
      <c r="C511" s="107" t="s">
        <v>92</v>
      </c>
      <c r="D511" s="129" t="s">
        <v>46</v>
      </c>
      <c r="E511" s="134"/>
      <c r="F511" s="135"/>
      <c r="G511" s="132" t="s">
        <v>551</v>
      </c>
      <c r="H511" s="112"/>
      <c r="I511" s="133"/>
      <c r="J511" s="133"/>
      <c r="K511" s="133"/>
      <c r="L511" s="133"/>
      <c r="M511" s="114"/>
      <c r="N511" s="114"/>
      <c r="O511" s="114"/>
      <c r="P511" s="114"/>
      <c r="Q511" s="118"/>
      <c r="R511" s="17"/>
      <c r="S511" s="15"/>
      <c r="T511" s="15"/>
      <c r="U511" s="15"/>
      <c r="V511" s="15"/>
      <c r="W511" s="15"/>
      <c r="X511" s="15"/>
      <c r="Y511" s="15"/>
      <c r="Z511" s="15" t="s">
        <v>3</v>
      </c>
      <c r="AA511" s="37">
        <v>1</v>
      </c>
      <c r="AB511" s="82"/>
      <c r="AC511" s="7"/>
      <c r="AD511" s="15"/>
      <c r="AE511" s="15" t="s">
        <v>1</v>
      </c>
      <c r="AF511" s="15"/>
      <c r="AG511" s="15"/>
      <c r="AH511" s="30"/>
      <c r="AI511" s="15"/>
      <c r="AJ511" s="15"/>
      <c r="AK511" s="15"/>
      <c r="AL511" s="15"/>
      <c r="AM511" s="45"/>
      <c r="AN511" s="15"/>
      <c r="AO511" s="15"/>
      <c r="AP511" s="15"/>
      <c r="AQ511" s="15"/>
      <c r="AS511" s="15"/>
      <c r="AT511" s="15"/>
      <c r="AU511" s="15"/>
      <c r="AV511" s="15"/>
    </row>
    <row r="512" spans="1:48" s="5" customFormat="1" ht="14.1" hidden="1" customHeight="1" x14ac:dyDescent="0.2">
      <c r="A512" s="14">
        <v>454</v>
      </c>
      <c r="B512" s="106" t="s">
        <v>54</v>
      </c>
      <c r="C512" s="107" t="s">
        <v>92</v>
      </c>
      <c r="D512" s="129" t="s">
        <v>48</v>
      </c>
      <c r="E512" s="134"/>
      <c r="F512" s="135"/>
      <c r="G512" s="132" t="s">
        <v>552</v>
      </c>
      <c r="H512" s="112"/>
      <c r="I512" s="133"/>
      <c r="J512" s="133"/>
      <c r="K512" s="133"/>
      <c r="L512" s="133"/>
      <c r="M512" s="114"/>
      <c r="N512" s="114"/>
      <c r="O512" s="114"/>
      <c r="P512" s="114"/>
      <c r="Q512" s="118"/>
      <c r="R512" s="17"/>
      <c r="S512" s="15"/>
      <c r="T512" s="15"/>
      <c r="U512" s="15"/>
      <c r="V512" s="15"/>
      <c r="W512" s="15"/>
      <c r="X512" s="15"/>
      <c r="Y512" s="15"/>
      <c r="Z512" s="15" t="s">
        <v>3</v>
      </c>
      <c r="AA512" s="37">
        <v>1</v>
      </c>
      <c r="AB512" s="82"/>
      <c r="AC512" s="7"/>
      <c r="AD512" s="15"/>
      <c r="AE512" s="15" t="s">
        <v>1</v>
      </c>
      <c r="AF512" s="15"/>
      <c r="AG512" s="15"/>
      <c r="AH512" s="30"/>
      <c r="AI512" s="15"/>
      <c r="AJ512" s="15"/>
      <c r="AK512" s="15"/>
      <c r="AL512" s="15"/>
      <c r="AM512" s="45"/>
      <c r="AN512" s="15"/>
      <c r="AO512" s="15"/>
      <c r="AP512" s="15"/>
      <c r="AQ512" s="15"/>
      <c r="AS512" s="15"/>
      <c r="AT512" s="15"/>
      <c r="AU512" s="15"/>
      <c r="AV512" s="15"/>
    </row>
    <row r="513" spans="1:49" s="5" customFormat="1" ht="14.1" hidden="1" customHeight="1" x14ac:dyDescent="0.2">
      <c r="A513" s="14">
        <v>455</v>
      </c>
      <c r="B513" s="106" t="s">
        <v>54</v>
      </c>
      <c r="C513" s="107" t="s">
        <v>92</v>
      </c>
      <c r="D513" s="129">
        <v>21</v>
      </c>
      <c r="E513" s="134"/>
      <c r="F513" s="135"/>
      <c r="G513" s="132" t="s">
        <v>553</v>
      </c>
      <c r="H513" s="112"/>
      <c r="I513" s="133"/>
      <c r="J513" s="133"/>
      <c r="K513" s="133"/>
      <c r="L513" s="133"/>
      <c r="M513" s="114"/>
      <c r="N513" s="114"/>
      <c r="O513" s="114"/>
      <c r="P513" s="114"/>
      <c r="Q513" s="118"/>
      <c r="R513" s="15"/>
      <c r="S513" s="15"/>
      <c r="T513" s="15"/>
      <c r="U513" s="15"/>
      <c r="V513" s="15"/>
      <c r="W513" s="15"/>
      <c r="X513" s="15"/>
      <c r="Y513" s="15"/>
      <c r="Z513" s="15" t="s">
        <v>3</v>
      </c>
      <c r="AA513" s="37"/>
      <c r="AB513" s="82"/>
      <c r="AC513" s="7"/>
      <c r="AD513" s="15"/>
      <c r="AE513" s="15"/>
      <c r="AF513" s="15"/>
      <c r="AG513" s="15"/>
      <c r="AH513" s="30"/>
      <c r="AI513" s="15"/>
      <c r="AJ513" s="15"/>
      <c r="AK513" s="15"/>
      <c r="AL513" s="15"/>
      <c r="AM513" s="45"/>
      <c r="AN513" s="15"/>
      <c r="AO513" s="15"/>
      <c r="AP513" s="15"/>
      <c r="AQ513" s="15"/>
      <c r="AS513" s="15"/>
      <c r="AT513" s="15"/>
      <c r="AU513" s="15"/>
      <c r="AV513" s="15"/>
    </row>
    <row r="514" spans="1:49" s="9" customFormat="1" ht="14.1" customHeight="1" x14ac:dyDescent="0.25">
      <c r="B514" s="96" t="s">
        <v>56</v>
      </c>
      <c r="C514" s="120"/>
      <c r="D514" s="98"/>
      <c r="E514" s="99" t="s">
        <v>554</v>
      </c>
      <c r="F514" s="100"/>
      <c r="G514" s="101"/>
      <c r="H514" s="102"/>
      <c r="I514" s="103"/>
      <c r="J514" s="103"/>
      <c r="K514" s="103"/>
      <c r="L514" s="103"/>
      <c r="M514" s="104">
        <f>M515+M528</f>
        <v>0</v>
      </c>
      <c r="N514" s="104">
        <f>N515+N528</f>
        <v>0</v>
      </c>
      <c r="O514" s="104">
        <f>O515+O528</f>
        <v>0</v>
      </c>
      <c r="P514" s="104">
        <f>+P515+P528</f>
        <v>0</v>
      </c>
      <c r="Q514" s="115"/>
      <c r="R514" s="10"/>
      <c r="S514" s="10">
        <f>S515+S528</f>
        <v>0</v>
      </c>
      <c r="T514" s="10"/>
      <c r="U514" s="10"/>
      <c r="V514" s="10">
        <f>V515+V528</f>
        <v>1</v>
      </c>
      <c r="W514" s="10"/>
      <c r="X514" s="10">
        <f>X515+X528</f>
        <v>8</v>
      </c>
      <c r="Y514" s="10"/>
      <c r="Z514" s="10">
        <f>+Z515+Z528</f>
        <v>12</v>
      </c>
      <c r="AA514" s="46"/>
      <c r="AB514" s="80"/>
      <c r="AC514" s="16"/>
      <c r="AD514" s="13">
        <f>AD515+AD528</f>
        <v>0</v>
      </c>
      <c r="AE514" s="13">
        <f>AE515+AE528</f>
        <v>0</v>
      </c>
      <c r="AF514" s="13">
        <f>AF515+AF528</f>
        <v>0</v>
      </c>
      <c r="AG514" s="13">
        <f>+AG515+AG528</f>
        <v>18</v>
      </c>
      <c r="AH514" s="81"/>
      <c r="AI514" s="13">
        <f>AI515+AI528</f>
        <v>0</v>
      </c>
      <c r="AJ514" s="13">
        <f>AJ515+AJ528</f>
        <v>9</v>
      </c>
      <c r="AK514" s="13">
        <f>AK515+AK528</f>
        <v>0</v>
      </c>
      <c r="AL514" s="13">
        <f>+AL515+AL528</f>
        <v>7</v>
      </c>
      <c r="AM514" s="44"/>
      <c r="AN514" s="13">
        <f>AN515+AN528</f>
        <v>0</v>
      </c>
      <c r="AO514" s="13">
        <f>AO515+AO528</f>
        <v>7</v>
      </c>
      <c r="AP514" s="13">
        <f>AP515+AP528</f>
        <v>0</v>
      </c>
      <c r="AQ514" s="13">
        <f>+AQ515+AQ528</f>
        <v>11</v>
      </c>
      <c r="AS514" s="13">
        <f>AS515+AS528</f>
        <v>0</v>
      </c>
      <c r="AT514" s="13">
        <f>AT515+AT528</f>
        <v>5</v>
      </c>
      <c r="AU514" s="13">
        <f>AU515+AU528</f>
        <v>0</v>
      </c>
      <c r="AV514" s="13">
        <f>+AV515+AV528</f>
        <v>0</v>
      </c>
    </row>
    <row r="515" spans="1:49" s="9" customFormat="1" ht="14.1" customHeight="1" x14ac:dyDescent="0.25">
      <c r="B515" s="96" t="s">
        <v>56</v>
      </c>
      <c r="C515" s="97" t="s">
        <v>94</v>
      </c>
      <c r="D515" s="98"/>
      <c r="E515" s="99"/>
      <c r="F515" s="100" t="s">
        <v>555</v>
      </c>
      <c r="G515" s="101"/>
      <c r="H515" s="102"/>
      <c r="I515" s="103"/>
      <c r="J515" s="103"/>
      <c r="K515" s="103"/>
      <c r="L515" s="103"/>
      <c r="M515" s="104">
        <f>COUNTIF(M516:M527,"WTP")</f>
        <v>0</v>
      </c>
      <c r="N515" s="104">
        <f>COUNTIF(N516:N527,"WDP")</f>
        <v>0</v>
      </c>
      <c r="O515" s="104">
        <f>COUNTIF(O516:O527,"TW")</f>
        <v>0</v>
      </c>
      <c r="P515" s="104">
        <f>COUNTIF(P516:P527,"TMP")</f>
        <v>0</v>
      </c>
      <c r="Q515" s="105">
        <f>SUM(H515:P515)</f>
        <v>0</v>
      </c>
      <c r="R515" s="10"/>
      <c r="S515" s="10">
        <f>COUNTIF(S516:S527,"WTP")</f>
        <v>0</v>
      </c>
      <c r="T515" s="10"/>
      <c r="U515" s="10"/>
      <c r="V515" s="10">
        <f>COUNTIF(V516:V527,"WDP")</f>
        <v>0</v>
      </c>
      <c r="W515" s="10"/>
      <c r="X515" s="10">
        <f>COUNTIF(X516:X527,"TW")</f>
        <v>0</v>
      </c>
      <c r="Y515" s="10"/>
      <c r="Z515" s="10">
        <f>COUNTIF(Z516:Z527,"TMP")</f>
        <v>12</v>
      </c>
      <c r="AA515" s="46"/>
      <c r="AB515" s="78">
        <f>SUM(S515:Z515)</f>
        <v>12</v>
      </c>
      <c r="AC515" s="12"/>
      <c r="AD515" s="13">
        <f>COUNTIF(AD516:AD527,"WTP")</f>
        <v>0</v>
      </c>
      <c r="AE515" s="13">
        <f>COUNTIF(AE516:AE527,"WDP")</f>
        <v>0</v>
      </c>
      <c r="AF515" s="13">
        <f>COUNTIF(AF516:AF527,"TW")</f>
        <v>0</v>
      </c>
      <c r="AG515" s="13">
        <f>COUNTIF(AG516:AG527,"TMP")</f>
        <v>9</v>
      </c>
      <c r="AH515" s="79">
        <f>SUM(AD515:AG515)</f>
        <v>9</v>
      </c>
      <c r="AI515" s="13">
        <f>COUNTIF(AI516:AI527,"WTP")</f>
        <v>0</v>
      </c>
      <c r="AJ515" s="13">
        <f>COUNTIF(AJ516:AJ527,"WDP")</f>
        <v>3</v>
      </c>
      <c r="AK515" s="13">
        <f>COUNTIF(AK516:AK527,"TW")</f>
        <v>0</v>
      </c>
      <c r="AL515" s="13">
        <f>COUNTIF(AL516:AL527,"TMP")</f>
        <v>4</v>
      </c>
      <c r="AM515" s="47">
        <f>SUM(AI515:AL515)</f>
        <v>7</v>
      </c>
      <c r="AN515" s="13">
        <f>COUNTIF(AN516:AN527,"WTP")</f>
        <v>0</v>
      </c>
      <c r="AO515" s="13">
        <f>COUNTIF(AO516:AO527,"WDP")</f>
        <v>3</v>
      </c>
      <c r="AP515" s="13">
        <f>COUNTIF(AP516:AP527,"TW")</f>
        <v>0</v>
      </c>
      <c r="AQ515" s="13">
        <f>COUNTIF(AQ516:AQ527,"TMP")</f>
        <v>6</v>
      </c>
      <c r="AR515" s="11">
        <f>SUM(AN515:AQ515)</f>
        <v>9</v>
      </c>
      <c r="AS515" s="13">
        <f>COUNTIF(AS516:AS527,"WTP")</f>
        <v>0</v>
      </c>
      <c r="AT515" s="13">
        <f>COUNTIF(AT516:AT527,"WDP")</f>
        <v>4</v>
      </c>
      <c r="AU515" s="13">
        <f>COUNTIF(AU516:AU527,"TW")</f>
        <v>0</v>
      </c>
      <c r="AV515" s="13">
        <f>COUNTIF(AV516:AV527,"TMP")</f>
        <v>0</v>
      </c>
      <c r="AW515" s="11">
        <f>SUM(AS515:AV515)</f>
        <v>4</v>
      </c>
    </row>
    <row r="516" spans="1:49" s="5" customFormat="1" ht="14.1" hidden="1" customHeight="1" x14ac:dyDescent="0.2">
      <c r="A516" s="14">
        <v>456</v>
      </c>
      <c r="B516" s="106" t="s">
        <v>56</v>
      </c>
      <c r="C516" s="107" t="s">
        <v>94</v>
      </c>
      <c r="D516" s="129" t="s">
        <v>8</v>
      </c>
      <c r="E516" s="130"/>
      <c r="F516" s="131"/>
      <c r="G516" s="132" t="s">
        <v>556</v>
      </c>
      <c r="H516" s="112"/>
      <c r="I516" s="133"/>
      <c r="J516" s="133"/>
      <c r="K516" s="133"/>
      <c r="L516" s="133"/>
      <c r="M516" s="114"/>
      <c r="N516" s="114"/>
      <c r="O516" s="114"/>
      <c r="P516" s="114"/>
      <c r="Q516" s="118"/>
      <c r="R516" s="15"/>
      <c r="S516" s="15"/>
      <c r="T516" s="15"/>
      <c r="U516" s="15"/>
      <c r="V516" s="15"/>
      <c r="W516" s="15"/>
      <c r="X516" s="15"/>
      <c r="Y516" s="15"/>
      <c r="Z516" s="15" t="s">
        <v>3</v>
      </c>
      <c r="AA516" s="37"/>
      <c r="AB516" s="82"/>
      <c r="AC516" s="7"/>
      <c r="AD516" s="15"/>
      <c r="AE516" s="15"/>
      <c r="AF516" s="15"/>
      <c r="AG516" s="15" t="s">
        <v>3</v>
      </c>
      <c r="AH516" s="30"/>
      <c r="AI516" s="15"/>
      <c r="AJ516" s="15"/>
      <c r="AK516" s="15"/>
      <c r="AL516" s="15" t="s">
        <v>3</v>
      </c>
      <c r="AM516" s="45"/>
      <c r="AN516" s="15"/>
      <c r="AO516" s="15"/>
      <c r="AP516" s="15"/>
      <c r="AQ516" s="15" t="s">
        <v>3</v>
      </c>
      <c r="AS516" s="15"/>
      <c r="AT516" s="15" t="s">
        <v>1</v>
      </c>
      <c r="AU516" s="15"/>
      <c r="AV516" s="15"/>
    </row>
    <row r="517" spans="1:49" s="5" customFormat="1" ht="14.1" hidden="1" customHeight="1" x14ac:dyDescent="0.2">
      <c r="A517" s="14">
        <v>457</v>
      </c>
      <c r="B517" s="106" t="s">
        <v>56</v>
      </c>
      <c r="C517" s="107" t="s">
        <v>94</v>
      </c>
      <c r="D517" s="129" t="s">
        <v>12</v>
      </c>
      <c r="E517" s="134"/>
      <c r="F517" s="135"/>
      <c r="G517" s="132" t="s">
        <v>557</v>
      </c>
      <c r="H517" s="112"/>
      <c r="I517" s="133"/>
      <c r="J517" s="133"/>
      <c r="K517" s="133"/>
      <c r="L517" s="133"/>
      <c r="M517" s="114"/>
      <c r="N517" s="114"/>
      <c r="O517" s="114"/>
      <c r="P517" s="114"/>
      <c r="Q517" s="118"/>
      <c r="R517" s="17"/>
      <c r="S517" s="15"/>
      <c r="T517" s="15"/>
      <c r="U517" s="15"/>
      <c r="V517" s="15"/>
      <c r="W517" s="15"/>
      <c r="X517" s="15"/>
      <c r="Y517" s="15"/>
      <c r="Z517" s="15" t="s">
        <v>3</v>
      </c>
      <c r="AA517" s="37">
        <v>1</v>
      </c>
      <c r="AB517" s="82"/>
      <c r="AC517" s="7"/>
      <c r="AD517" s="15"/>
      <c r="AE517" s="15"/>
      <c r="AF517" s="15"/>
      <c r="AG517" s="15" t="s">
        <v>3</v>
      </c>
      <c r="AH517" s="30"/>
      <c r="AI517" s="15"/>
      <c r="AJ517" s="15"/>
      <c r="AK517" s="15"/>
      <c r="AL517" s="15" t="s">
        <v>3</v>
      </c>
      <c r="AM517" s="45"/>
      <c r="AN517" s="15"/>
      <c r="AO517" s="15"/>
      <c r="AP517" s="15"/>
      <c r="AQ517" s="15" t="s">
        <v>3</v>
      </c>
      <c r="AS517" s="15"/>
      <c r="AT517" s="15"/>
      <c r="AU517" s="15"/>
      <c r="AV517" s="15"/>
    </row>
    <row r="518" spans="1:49" s="5" customFormat="1" ht="14.1" hidden="1" customHeight="1" x14ac:dyDescent="0.2">
      <c r="A518" s="14">
        <v>458</v>
      </c>
      <c r="B518" s="106" t="s">
        <v>56</v>
      </c>
      <c r="C518" s="107" t="s">
        <v>94</v>
      </c>
      <c r="D518" s="129" t="s">
        <v>14</v>
      </c>
      <c r="E518" s="134"/>
      <c r="F518" s="135"/>
      <c r="G518" s="132" t="s">
        <v>558</v>
      </c>
      <c r="H518" s="112"/>
      <c r="I518" s="133"/>
      <c r="J518" s="133"/>
      <c r="K518" s="133"/>
      <c r="L518" s="133"/>
      <c r="M518" s="114"/>
      <c r="N518" s="114"/>
      <c r="O518" s="114"/>
      <c r="P518" s="114"/>
      <c r="Q518" s="118"/>
      <c r="R518" s="17"/>
      <c r="S518" s="15"/>
      <c r="T518" s="15"/>
      <c r="U518" s="15"/>
      <c r="V518" s="15"/>
      <c r="W518" s="15"/>
      <c r="X518" s="15"/>
      <c r="Y518" s="15"/>
      <c r="Z518" s="15" t="s">
        <v>3</v>
      </c>
      <c r="AA518" s="37">
        <v>1</v>
      </c>
      <c r="AB518" s="82"/>
      <c r="AC518" s="7"/>
      <c r="AD518" s="15"/>
      <c r="AE518" s="15"/>
      <c r="AF518" s="15"/>
      <c r="AG518" s="15" t="s">
        <v>3</v>
      </c>
      <c r="AH518" s="30"/>
      <c r="AI518" s="15"/>
      <c r="AJ518" s="15" t="s">
        <v>1</v>
      </c>
      <c r="AK518" s="15"/>
      <c r="AL518" s="15"/>
      <c r="AM518" s="45"/>
      <c r="AN518" s="15"/>
      <c r="AO518" s="15" t="s">
        <v>1</v>
      </c>
      <c r="AP518" s="15"/>
      <c r="AQ518" s="15"/>
      <c r="AS518" s="15"/>
      <c r="AT518" s="15" t="s">
        <v>1</v>
      </c>
      <c r="AU518" s="15"/>
      <c r="AV518" s="15"/>
    </row>
    <row r="519" spans="1:49" s="5" customFormat="1" ht="14.1" hidden="1" customHeight="1" x14ac:dyDescent="0.2">
      <c r="A519" s="14">
        <v>459</v>
      </c>
      <c r="B519" s="106" t="s">
        <v>56</v>
      </c>
      <c r="C519" s="107" t="s">
        <v>94</v>
      </c>
      <c r="D519" s="129" t="s">
        <v>16</v>
      </c>
      <c r="E519" s="134"/>
      <c r="F519" s="135"/>
      <c r="G519" s="132" t="s">
        <v>559</v>
      </c>
      <c r="H519" s="112"/>
      <c r="I519" s="133"/>
      <c r="J519" s="133"/>
      <c r="K519" s="133"/>
      <c r="L519" s="133"/>
      <c r="M519" s="114"/>
      <c r="N519" s="114"/>
      <c r="O519" s="114"/>
      <c r="P519" s="114"/>
      <c r="Q519" s="118"/>
      <c r="R519" s="17"/>
      <c r="S519" s="15"/>
      <c r="T519" s="15"/>
      <c r="U519" s="15"/>
      <c r="V519" s="15"/>
      <c r="W519" s="15"/>
      <c r="X519" s="15"/>
      <c r="Y519" s="15"/>
      <c r="Z519" s="15" t="s">
        <v>3</v>
      </c>
      <c r="AA519" s="37">
        <v>1</v>
      </c>
      <c r="AB519" s="82"/>
      <c r="AC519" s="7"/>
      <c r="AD519" s="15"/>
      <c r="AE519" s="15"/>
      <c r="AF519" s="15"/>
      <c r="AG519" s="15" t="s">
        <v>3</v>
      </c>
      <c r="AH519" s="30"/>
      <c r="AI519" s="15"/>
      <c r="AJ519" s="15" t="s">
        <v>1</v>
      </c>
      <c r="AK519" s="15"/>
      <c r="AL519" s="15"/>
      <c r="AM519" s="45"/>
      <c r="AN519" s="15"/>
      <c r="AO519" s="15" t="s">
        <v>1</v>
      </c>
      <c r="AP519" s="15"/>
      <c r="AQ519" s="15"/>
      <c r="AS519" s="15"/>
      <c r="AT519" s="15"/>
      <c r="AU519" s="15"/>
      <c r="AV519" s="15"/>
    </row>
    <row r="520" spans="1:49" s="5" customFormat="1" ht="14.1" hidden="1" customHeight="1" x14ac:dyDescent="0.2">
      <c r="A520" s="14">
        <v>460</v>
      </c>
      <c r="B520" s="106" t="s">
        <v>56</v>
      </c>
      <c r="C520" s="107" t="s">
        <v>94</v>
      </c>
      <c r="D520" s="129" t="s">
        <v>18</v>
      </c>
      <c r="E520" s="134"/>
      <c r="F520" s="135"/>
      <c r="G520" s="132" t="s">
        <v>560</v>
      </c>
      <c r="H520" s="112"/>
      <c r="I520" s="133"/>
      <c r="J520" s="133"/>
      <c r="K520" s="133"/>
      <c r="L520" s="133"/>
      <c r="M520" s="114"/>
      <c r="N520" s="114"/>
      <c r="O520" s="114"/>
      <c r="P520" s="114"/>
      <c r="Q520" s="118"/>
      <c r="R520" s="17"/>
      <c r="S520" s="15"/>
      <c r="T520" s="15"/>
      <c r="U520" s="15"/>
      <c r="V520" s="15"/>
      <c r="W520" s="15"/>
      <c r="X520" s="15"/>
      <c r="Y520" s="15"/>
      <c r="Z520" s="15" t="s">
        <v>3</v>
      </c>
      <c r="AA520" s="37">
        <v>1</v>
      </c>
      <c r="AB520" s="82"/>
      <c r="AC520" s="7"/>
      <c r="AD520" s="15"/>
      <c r="AE520" s="15"/>
      <c r="AF520" s="15"/>
      <c r="AG520" s="15" t="s">
        <v>3</v>
      </c>
      <c r="AH520" s="30"/>
      <c r="AI520" s="15"/>
      <c r="AJ520" s="15"/>
      <c r="AK520" s="15"/>
      <c r="AL520" s="15" t="s">
        <v>3</v>
      </c>
      <c r="AM520" s="45"/>
      <c r="AN520" s="15"/>
      <c r="AO520" s="15" t="s">
        <v>1</v>
      </c>
      <c r="AP520" s="15"/>
      <c r="AQ520" s="15"/>
      <c r="AS520" s="15"/>
      <c r="AT520" s="15" t="s">
        <v>1</v>
      </c>
      <c r="AU520" s="15"/>
      <c r="AV520" s="15"/>
    </row>
    <row r="521" spans="1:49" s="5" customFormat="1" ht="14.1" hidden="1" customHeight="1" x14ac:dyDescent="0.2">
      <c r="A521" s="14">
        <v>461</v>
      </c>
      <c r="B521" s="106" t="s">
        <v>56</v>
      </c>
      <c r="C521" s="107" t="s">
        <v>94</v>
      </c>
      <c r="D521" s="129" t="s">
        <v>20</v>
      </c>
      <c r="E521" s="134"/>
      <c r="F521" s="135"/>
      <c r="G521" s="132" t="s">
        <v>561</v>
      </c>
      <c r="H521" s="112"/>
      <c r="I521" s="133"/>
      <c r="J521" s="133"/>
      <c r="K521" s="133"/>
      <c r="L521" s="133"/>
      <c r="M521" s="114"/>
      <c r="N521" s="114"/>
      <c r="O521" s="114"/>
      <c r="P521" s="114"/>
      <c r="Q521" s="118"/>
      <c r="R521" s="17"/>
      <c r="S521" s="15"/>
      <c r="T521" s="15"/>
      <c r="U521" s="15"/>
      <c r="V521" s="15"/>
      <c r="W521" s="15"/>
      <c r="X521" s="15"/>
      <c r="Y521" s="15"/>
      <c r="Z521" s="15" t="s">
        <v>3</v>
      </c>
      <c r="AA521" s="37">
        <v>1</v>
      </c>
      <c r="AB521" s="82"/>
      <c r="AC521" s="7"/>
      <c r="AD521" s="15"/>
      <c r="AE521" s="15"/>
      <c r="AF521" s="15"/>
      <c r="AG521" s="15" t="s">
        <v>3</v>
      </c>
      <c r="AH521" s="30"/>
      <c r="AI521" s="15"/>
      <c r="AJ521" s="15" t="s">
        <v>1</v>
      </c>
      <c r="AK521" s="15"/>
      <c r="AL521" s="15"/>
      <c r="AM521" s="45"/>
      <c r="AN521" s="15"/>
      <c r="AO521" s="15"/>
      <c r="AP521" s="15"/>
      <c r="AQ521" s="15" t="s">
        <v>3</v>
      </c>
      <c r="AS521" s="15"/>
      <c r="AT521" s="15" t="s">
        <v>1</v>
      </c>
      <c r="AU521" s="15"/>
      <c r="AV521" s="15"/>
    </row>
    <row r="522" spans="1:49" s="5" customFormat="1" ht="14.1" hidden="1" customHeight="1" x14ac:dyDescent="0.2">
      <c r="A522" s="14">
        <v>462</v>
      </c>
      <c r="B522" s="106" t="s">
        <v>56</v>
      </c>
      <c r="C522" s="107" t="s">
        <v>94</v>
      </c>
      <c r="D522" s="129" t="s">
        <v>22</v>
      </c>
      <c r="E522" s="134"/>
      <c r="F522" s="135"/>
      <c r="G522" s="132" t="s">
        <v>562</v>
      </c>
      <c r="H522" s="112"/>
      <c r="I522" s="133"/>
      <c r="J522" s="133"/>
      <c r="K522" s="133"/>
      <c r="L522" s="133"/>
      <c r="M522" s="114"/>
      <c r="N522" s="114"/>
      <c r="O522" s="114"/>
      <c r="P522" s="114"/>
      <c r="Q522" s="118"/>
      <c r="R522" s="15"/>
      <c r="S522" s="15"/>
      <c r="T522" s="15"/>
      <c r="U522" s="15"/>
      <c r="V522" s="15"/>
      <c r="W522" s="15"/>
      <c r="X522" s="15"/>
      <c r="Y522" s="15"/>
      <c r="Z522" s="15" t="s">
        <v>3</v>
      </c>
      <c r="AA522" s="37"/>
      <c r="AB522" s="82"/>
      <c r="AC522" s="7"/>
      <c r="AD522" s="15"/>
      <c r="AE522" s="15"/>
      <c r="AF522" s="15"/>
      <c r="AG522" s="15" t="s">
        <v>3</v>
      </c>
      <c r="AH522" s="30"/>
      <c r="AI522" s="15"/>
      <c r="AJ522" s="15"/>
      <c r="AK522" s="15"/>
      <c r="AL522" s="15" t="s">
        <v>3</v>
      </c>
      <c r="AM522" s="45"/>
      <c r="AN522" s="15"/>
      <c r="AO522" s="15"/>
      <c r="AP522" s="15"/>
      <c r="AQ522" s="15" t="s">
        <v>3</v>
      </c>
      <c r="AS522" s="15"/>
      <c r="AT522" s="15"/>
      <c r="AU522" s="15"/>
      <c r="AV522" s="15"/>
    </row>
    <row r="523" spans="1:49" s="5" customFormat="1" ht="14.1" hidden="1" customHeight="1" x14ac:dyDescent="0.2">
      <c r="A523" s="14">
        <v>463</v>
      </c>
      <c r="B523" s="106" t="s">
        <v>56</v>
      </c>
      <c r="C523" s="107" t="s">
        <v>94</v>
      </c>
      <c r="D523" s="129" t="s">
        <v>24</v>
      </c>
      <c r="E523" s="134"/>
      <c r="F523" s="135"/>
      <c r="G523" s="132" t="s">
        <v>563</v>
      </c>
      <c r="H523" s="112"/>
      <c r="I523" s="133"/>
      <c r="J523" s="133"/>
      <c r="K523" s="133"/>
      <c r="L523" s="133"/>
      <c r="M523" s="114"/>
      <c r="N523" s="114"/>
      <c r="O523" s="114"/>
      <c r="P523" s="114"/>
      <c r="Q523" s="118"/>
      <c r="R523" s="15"/>
      <c r="S523" s="15"/>
      <c r="T523" s="15"/>
      <c r="U523" s="15"/>
      <c r="V523" s="15"/>
      <c r="W523" s="15"/>
      <c r="X523" s="15"/>
      <c r="Y523" s="15"/>
      <c r="Z523" s="15" t="s">
        <v>3</v>
      </c>
      <c r="AA523" s="37"/>
      <c r="AB523" s="82"/>
      <c r="AC523" s="7"/>
      <c r="AD523" s="15"/>
      <c r="AE523" s="15"/>
      <c r="AF523" s="15"/>
      <c r="AG523" s="15" t="s">
        <v>3</v>
      </c>
      <c r="AH523" s="30"/>
      <c r="AI523" s="15"/>
      <c r="AJ523" s="15"/>
      <c r="AK523" s="15"/>
      <c r="AL523" s="15"/>
      <c r="AM523" s="45"/>
      <c r="AN523" s="15"/>
      <c r="AO523" s="15"/>
      <c r="AP523" s="15"/>
      <c r="AQ523" s="15" t="s">
        <v>3</v>
      </c>
      <c r="AS523" s="15"/>
      <c r="AT523" s="15"/>
      <c r="AU523" s="15"/>
      <c r="AV523" s="15"/>
    </row>
    <row r="524" spans="1:49" s="5" customFormat="1" ht="14.1" hidden="1" customHeight="1" x14ac:dyDescent="0.2">
      <c r="A524" s="14">
        <v>464</v>
      </c>
      <c r="B524" s="106" t="s">
        <v>56</v>
      </c>
      <c r="C524" s="107" t="s">
        <v>94</v>
      </c>
      <c r="D524" s="129" t="s">
        <v>26</v>
      </c>
      <c r="E524" s="134"/>
      <c r="F524" s="135"/>
      <c r="G524" s="132" t="s">
        <v>564</v>
      </c>
      <c r="H524" s="112"/>
      <c r="I524" s="133"/>
      <c r="J524" s="133"/>
      <c r="K524" s="133"/>
      <c r="L524" s="133"/>
      <c r="M524" s="114"/>
      <c r="N524" s="114"/>
      <c r="O524" s="114"/>
      <c r="P524" s="114"/>
      <c r="Q524" s="118"/>
      <c r="R524" s="15"/>
      <c r="S524" s="15"/>
      <c r="T524" s="15"/>
      <c r="U524" s="15"/>
      <c r="V524" s="15"/>
      <c r="W524" s="15"/>
      <c r="X524" s="15"/>
      <c r="Y524" s="15"/>
      <c r="Z524" s="15" t="s">
        <v>3</v>
      </c>
      <c r="AA524" s="37"/>
      <c r="AB524" s="82"/>
      <c r="AC524" s="7"/>
      <c r="AD524" s="15"/>
      <c r="AE524" s="15"/>
      <c r="AF524" s="15"/>
      <c r="AG524" s="15" t="s">
        <v>3</v>
      </c>
      <c r="AH524" s="30"/>
      <c r="AI524" s="15"/>
      <c r="AJ524" s="15"/>
      <c r="AK524" s="15"/>
      <c r="AL524" s="15"/>
      <c r="AM524" s="45"/>
      <c r="AN524" s="15"/>
      <c r="AO524" s="15"/>
      <c r="AP524" s="15"/>
      <c r="AQ524" s="15" t="s">
        <v>3</v>
      </c>
      <c r="AS524" s="15"/>
      <c r="AT524" s="15"/>
      <c r="AU524" s="15"/>
      <c r="AV524" s="15"/>
    </row>
    <row r="525" spans="1:49" s="5" customFormat="1" ht="14.1" hidden="1" customHeight="1" x14ac:dyDescent="0.2">
      <c r="A525" s="14">
        <v>465</v>
      </c>
      <c r="B525" s="106" t="s">
        <v>56</v>
      </c>
      <c r="C525" s="107" t="s">
        <v>94</v>
      </c>
      <c r="D525" s="129" t="s">
        <v>28</v>
      </c>
      <c r="E525" s="134"/>
      <c r="F525" s="135"/>
      <c r="G525" s="132" t="s">
        <v>565</v>
      </c>
      <c r="H525" s="112"/>
      <c r="I525" s="133"/>
      <c r="J525" s="133"/>
      <c r="K525" s="133"/>
      <c r="L525" s="133"/>
      <c r="M525" s="114"/>
      <c r="N525" s="114"/>
      <c r="O525" s="114"/>
      <c r="P525" s="114"/>
      <c r="Q525" s="118"/>
      <c r="R525" s="17"/>
      <c r="S525" s="15"/>
      <c r="T525" s="15"/>
      <c r="U525" s="15"/>
      <c r="V525" s="15"/>
      <c r="W525" s="15"/>
      <c r="X525" s="15"/>
      <c r="Y525" s="15"/>
      <c r="Z525" s="15" t="s">
        <v>3</v>
      </c>
      <c r="AA525" s="37">
        <v>1</v>
      </c>
      <c r="AB525" s="82"/>
      <c r="AC525" s="7"/>
      <c r="AD525" s="15"/>
      <c r="AE525" s="15"/>
      <c r="AF525" s="15"/>
      <c r="AG525" s="15"/>
      <c r="AH525" s="30"/>
      <c r="AI525" s="15"/>
      <c r="AJ525" s="15"/>
      <c r="AK525" s="15"/>
      <c r="AL525" s="15"/>
      <c r="AM525" s="45"/>
      <c r="AN525" s="15"/>
      <c r="AO525" s="15"/>
      <c r="AP525" s="15"/>
      <c r="AQ525" s="15"/>
      <c r="AS525" s="15"/>
      <c r="AT525" s="15"/>
      <c r="AU525" s="15"/>
      <c r="AV525" s="15"/>
    </row>
    <row r="526" spans="1:49" s="5" customFormat="1" ht="14.1" hidden="1" customHeight="1" x14ac:dyDescent="0.2">
      <c r="A526" s="14">
        <v>466</v>
      </c>
      <c r="B526" s="106" t="s">
        <v>56</v>
      </c>
      <c r="C526" s="107" t="s">
        <v>94</v>
      </c>
      <c r="D526" s="129" t="s">
        <v>30</v>
      </c>
      <c r="E526" s="134"/>
      <c r="F526" s="135"/>
      <c r="G526" s="132" t="s">
        <v>566</v>
      </c>
      <c r="H526" s="112"/>
      <c r="I526" s="133"/>
      <c r="J526" s="133"/>
      <c r="K526" s="133"/>
      <c r="L526" s="133"/>
      <c r="M526" s="114"/>
      <c r="N526" s="114"/>
      <c r="O526" s="114"/>
      <c r="P526" s="114"/>
      <c r="Q526" s="118"/>
      <c r="R526" s="17"/>
      <c r="S526" s="15"/>
      <c r="T526" s="15"/>
      <c r="U526" s="15"/>
      <c r="V526" s="15"/>
      <c r="W526" s="15"/>
      <c r="X526" s="15"/>
      <c r="Y526" s="15"/>
      <c r="Z526" s="15" t="s">
        <v>3</v>
      </c>
      <c r="AA526" s="37">
        <v>1</v>
      </c>
      <c r="AB526" s="82"/>
      <c r="AC526" s="7"/>
      <c r="AD526" s="15"/>
      <c r="AE526" s="15"/>
      <c r="AF526" s="15"/>
      <c r="AG526" s="15"/>
      <c r="AH526" s="30"/>
      <c r="AI526" s="15"/>
      <c r="AJ526" s="15"/>
      <c r="AK526" s="15"/>
      <c r="AL526" s="15"/>
      <c r="AM526" s="45"/>
      <c r="AN526" s="15"/>
      <c r="AO526" s="15"/>
      <c r="AP526" s="15"/>
      <c r="AQ526" s="15"/>
      <c r="AS526" s="15"/>
      <c r="AT526" s="15"/>
      <c r="AU526" s="15"/>
      <c r="AV526" s="15"/>
    </row>
    <row r="527" spans="1:49" s="5" customFormat="1" ht="14.1" hidden="1" customHeight="1" x14ac:dyDescent="0.2">
      <c r="A527" s="14">
        <v>467</v>
      </c>
      <c r="B527" s="106" t="s">
        <v>56</v>
      </c>
      <c r="C527" s="107" t="s">
        <v>94</v>
      </c>
      <c r="D527" s="129" t="s">
        <v>32</v>
      </c>
      <c r="E527" s="134"/>
      <c r="F527" s="135"/>
      <c r="G527" s="132" t="s">
        <v>567</v>
      </c>
      <c r="H527" s="112"/>
      <c r="I527" s="133"/>
      <c r="J527" s="133"/>
      <c r="K527" s="133"/>
      <c r="L527" s="133"/>
      <c r="M527" s="114"/>
      <c r="N527" s="114"/>
      <c r="O527" s="114"/>
      <c r="P527" s="114"/>
      <c r="Q527" s="118"/>
      <c r="R527" s="17"/>
      <c r="S527" s="15"/>
      <c r="T527" s="15"/>
      <c r="U527" s="15"/>
      <c r="V527" s="15"/>
      <c r="W527" s="15"/>
      <c r="X527" s="15"/>
      <c r="Y527" s="15"/>
      <c r="Z527" s="15" t="s">
        <v>3</v>
      </c>
      <c r="AA527" s="37">
        <v>1</v>
      </c>
      <c r="AB527" s="82"/>
      <c r="AC527" s="7"/>
      <c r="AD527" s="15"/>
      <c r="AE527" s="15"/>
      <c r="AF527" s="15"/>
      <c r="AG527" s="15"/>
      <c r="AH527" s="30"/>
      <c r="AI527" s="15"/>
      <c r="AJ527" s="15"/>
      <c r="AK527" s="15"/>
      <c r="AL527" s="15"/>
      <c r="AM527" s="45"/>
      <c r="AN527" s="15"/>
      <c r="AO527" s="15"/>
      <c r="AP527" s="15"/>
      <c r="AQ527" s="15"/>
      <c r="AS527" s="15"/>
      <c r="AT527" s="15"/>
      <c r="AU527" s="15"/>
      <c r="AV527" s="15"/>
    </row>
    <row r="528" spans="1:49" s="9" customFormat="1" ht="14.1" customHeight="1" x14ac:dyDescent="0.25">
      <c r="B528" s="96" t="s">
        <v>56</v>
      </c>
      <c r="C528" s="97" t="s">
        <v>96</v>
      </c>
      <c r="D528" s="98"/>
      <c r="E528" s="99"/>
      <c r="F528" s="100" t="s">
        <v>568</v>
      </c>
      <c r="G528" s="101"/>
      <c r="H528" s="102"/>
      <c r="I528" s="103"/>
      <c r="J528" s="103"/>
      <c r="K528" s="103"/>
      <c r="L528" s="103"/>
      <c r="M528" s="104">
        <f>COUNTIF(M529:M537,"WTP")</f>
        <v>0</v>
      </c>
      <c r="N528" s="104">
        <f>COUNTIF(N529:N537,"WDP")</f>
        <v>0</v>
      </c>
      <c r="O528" s="104">
        <f>COUNTIF(O529:O537,"TW")</f>
        <v>0</v>
      </c>
      <c r="P528" s="104">
        <f>COUNTIF(P529:P537,"TMP")</f>
        <v>0</v>
      </c>
      <c r="Q528" s="105">
        <f>SUM(H528:P528)</f>
        <v>0</v>
      </c>
      <c r="R528" s="10"/>
      <c r="S528" s="10">
        <f>COUNTIF(S529:S537,"WTP")</f>
        <v>0</v>
      </c>
      <c r="T528" s="10"/>
      <c r="U528" s="10"/>
      <c r="V528" s="10">
        <f>COUNTIF(V529:V537,"WDP")</f>
        <v>1</v>
      </c>
      <c r="W528" s="10"/>
      <c r="X528" s="10">
        <f>COUNTIF(X529:X537,"TW")</f>
        <v>8</v>
      </c>
      <c r="Y528" s="10"/>
      <c r="Z528" s="10">
        <f>COUNTIF(Z529:Z537,"TMP")</f>
        <v>0</v>
      </c>
      <c r="AA528" s="46"/>
      <c r="AB528" s="78">
        <f>SUM(S528:Z528)</f>
        <v>9</v>
      </c>
      <c r="AC528" s="12"/>
      <c r="AD528" s="13">
        <f>COUNTIF(AD529:AD537,"WTP")</f>
        <v>0</v>
      </c>
      <c r="AE528" s="13">
        <f>COUNTIF(AE529:AE537,"WDP")</f>
        <v>0</v>
      </c>
      <c r="AF528" s="13">
        <f>COUNTIF(AF529:AF537,"TW")</f>
        <v>0</v>
      </c>
      <c r="AG528" s="13">
        <f>COUNTIF(AG529:AG537,"TMP")</f>
        <v>9</v>
      </c>
      <c r="AH528" s="79">
        <f>SUM(AD528:AG528)</f>
        <v>9</v>
      </c>
      <c r="AI528" s="13">
        <f>COUNTIF(AI529:AI537,"WTP")</f>
        <v>0</v>
      </c>
      <c r="AJ528" s="13">
        <f>COUNTIF(AJ529:AJ537,"WDP")</f>
        <v>6</v>
      </c>
      <c r="AK528" s="13">
        <f>COUNTIF(AK529:AK537,"TW")</f>
        <v>0</v>
      </c>
      <c r="AL528" s="13">
        <f>COUNTIF(AL529:AL537,"TMP")</f>
        <v>3</v>
      </c>
      <c r="AM528" s="47">
        <f>SUM(AI528:AL528)</f>
        <v>9</v>
      </c>
      <c r="AN528" s="13">
        <f>COUNTIF(AN529:AN537,"WTP")</f>
        <v>0</v>
      </c>
      <c r="AO528" s="13">
        <f>COUNTIF(AO529:AO537,"WDP")</f>
        <v>4</v>
      </c>
      <c r="AP528" s="13">
        <f>COUNTIF(AP529:AP537,"TW")</f>
        <v>0</v>
      </c>
      <c r="AQ528" s="13">
        <f>COUNTIF(AQ529:AQ537,"TMP")</f>
        <v>5</v>
      </c>
      <c r="AR528" s="11">
        <f>SUM(AN528:AQ528)</f>
        <v>9</v>
      </c>
      <c r="AS528" s="13">
        <f>COUNTIF(AS529:AS537,"WTP")</f>
        <v>0</v>
      </c>
      <c r="AT528" s="13">
        <f>COUNTIF(AT529:AT537,"WDP")</f>
        <v>1</v>
      </c>
      <c r="AU528" s="13">
        <f>COUNTIF(AU529:AU537,"TW")</f>
        <v>0</v>
      </c>
      <c r="AV528" s="13">
        <f>COUNTIF(AV529:AV537,"TMP")</f>
        <v>0</v>
      </c>
      <c r="AW528" s="11">
        <f>SUM(AS528:AV528)</f>
        <v>1</v>
      </c>
    </row>
    <row r="529" spans="1:49" s="5" customFormat="1" ht="14.1" hidden="1" customHeight="1" x14ac:dyDescent="0.2">
      <c r="A529" s="14">
        <v>468</v>
      </c>
      <c r="B529" s="106" t="s">
        <v>56</v>
      </c>
      <c r="C529" s="107" t="s">
        <v>96</v>
      </c>
      <c r="D529" s="129" t="s">
        <v>8</v>
      </c>
      <c r="E529" s="130"/>
      <c r="F529" s="131"/>
      <c r="G529" s="132" t="s">
        <v>569</v>
      </c>
      <c r="H529" s="112"/>
      <c r="I529" s="133"/>
      <c r="J529" s="133"/>
      <c r="K529" s="133"/>
      <c r="L529" s="133"/>
      <c r="M529" s="114"/>
      <c r="N529" s="114"/>
      <c r="O529" s="114"/>
      <c r="P529" s="114"/>
      <c r="Q529" s="118"/>
      <c r="R529" s="15"/>
      <c r="S529" s="15"/>
      <c r="T529" s="15"/>
      <c r="U529" s="15"/>
      <c r="V529" s="15"/>
      <c r="W529" s="15"/>
      <c r="X529" s="15" t="s">
        <v>2</v>
      </c>
      <c r="Y529" s="15"/>
      <c r="Z529" s="15"/>
      <c r="AA529" s="37"/>
      <c r="AB529" s="82"/>
      <c r="AC529" s="7"/>
      <c r="AD529" s="15"/>
      <c r="AE529" s="15"/>
      <c r="AF529" s="15"/>
      <c r="AG529" s="15" t="s">
        <v>3</v>
      </c>
      <c r="AH529" s="30"/>
      <c r="AI529" s="15"/>
      <c r="AJ529" s="15"/>
      <c r="AK529" s="15"/>
      <c r="AL529" s="15" t="s">
        <v>3</v>
      </c>
      <c r="AM529" s="45"/>
      <c r="AN529" s="15"/>
      <c r="AO529" s="15" t="s">
        <v>1</v>
      </c>
      <c r="AP529" s="15"/>
      <c r="AQ529" s="15"/>
      <c r="AS529" s="15"/>
      <c r="AT529" s="15"/>
      <c r="AU529" s="15"/>
      <c r="AV529" s="15"/>
    </row>
    <row r="530" spans="1:49" s="5" customFormat="1" ht="14.1" hidden="1" customHeight="1" x14ac:dyDescent="0.2">
      <c r="A530" s="14">
        <v>469</v>
      </c>
      <c r="B530" s="106" t="s">
        <v>56</v>
      </c>
      <c r="C530" s="107" t="s">
        <v>96</v>
      </c>
      <c r="D530" s="129" t="s">
        <v>12</v>
      </c>
      <c r="E530" s="134"/>
      <c r="F530" s="135"/>
      <c r="G530" s="132" t="s">
        <v>570</v>
      </c>
      <c r="H530" s="112"/>
      <c r="I530" s="133"/>
      <c r="J530" s="133"/>
      <c r="K530" s="133"/>
      <c r="L530" s="133"/>
      <c r="M530" s="114"/>
      <c r="N530" s="114"/>
      <c r="O530" s="114"/>
      <c r="P530" s="114"/>
      <c r="Q530" s="118"/>
      <c r="R530" s="15"/>
      <c r="S530" s="15"/>
      <c r="T530" s="15"/>
      <c r="U530" s="15"/>
      <c r="V530" s="15"/>
      <c r="W530" s="15"/>
      <c r="X530" s="15" t="s">
        <v>2</v>
      </c>
      <c r="Y530" s="15">
        <v>1</v>
      </c>
      <c r="Z530" s="15"/>
      <c r="AA530" s="37"/>
      <c r="AB530" s="82"/>
      <c r="AC530" s="7"/>
      <c r="AD530" s="15"/>
      <c r="AE530" s="15"/>
      <c r="AF530" s="15"/>
      <c r="AG530" s="15" t="s">
        <v>3</v>
      </c>
      <c r="AH530" s="30"/>
      <c r="AI530" s="15"/>
      <c r="AJ530" s="15" t="s">
        <v>1</v>
      </c>
      <c r="AK530" s="15"/>
      <c r="AL530" s="15"/>
      <c r="AM530" s="45"/>
      <c r="AN530" s="15"/>
      <c r="AO530" s="15"/>
      <c r="AP530" s="15"/>
      <c r="AQ530" s="15" t="s">
        <v>3</v>
      </c>
      <c r="AS530" s="15"/>
      <c r="AT530" s="15"/>
      <c r="AU530" s="15"/>
      <c r="AV530" s="15"/>
    </row>
    <row r="531" spans="1:49" s="5" customFormat="1" ht="14.1" hidden="1" customHeight="1" x14ac:dyDescent="0.2">
      <c r="A531" s="14">
        <v>470</v>
      </c>
      <c r="B531" s="106" t="s">
        <v>56</v>
      </c>
      <c r="C531" s="107" t="s">
        <v>96</v>
      </c>
      <c r="D531" s="129" t="s">
        <v>14</v>
      </c>
      <c r="E531" s="134"/>
      <c r="F531" s="135"/>
      <c r="G531" s="132" t="s">
        <v>571</v>
      </c>
      <c r="H531" s="112"/>
      <c r="I531" s="133"/>
      <c r="J531" s="133"/>
      <c r="K531" s="133"/>
      <c r="L531" s="133"/>
      <c r="M531" s="114"/>
      <c r="N531" s="114"/>
      <c r="O531" s="114"/>
      <c r="P531" s="114"/>
      <c r="Q531" s="118"/>
      <c r="R531" s="15"/>
      <c r="S531" s="15"/>
      <c r="T531" s="15"/>
      <c r="U531" s="15"/>
      <c r="V531" s="15"/>
      <c r="W531" s="15"/>
      <c r="X531" s="15" t="s">
        <v>2</v>
      </c>
      <c r="Y531" s="15"/>
      <c r="Z531" s="15"/>
      <c r="AA531" s="37"/>
      <c r="AB531" s="82"/>
      <c r="AC531" s="7"/>
      <c r="AD531" s="15"/>
      <c r="AE531" s="15"/>
      <c r="AF531" s="15"/>
      <c r="AG531" s="15" t="s">
        <v>3</v>
      </c>
      <c r="AH531" s="30"/>
      <c r="AI531" s="15"/>
      <c r="AJ531" s="15" t="s">
        <v>1</v>
      </c>
      <c r="AK531" s="15"/>
      <c r="AL531" s="15"/>
      <c r="AM531" s="45"/>
      <c r="AN531" s="15"/>
      <c r="AO531" s="15"/>
      <c r="AP531" s="15"/>
      <c r="AQ531" s="15" t="s">
        <v>3</v>
      </c>
      <c r="AS531" s="15"/>
      <c r="AT531" s="15"/>
      <c r="AU531" s="15"/>
      <c r="AV531" s="15"/>
    </row>
    <row r="532" spans="1:49" s="5" customFormat="1" ht="14.1" hidden="1" customHeight="1" x14ac:dyDescent="0.2">
      <c r="A532" s="14">
        <v>471</v>
      </c>
      <c r="B532" s="106" t="s">
        <v>56</v>
      </c>
      <c r="C532" s="107" t="s">
        <v>96</v>
      </c>
      <c r="D532" s="129" t="s">
        <v>16</v>
      </c>
      <c r="E532" s="134"/>
      <c r="F532" s="135"/>
      <c r="G532" s="132" t="s">
        <v>572</v>
      </c>
      <c r="H532" s="112"/>
      <c r="I532" s="133"/>
      <c r="J532" s="133"/>
      <c r="K532" s="133"/>
      <c r="L532" s="133"/>
      <c r="M532" s="114"/>
      <c r="N532" s="114"/>
      <c r="O532" s="114"/>
      <c r="P532" s="114"/>
      <c r="Q532" s="118"/>
      <c r="R532" s="15"/>
      <c r="S532" s="15"/>
      <c r="T532" s="15"/>
      <c r="U532" s="15"/>
      <c r="V532" s="15"/>
      <c r="W532" s="15"/>
      <c r="X532" s="15" t="s">
        <v>2</v>
      </c>
      <c r="Y532" s="15">
        <v>1</v>
      </c>
      <c r="Z532" s="15"/>
      <c r="AA532" s="37"/>
      <c r="AB532" s="82"/>
      <c r="AC532" s="7"/>
      <c r="AD532" s="15"/>
      <c r="AE532" s="15"/>
      <c r="AF532" s="15"/>
      <c r="AG532" s="15" t="s">
        <v>3</v>
      </c>
      <c r="AH532" s="30"/>
      <c r="AI532" s="15"/>
      <c r="AJ532" s="15" t="s">
        <v>1</v>
      </c>
      <c r="AK532" s="15"/>
      <c r="AL532" s="15"/>
      <c r="AM532" s="45"/>
      <c r="AN532" s="15"/>
      <c r="AO532" s="15" t="s">
        <v>1</v>
      </c>
      <c r="AP532" s="15"/>
      <c r="AQ532" s="15"/>
      <c r="AS532" s="15"/>
      <c r="AT532" s="15" t="s">
        <v>1</v>
      </c>
      <c r="AU532" s="15"/>
      <c r="AV532" s="15"/>
    </row>
    <row r="533" spans="1:49" s="5" customFormat="1" ht="14.1" hidden="1" customHeight="1" x14ac:dyDescent="0.2">
      <c r="A533" s="14">
        <v>472</v>
      </c>
      <c r="B533" s="106" t="s">
        <v>56</v>
      </c>
      <c r="C533" s="107" t="s">
        <v>96</v>
      </c>
      <c r="D533" s="129" t="s">
        <v>18</v>
      </c>
      <c r="E533" s="134"/>
      <c r="F533" s="135"/>
      <c r="G533" s="132" t="s">
        <v>573</v>
      </c>
      <c r="H533" s="112"/>
      <c r="I533" s="133"/>
      <c r="J533" s="133"/>
      <c r="K533" s="133"/>
      <c r="L533" s="133"/>
      <c r="M533" s="114"/>
      <c r="N533" s="114"/>
      <c r="O533" s="114"/>
      <c r="P533" s="114"/>
      <c r="Q533" s="118"/>
      <c r="R533" s="15"/>
      <c r="S533" s="15"/>
      <c r="T533" s="15"/>
      <c r="U533" s="15"/>
      <c r="V533" s="15"/>
      <c r="W533" s="15"/>
      <c r="X533" s="15" t="s">
        <v>2</v>
      </c>
      <c r="Y533" s="15"/>
      <c r="Z533" s="15"/>
      <c r="AA533" s="37"/>
      <c r="AB533" s="82"/>
      <c r="AC533" s="7"/>
      <c r="AD533" s="15"/>
      <c r="AE533" s="15"/>
      <c r="AF533" s="15"/>
      <c r="AG533" s="15" t="s">
        <v>3</v>
      </c>
      <c r="AH533" s="30"/>
      <c r="AI533" s="15"/>
      <c r="AJ533" s="15" t="s">
        <v>1</v>
      </c>
      <c r="AK533" s="15"/>
      <c r="AL533" s="15"/>
      <c r="AM533" s="45"/>
      <c r="AN533" s="15"/>
      <c r="AO533" s="15" t="s">
        <v>1</v>
      </c>
      <c r="AP533" s="15"/>
      <c r="AQ533" s="15"/>
      <c r="AS533" s="15"/>
      <c r="AT533" s="15"/>
      <c r="AU533" s="15"/>
      <c r="AV533" s="15"/>
    </row>
    <row r="534" spans="1:49" s="5" customFormat="1" ht="14.1" hidden="1" customHeight="1" x14ac:dyDescent="0.2">
      <c r="A534" s="14">
        <v>473</v>
      </c>
      <c r="B534" s="106" t="s">
        <v>56</v>
      </c>
      <c r="C534" s="107" t="s">
        <v>96</v>
      </c>
      <c r="D534" s="129" t="s">
        <v>20</v>
      </c>
      <c r="E534" s="134"/>
      <c r="F534" s="135"/>
      <c r="G534" s="132" t="s">
        <v>574</v>
      </c>
      <c r="H534" s="112"/>
      <c r="I534" s="133"/>
      <c r="J534" s="133"/>
      <c r="K534" s="133"/>
      <c r="L534" s="133"/>
      <c r="M534" s="114"/>
      <c r="N534" s="114"/>
      <c r="O534" s="114"/>
      <c r="P534" s="114"/>
      <c r="Q534" s="118"/>
      <c r="R534" s="15"/>
      <c r="S534" s="15"/>
      <c r="T534" s="15"/>
      <c r="U534" s="15"/>
      <c r="V534" s="15" t="s">
        <v>1</v>
      </c>
      <c r="W534" s="15">
        <v>1</v>
      </c>
      <c r="X534" s="15"/>
      <c r="Y534" s="15"/>
      <c r="Z534" s="15"/>
      <c r="AA534" s="37"/>
      <c r="AB534" s="82"/>
      <c r="AC534" s="7"/>
      <c r="AD534" s="15"/>
      <c r="AE534" s="15"/>
      <c r="AF534" s="15"/>
      <c r="AG534" s="15" t="s">
        <v>3</v>
      </c>
      <c r="AH534" s="30"/>
      <c r="AI534" s="15"/>
      <c r="AJ534" s="15" t="s">
        <v>1</v>
      </c>
      <c r="AK534" s="15"/>
      <c r="AL534" s="15"/>
      <c r="AM534" s="45"/>
      <c r="AN534" s="15"/>
      <c r="AO534" s="15" t="s">
        <v>1</v>
      </c>
      <c r="AP534" s="15"/>
      <c r="AQ534" s="15"/>
      <c r="AS534" s="15"/>
      <c r="AT534" s="15"/>
      <c r="AU534" s="15"/>
      <c r="AV534" s="15"/>
    </row>
    <row r="535" spans="1:49" s="5" customFormat="1" ht="14.1" hidden="1" customHeight="1" x14ac:dyDescent="0.2">
      <c r="A535" s="14">
        <v>474</v>
      </c>
      <c r="B535" s="106" t="s">
        <v>56</v>
      </c>
      <c r="C535" s="107" t="s">
        <v>96</v>
      </c>
      <c r="D535" s="129" t="s">
        <v>22</v>
      </c>
      <c r="E535" s="134"/>
      <c r="F535" s="135"/>
      <c r="G535" s="132" t="s">
        <v>575</v>
      </c>
      <c r="H535" s="112"/>
      <c r="I535" s="133"/>
      <c r="J535" s="133"/>
      <c r="K535" s="133"/>
      <c r="L535" s="133"/>
      <c r="M535" s="114"/>
      <c r="N535" s="114"/>
      <c r="O535" s="114"/>
      <c r="P535" s="114"/>
      <c r="Q535" s="118"/>
      <c r="R535" s="15"/>
      <c r="S535" s="15"/>
      <c r="T535" s="15"/>
      <c r="U535" s="15"/>
      <c r="V535" s="15"/>
      <c r="W535" s="15"/>
      <c r="X535" s="15" t="s">
        <v>2</v>
      </c>
      <c r="Y535" s="15"/>
      <c r="Z535" s="15"/>
      <c r="AA535" s="37"/>
      <c r="AB535" s="82"/>
      <c r="AC535" s="7"/>
      <c r="AD535" s="15"/>
      <c r="AE535" s="15"/>
      <c r="AF535" s="15"/>
      <c r="AG535" s="15" t="s">
        <v>3</v>
      </c>
      <c r="AH535" s="30"/>
      <c r="AI535" s="15"/>
      <c r="AJ535" s="15"/>
      <c r="AK535" s="15"/>
      <c r="AL535" s="15" t="s">
        <v>3</v>
      </c>
      <c r="AM535" s="45"/>
      <c r="AN535" s="15"/>
      <c r="AO535" s="15"/>
      <c r="AP535" s="15"/>
      <c r="AQ535" s="15" t="s">
        <v>3</v>
      </c>
      <c r="AS535" s="15"/>
      <c r="AT535" s="15"/>
      <c r="AU535" s="15"/>
      <c r="AV535" s="15"/>
    </row>
    <row r="536" spans="1:49" s="5" customFormat="1" ht="14.1" hidden="1" customHeight="1" x14ac:dyDescent="0.2">
      <c r="A536" s="14">
        <v>475</v>
      </c>
      <c r="B536" s="106" t="s">
        <v>56</v>
      </c>
      <c r="C536" s="107" t="s">
        <v>96</v>
      </c>
      <c r="D536" s="129" t="s">
        <v>24</v>
      </c>
      <c r="E536" s="134"/>
      <c r="F536" s="135"/>
      <c r="G536" s="132" t="s">
        <v>576</v>
      </c>
      <c r="H536" s="112"/>
      <c r="I536" s="133"/>
      <c r="J536" s="133"/>
      <c r="K536" s="133"/>
      <c r="L536" s="133"/>
      <c r="M536" s="114"/>
      <c r="N536" s="114"/>
      <c r="O536" s="114"/>
      <c r="P536" s="114"/>
      <c r="Q536" s="118"/>
      <c r="R536" s="15"/>
      <c r="S536" s="15"/>
      <c r="T536" s="15"/>
      <c r="U536" s="15"/>
      <c r="V536" s="15"/>
      <c r="W536" s="15"/>
      <c r="X536" s="15" t="s">
        <v>2</v>
      </c>
      <c r="Y536" s="15">
        <v>1</v>
      </c>
      <c r="Z536" s="15"/>
      <c r="AA536" s="37"/>
      <c r="AB536" s="82"/>
      <c r="AC536" s="7"/>
      <c r="AD536" s="15"/>
      <c r="AE536" s="15"/>
      <c r="AF536" s="15"/>
      <c r="AG536" s="15" t="s">
        <v>3</v>
      </c>
      <c r="AH536" s="30"/>
      <c r="AI536" s="15"/>
      <c r="AJ536" s="15" t="s">
        <v>1</v>
      </c>
      <c r="AK536" s="15"/>
      <c r="AL536" s="15"/>
      <c r="AM536" s="45"/>
      <c r="AN536" s="15"/>
      <c r="AO536" s="15"/>
      <c r="AP536" s="15"/>
      <c r="AQ536" s="15" t="s">
        <v>3</v>
      </c>
      <c r="AS536" s="15"/>
      <c r="AT536" s="15"/>
      <c r="AU536" s="15"/>
      <c r="AV536" s="15"/>
    </row>
    <row r="537" spans="1:49" s="5" customFormat="1" ht="14.1" hidden="1" customHeight="1" x14ac:dyDescent="0.2">
      <c r="A537" s="14">
        <v>476</v>
      </c>
      <c r="B537" s="106" t="s">
        <v>56</v>
      </c>
      <c r="C537" s="107" t="s">
        <v>96</v>
      </c>
      <c r="D537" s="129" t="s">
        <v>26</v>
      </c>
      <c r="E537" s="134"/>
      <c r="F537" s="135"/>
      <c r="G537" s="132" t="s">
        <v>577</v>
      </c>
      <c r="H537" s="112"/>
      <c r="I537" s="133"/>
      <c r="J537" s="133"/>
      <c r="K537" s="133"/>
      <c r="L537" s="133"/>
      <c r="M537" s="114"/>
      <c r="N537" s="114"/>
      <c r="O537" s="114"/>
      <c r="P537" s="114"/>
      <c r="Q537" s="118"/>
      <c r="R537" s="15"/>
      <c r="S537" s="15"/>
      <c r="T537" s="15"/>
      <c r="U537" s="15"/>
      <c r="V537" s="15"/>
      <c r="W537" s="15"/>
      <c r="X537" s="15" t="s">
        <v>2</v>
      </c>
      <c r="Y537" s="15"/>
      <c r="Z537" s="15"/>
      <c r="AA537" s="37"/>
      <c r="AB537" s="82"/>
      <c r="AC537" s="7"/>
      <c r="AD537" s="15"/>
      <c r="AE537" s="15"/>
      <c r="AF537" s="15"/>
      <c r="AG537" s="15" t="s">
        <v>3</v>
      </c>
      <c r="AH537" s="30"/>
      <c r="AI537" s="15"/>
      <c r="AJ537" s="15"/>
      <c r="AK537" s="15"/>
      <c r="AL537" s="15" t="s">
        <v>3</v>
      </c>
      <c r="AM537" s="45"/>
      <c r="AN537" s="15"/>
      <c r="AO537" s="15"/>
      <c r="AP537" s="15"/>
      <c r="AQ537" s="15" t="s">
        <v>3</v>
      </c>
      <c r="AS537" s="15"/>
      <c r="AT537" s="15"/>
      <c r="AU537" s="15"/>
      <c r="AV537" s="15"/>
    </row>
    <row r="538" spans="1:49" s="5" customFormat="1" ht="14.1" hidden="1" customHeight="1" x14ac:dyDescent="0.2">
      <c r="A538" s="14">
        <v>477</v>
      </c>
      <c r="B538" s="106" t="s">
        <v>56</v>
      </c>
      <c r="C538" s="107" t="s">
        <v>96</v>
      </c>
      <c r="D538" s="129" t="s">
        <v>28</v>
      </c>
      <c r="E538" s="134"/>
      <c r="F538" s="135"/>
      <c r="G538" s="132" t="s">
        <v>622</v>
      </c>
      <c r="H538" s="112"/>
      <c r="I538" s="133"/>
      <c r="J538" s="133"/>
      <c r="K538" s="133"/>
      <c r="L538" s="133"/>
      <c r="M538" s="114"/>
      <c r="N538" s="114"/>
      <c r="O538" s="114"/>
      <c r="P538" s="114"/>
      <c r="Q538" s="118"/>
      <c r="R538" s="15"/>
      <c r="S538" s="15"/>
      <c r="T538" s="15"/>
      <c r="U538" s="15"/>
      <c r="V538" s="15"/>
      <c r="W538" s="15"/>
      <c r="X538" s="15"/>
      <c r="Y538" s="15"/>
      <c r="Z538" s="15"/>
      <c r="AA538" s="37"/>
      <c r="AB538" s="82"/>
      <c r="AC538" s="7"/>
      <c r="AD538" s="15"/>
      <c r="AE538" s="15"/>
      <c r="AF538" s="15"/>
      <c r="AG538" s="15"/>
      <c r="AH538" s="30"/>
      <c r="AI538" s="15"/>
      <c r="AJ538" s="15"/>
      <c r="AK538" s="15"/>
      <c r="AL538" s="15"/>
      <c r="AM538" s="45"/>
      <c r="AN538" s="15"/>
      <c r="AO538" s="15"/>
      <c r="AP538" s="15"/>
      <c r="AQ538" s="15"/>
      <c r="AS538" s="15"/>
      <c r="AT538" s="15"/>
      <c r="AU538" s="15"/>
      <c r="AV538" s="15"/>
    </row>
    <row r="539" spans="1:49" s="9" customFormat="1" ht="14.1" customHeight="1" x14ac:dyDescent="0.25">
      <c r="B539" s="96" t="s">
        <v>84</v>
      </c>
      <c r="C539" s="120"/>
      <c r="D539" s="98"/>
      <c r="E539" s="99" t="s">
        <v>578</v>
      </c>
      <c r="F539" s="100"/>
      <c r="G539" s="101"/>
      <c r="H539" s="102"/>
      <c r="I539" s="103"/>
      <c r="J539" s="103"/>
      <c r="K539" s="103"/>
      <c r="L539" s="103"/>
      <c r="M539" s="104">
        <f>M540+M569</f>
        <v>0</v>
      </c>
      <c r="N539" s="104">
        <f>N540+N569</f>
        <v>0</v>
      </c>
      <c r="O539" s="104">
        <f>O540+O569</f>
        <v>0</v>
      </c>
      <c r="P539" s="104">
        <f>P540+P569</f>
        <v>0</v>
      </c>
      <c r="Q539" s="115"/>
      <c r="R539" s="10"/>
      <c r="S539" s="10">
        <f>S540+S569</f>
        <v>0</v>
      </c>
      <c r="T539" s="10"/>
      <c r="U539" s="10"/>
      <c r="V539" s="10">
        <f>V540+V569</f>
        <v>9</v>
      </c>
      <c r="W539" s="10"/>
      <c r="X539" s="10">
        <f>X540+X569</f>
        <v>0</v>
      </c>
      <c r="Y539" s="10"/>
      <c r="Z539" s="10">
        <f>Z540+Z569</f>
        <v>22</v>
      </c>
      <c r="AA539" s="46"/>
      <c r="AB539" s="80"/>
      <c r="AC539" s="16"/>
      <c r="AD539" s="13">
        <f>AD540+AD569</f>
        <v>0</v>
      </c>
      <c r="AE539" s="13">
        <f>AE540+AE569</f>
        <v>7</v>
      </c>
      <c r="AF539" s="13">
        <f>AF540+AF569</f>
        <v>0</v>
      </c>
      <c r="AG539" s="13">
        <f>AG540+AG569</f>
        <v>25</v>
      </c>
      <c r="AH539" s="81"/>
      <c r="AI539" s="13">
        <f>AI540+AI569</f>
        <v>0</v>
      </c>
      <c r="AJ539" s="13">
        <f>AJ540+AJ569</f>
        <v>2</v>
      </c>
      <c r="AK539" s="13">
        <f>AK540+AK569</f>
        <v>0</v>
      </c>
      <c r="AL539" s="13">
        <f>AL540+AL569</f>
        <v>28</v>
      </c>
      <c r="AM539" s="44"/>
      <c r="AN539" s="13">
        <f>AN540+AN569</f>
        <v>0</v>
      </c>
      <c r="AO539" s="13">
        <f>AO540+AO569</f>
        <v>1</v>
      </c>
      <c r="AP539" s="13">
        <f>AP540+AP569</f>
        <v>7</v>
      </c>
      <c r="AQ539" s="13">
        <f>AQ540+AQ569</f>
        <v>19</v>
      </c>
      <c r="AS539" s="13">
        <f>AS540+AS569</f>
        <v>0</v>
      </c>
      <c r="AT539" s="13">
        <f>AT540+AT569</f>
        <v>7</v>
      </c>
      <c r="AU539" s="13">
        <f>AU540+AU569</f>
        <v>1</v>
      </c>
      <c r="AV539" s="13">
        <f>AV540+AV569</f>
        <v>0</v>
      </c>
    </row>
    <row r="540" spans="1:49" s="19" customFormat="1" ht="14.1" customHeight="1" x14ac:dyDescent="0.25">
      <c r="B540" s="96" t="s">
        <v>84</v>
      </c>
      <c r="C540" s="97" t="s">
        <v>290</v>
      </c>
      <c r="D540" s="136"/>
      <c r="E540" s="137"/>
      <c r="F540" s="138" t="s">
        <v>579</v>
      </c>
      <c r="G540" s="139"/>
      <c r="H540" s="102"/>
      <c r="I540" s="140"/>
      <c r="J540" s="140"/>
      <c r="K540" s="140"/>
      <c r="L540" s="140"/>
      <c r="M540" s="104">
        <f>COUNTIF(M541:M568,"WTP")</f>
        <v>0</v>
      </c>
      <c r="N540" s="104">
        <f>COUNTIF(N541:N568,"WDP")</f>
        <v>0</v>
      </c>
      <c r="O540" s="104">
        <f>COUNTIF(O541:O568,"TW")</f>
        <v>0</v>
      </c>
      <c r="P540" s="104">
        <f>COUNTIF(P541:P568,"TMP")</f>
        <v>0</v>
      </c>
      <c r="Q540" s="105">
        <f>SUM(H540:P540)</f>
        <v>0</v>
      </c>
      <c r="R540" s="10"/>
      <c r="S540" s="10">
        <f>COUNTIF(S541:S568,"WTP")</f>
        <v>0</v>
      </c>
      <c r="T540" s="10"/>
      <c r="U540" s="10"/>
      <c r="V540" s="10">
        <f>COUNTIF(V541:V568,"WDP")</f>
        <v>7</v>
      </c>
      <c r="W540" s="10"/>
      <c r="X540" s="10">
        <f>COUNTIF(X541:X568,"TW")</f>
        <v>0</v>
      </c>
      <c r="Y540" s="10"/>
      <c r="Z540" s="10">
        <f>COUNTIF(Z541:Z568,"TMP")</f>
        <v>15</v>
      </c>
      <c r="AA540" s="46"/>
      <c r="AB540" s="78">
        <f>SUM(S540:Z540)</f>
        <v>22</v>
      </c>
      <c r="AC540" s="12"/>
      <c r="AD540" s="13">
        <f>COUNTIF(AD541:AD568,"WTP")</f>
        <v>0</v>
      </c>
      <c r="AE540" s="13">
        <f>COUNTIF(AE541:AE568,"WDP")</f>
        <v>5</v>
      </c>
      <c r="AF540" s="13">
        <f>COUNTIF(AF541:AF568,"TW")</f>
        <v>0</v>
      </c>
      <c r="AG540" s="13">
        <f>COUNTIF(AG541:AG568,"TMP")</f>
        <v>17</v>
      </c>
      <c r="AH540" s="79">
        <f>SUM(AD540:AG540)</f>
        <v>22</v>
      </c>
      <c r="AI540" s="13">
        <f>COUNTIF(AI541:AI568,"WTP")</f>
        <v>0</v>
      </c>
      <c r="AJ540" s="13">
        <f>COUNTIF(AJ541:AJ568,"WDP")</f>
        <v>1</v>
      </c>
      <c r="AK540" s="13">
        <f>COUNTIF(AK541:AK568,"TW")</f>
        <v>0</v>
      </c>
      <c r="AL540" s="13">
        <f>COUNTIF(AL541:AL568,"TMP")</f>
        <v>19</v>
      </c>
      <c r="AM540" s="47">
        <f>SUM(AI540:AL540)</f>
        <v>20</v>
      </c>
      <c r="AN540" s="13">
        <f>COUNTIF(AN541:AN568,"WTP")</f>
        <v>0</v>
      </c>
      <c r="AO540" s="13">
        <f>COUNTIF(AO541:AO568,"WDP")</f>
        <v>0</v>
      </c>
      <c r="AP540" s="13">
        <f>COUNTIF(AP541:AP568,"TW")</f>
        <v>7</v>
      </c>
      <c r="AQ540" s="13">
        <f>COUNTIF(AQ541:AQ568,"TMP")</f>
        <v>11</v>
      </c>
      <c r="AR540" s="11">
        <f>SUM(AN540:AQ540)</f>
        <v>18</v>
      </c>
      <c r="AS540" s="13">
        <f>COUNTIF(AS541:AS568,"WTP")</f>
        <v>0</v>
      </c>
      <c r="AT540" s="13">
        <f>COUNTIF(AT541:AT568,"WDP")</f>
        <v>5</v>
      </c>
      <c r="AU540" s="13">
        <f>COUNTIF(AU541:AU568,"TW")</f>
        <v>1</v>
      </c>
      <c r="AV540" s="13">
        <f>COUNTIF(AV541:AV568,"TMP")</f>
        <v>0</v>
      </c>
      <c r="AW540" s="11">
        <f>SUM(AS540:AV540)</f>
        <v>6</v>
      </c>
    </row>
    <row r="541" spans="1:49" s="20" customFormat="1" ht="14.1" hidden="1" customHeight="1" x14ac:dyDescent="0.2">
      <c r="A541" s="14">
        <v>478</v>
      </c>
      <c r="B541" s="106" t="s">
        <v>84</v>
      </c>
      <c r="C541" s="107" t="s">
        <v>290</v>
      </c>
      <c r="D541" s="129" t="s">
        <v>8</v>
      </c>
      <c r="E541" s="130"/>
      <c r="F541" s="131"/>
      <c r="G541" s="132" t="s">
        <v>580</v>
      </c>
      <c r="H541" s="112"/>
      <c r="I541" s="133"/>
      <c r="J541" s="133"/>
      <c r="K541" s="133"/>
      <c r="L541" s="133"/>
      <c r="M541" s="114"/>
      <c r="N541" s="114"/>
      <c r="O541" s="114"/>
      <c r="P541" s="114"/>
      <c r="Q541" s="141"/>
      <c r="R541" s="15"/>
      <c r="S541" s="15"/>
      <c r="T541" s="15">
        <v>1</v>
      </c>
      <c r="U541" s="15"/>
      <c r="V541" s="15" t="s">
        <v>1</v>
      </c>
      <c r="W541" s="15">
        <v>1</v>
      </c>
      <c r="X541" s="15"/>
      <c r="Y541" s="15"/>
      <c r="Z541" s="15"/>
      <c r="AA541" s="37"/>
      <c r="AB541" s="83"/>
      <c r="AC541" s="21"/>
      <c r="AD541" s="15"/>
      <c r="AE541" s="15" t="s">
        <v>1</v>
      </c>
      <c r="AF541" s="15"/>
      <c r="AG541" s="15"/>
      <c r="AH541" s="84"/>
      <c r="AI541" s="15"/>
      <c r="AJ541" s="15" t="s">
        <v>1</v>
      </c>
      <c r="AK541" s="15"/>
      <c r="AL541" s="15"/>
      <c r="AM541" s="49"/>
      <c r="AN541" s="15"/>
      <c r="AO541" s="15"/>
      <c r="AP541" s="15" t="s">
        <v>2</v>
      </c>
      <c r="AQ541" s="15"/>
      <c r="AS541" s="15"/>
      <c r="AT541" s="15"/>
      <c r="AU541" s="15" t="s">
        <v>2</v>
      </c>
      <c r="AV541" s="15"/>
    </row>
    <row r="542" spans="1:49" s="20" customFormat="1" ht="14.1" hidden="1" customHeight="1" x14ac:dyDescent="0.2">
      <c r="A542" s="14">
        <v>479</v>
      </c>
      <c r="B542" s="106" t="s">
        <v>84</v>
      </c>
      <c r="C542" s="107" t="s">
        <v>290</v>
      </c>
      <c r="D542" s="129" t="s">
        <v>12</v>
      </c>
      <c r="E542" s="134"/>
      <c r="F542" s="135"/>
      <c r="G542" s="132" t="s">
        <v>581</v>
      </c>
      <c r="H542" s="112"/>
      <c r="I542" s="133"/>
      <c r="J542" s="133"/>
      <c r="K542" s="133"/>
      <c r="L542" s="133"/>
      <c r="M542" s="114"/>
      <c r="N542" s="114"/>
      <c r="O542" s="114"/>
      <c r="P542" s="114"/>
      <c r="Q542" s="141"/>
      <c r="R542" s="15"/>
      <c r="S542" s="15"/>
      <c r="T542" s="15">
        <v>1</v>
      </c>
      <c r="U542" s="15"/>
      <c r="V542" s="15" t="s">
        <v>1</v>
      </c>
      <c r="W542" s="15">
        <v>1</v>
      </c>
      <c r="X542" s="15"/>
      <c r="Y542" s="15"/>
      <c r="Z542" s="15"/>
      <c r="AA542" s="37"/>
      <c r="AB542" s="83"/>
      <c r="AC542" s="21"/>
      <c r="AD542" s="15"/>
      <c r="AE542" s="15"/>
      <c r="AF542" s="15"/>
      <c r="AG542" s="15" t="s">
        <v>3</v>
      </c>
      <c r="AH542" s="84"/>
      <c r="AI542" s="15"/>
      <c r="AJ542" s="15"/>
      <c r="AK542" s="15"/>
      <c r="AL542" s="15" t="s">
        <v>3</v>
      </c>
      <c r="AM542" s="49"/>
      <c r="AN542" s="15"/>
      <c r="AO542" s="15"/>
      <c r="AP542" s="15" t="s">
        <v>2</v>
      </c>
      <c r="AQ542" s="15"/>
      <c r="AS542" s="15"/>
      <c r="AT542" s="15" t="s">
        <v>1</v>
      </c>
      <c r="AU542" s="15"/>
      <c r="AV542" s="15"/>
    </row>
    <row r="543" spans="1:49" s="20" customFormat="1" ht="14.1" hidden="1" customHeight="1" x14ac:dyDescent="0.2">
      <c r="A543" s="14">
        <v>480</v>
      </c>
      <c r="B543" s="106" t="s">
        <v>84</v>
      </c>
      <c r="C543" s="107" t="s">
        <v>290</v>
      </c>
      <c r="D543" s="129" t="s">
        <v>14</v>
      </c>
      <c r="E543" s="134"/>
      <c r="F543" s="135"/>
      <c r="G543" s="132" t="s">
        <v>582</v>
      </c>
      <c r="H543" s="112"/>
      <c r="I543" s="133"/>
      <c r="J543" s="133"/>
      <c r="K543" s="133"/>
      <c r="L543" s="133"/>
      <c r="M543" s="114"/>
      <c r="N543" s="114"/>
      <c r="O543" s="114"/>
      <c r="P543" s="114"/>
      <c r="Q543" s="141"/>
      <c r="R543" s="15"/>
      <c r="S543" s="15"/>
      <c r="T543" s="15">
        <v>1</v>
      </c>
      <c r="U543" s="15"/>
      <c r="V543" s="15" t="s">
        <v>1</v>
      </c>
      <c r="W543" s="15">
        <v>1</v>
      </c>
      <c r="X543" s="15"/>
      <c r="Y543" s="15"/>
      <c r="Z543" s="15"/>
      <c r="AA543" s="37"/>
      <c r="AB543" s="83"/>
      <c r="AC543" s="21"/>
      <c r="AD543" s="15"/>
      <c r="AE543" s="15" t="s">
        <v>1</v>
      </c>
      <c r="AF543" s="15"/>
      <c r="AG543" s="15"/>
      <c r="AH543" s="84"/>
      <c r="AI543" s="15"/>
      <c r="AJ543" s="15"/>
      <c r="AK543" s="15"/>
      <c r="AL543" s="15" t="s">
        <v>3</v>
      </c>
      <c r="AM543" s="49"/>
      <c r="AN543" s="15"/>
      <c r="AO543" s="15"/>
      <c r="AP543" s="15" t="s">
        <v>2</v>
      </c>
      <c r="AQ543" s="15"/>
      <c r="AS543" s="15"/>
      <c r="AT543" s="15" t="s">
        <v>1</v>
      </c>
      <c r="AU543" s="15"/>
      <c r="AV543" s="15"/>
    </row>
    <row r="544" spans="1:49" s="20" customFormat="1" ht="14.1" hidden="1" customHeight="1" x14ac:dyDescent="0.2">
      <c r="A544" s="14">
        <v>481</v>
      </c>
      <c r="B544" s="106" t="s">
        <v>84</v>
      </c>
      <c r="C544" s="107" t="s">
        <v>290</v>
      </c>
      <c r="D544" s="129" t="s">
        <v>16</v>
      </c>
      <c r="E544" s="134"/>
      <c r="F544" s="135"/>
      <c r="G544" s="132" t="s">
        <v>583</v>
      </c>
      <c r="H544" s="112"/>
      <c r="I544" s="133"/>
      <c r="J544" s="133"/>
      <c r="K544" s="133"/>
      <c r="L544" s="133"/>
      <c r="M544" s="114"/>
      <c r="N544" s="114"/>
      <c r="O544" s="114"/>
      <c r="P544" s="114"/>
      <c r="Q544" s="141"/>
      <c r="R544" s="17"/>
      <c r="S544" s="15"/>
      <c r="T544" s="15"/>
      <c r="U544" s="15"/>
      <c r="V544" s="15"/>
      <c r="W544" s="15"/>
      <c r="X544" s="15"/>
      <c r="Y544" s="15"/>
      <c r="Z544" s="15" t="s">
        <v>3</v>
      </c>
      <c r="AA544" s="37">
        <v>1</v>
      </c>
      <c r="AB544" s="83"/>
      <c r="AC544" s="21"/>
      <c r="AD544" s="15"/>
      <c r="AE544" s="15"/>
      <c r="AF544" s="15"/>
      <c r="AG544" s="15" t="s">
        <v>3</v>
      </c>
      <c r="AH544" s="84"/>
      <c r="AI544" s="15"/>
      <c r="AJ544" s="15"/>
      <c r="AK544" s="15"/>
      <c r="AL544" s="15" t="s">
        <v>3</v>
      </c>
      <c r="AM544" s="49"/>
      <c r="AN544" s="15"/>
      <c r="AO544" s="15"/>
      <c r="AP544" s="15"/>
      <c r="AQ544" s="15" t="s">
        <v>3</v>
      </c>
      <c r="AS544" s="15"/>
      <c r="AT544" s="15"/>
      <c r="AU544" s="15"/>
      <c r="AV544" s="15"/>
    </row>
    <row r="545" spans="1:48" s="20" customFormat="1" ht="14.1" hidden="1" customHeight="1" x14ac:dyDescent="0.2">
      <c r="A545" s="14">
        <v>482</v>
      </c>
      <c r="B545" s="106" t="s">
        <v>84</v>
      </c>
      <c r="C545" s="107" t="s">
        <v>290</v>
      </c>
      <c r="D545" s="129" t="s">
        <v>18</v>
      </c>
      <c r="E545" s="134"/>
      <c r="F545" s="135"/>
      <c r="G545" s="132" t="s">
        <v>584</v>
      </c>
      <c r="H545" s="112"/>
      <c r="I545" s="133"/>
      <c r="J545" s="133"/>
      <c r="K545" s="133"/>
      <c r="L545" s="133"/>
      <c r="M545" s="114"/>
      <c r="N545" s="114"/>
      <c r="O545" s="114"/>
      <c r="P545" s="114"/>
      <c r="Q545" s="141"/>
      <c r="R545" s="17"/>
      <c r="S545" s="15"/>
      <c r="T545" s="15"/>
      <c r="U545" s="15"/>
      <c r="V545" s="15"/>
      <c r="W545" s="15"/>
      <c r="X545" s="15"/>
      <c r="Y545" s="15"/>
      <c r="Z545" s="15" t="s">
        <v>3</v>
      </c>
      <c r="AA545" s="37">
        <v>1</v>
      </c>
      <c r="AB545" s="83"/>
      <c r="AC545" s="21"/>
      <c r="AD545" s="15"/>
      <c r="AE545" s="15"/>
      <c r="AF545" s="15"/>
      <c r="AG545" s="15" t="s">
        <v>3</v>
      </c>
      <c r="AH545" s="84"/>
      <c r="AI545" s="15"/>
      <c r="AJ545" s="15"/>
      <c r="AK545" s="15"/>
      <c r="AL545" s="15" t="s">
        <v>3</v>
      </c>
      <c r="AM545" s="49"/>
      <c r="AN545" s="15"/>
      <c r="AO545" s="15"/>
      <c r="AP545" s="15" t="s">
        <v>2</v>
      </c>
      <c r="AQ545" s="15"/>
      <c r="AS545" s="15"/>
      <c r="AT545" s="15" t="s">
        <v>1</v>
      </c>
      <c r="AU545" s="15"/>
      <c r="AV545" s="15"/>
    </row>
    <row r="546" spans="1:48" s="20" customFormat="1" ht="14.1" hidden="1" customHeight="1" x14ac:dyDescent="0.2">
      <c r="A546" s="14">
        <v>483</v>
      </c>
      <c r="B546" s="106" t="s">
        <v>84</v>
      </c>
      <c r="C546" s="107" t="s">
        <v>290</v>
      </c>
      <c r="D546" s="129" t="s">
        <v>20</v>
      </c>
      <c r="E546" s="134"/>
      <c r="F546" s="135"/>
      <c r="G546" s="132" t="s">
        <v>585</v>
      </c>
      <c r="H546" s="112"/>
      <c r="I546" s="133"/>
      <c r="J546" s="133"/>
      <c r="K546" s="133"/>
      <c r="L546" s="133"/>
      <c r="M546" s="114"/>
      <c r="N546" s="114"/>
      <c r="O546" s="114"/>
      <c r="P546" s="114"/>
      <c r="Q546" s="141"/>
      <c r="R546" s="15"/>
      <c r="S546" s="15"/>
      <c r="T546" s="15"/>
      <c r="U546" s="15"/>
      <c r="V546" s="15" t="s">
        <v>1</v>
      </c>
      <c r="W546" s="15">
        <v>1</v>
      </c>
      <c r="X546" s="15"/>
      <c r="Y546" s="15"/>
      <c r="Z546" s="15"/>
      <c r="AA546" s="37"/>
      <c r="AB546" s="83"/>
      <c r="AC546" s="21"/>
      <c r="AD546" s="15"/>
      <c r="AE546" s="15"/>
      <c r="AF546" s="15"/>
      <c r="AG546" s="15" t="s">
        <v>3</v>
      </c>
      <c r="AH546" s="84"/>
      <c r="AI546" s="15"/>
      <c r="AJ546" s="15"/>
      <c r="AK546" s="15"/>
      <c r="AL546" s="15" t="s">
        <v>3</v>
      </c>
      <c r="AM546" s="49"/>
      <c r="AN546" s="15"/>
      <c r="AO546" s="15"/>
      <c r="AP546" s="15" t="s">
        <v>2</v>
      </c>
      <c r="AQ546" s="15"/>
      <c r="AS546" s="15"/>
      <c r="AT546" s="15"/>
      <c r="AU546" s="15"/>
      <c r="AV546" s="15"/>
    </row>
    <row r="547" spans="1:48" s="20" customFormat="1" ht="14.1" hidden="1" customHeight="1" x14ac:dyDescent="0.2">
      <c r="A547" s="14">
        <v>484</v>
      </c>
      <c r="B547" s="106" t="s">
        <v>84</v>
      </c>
      <c r="C547" s="107" t="s">
        <v>290</v>
      </c>
      <c r="D547" s="129" t="s">
        <v>22</v>
      </c>
      <c r="E547" s="134"/>
      <c r="F547" s="135"/>
      <c r="G547" s="132" t="s">
        <v>586</v>
      </c>
      <c r="H547" s="112"/>
      <c r="I547" s="133"/>
      <c r="J547" s="133"/>
      <c r="K547" s="133"/>
      <c r="L547" s="133"/>
      <c r="M547" s="114"/>
      <c r="N547" s="114"/>
      <c r="O547" s="114"/>
      <c r="P547" s="114"/>
      <c r="Q547" s="141"/>
      <c r="R547" s="17"/>
      <c r="S547" s="15"/>
      <c r="T547" s="15"/>
      <c r="U547" s="15"/>
      <c r="V547" s="15"/>
      <c r="W547" s="15"/>
      <c r="X547" s="15"/>
      <c r="Y547" s="15"/>
      <c r="Z547" s="15" t="s">
        <v>3</v>
      </c>
      <c r="AA547" s="37">
        <v>1</v>
      </c>
      <c r="AB547" s="83"/>
      <c r="AC547" s="21"/>
      <c r="AD547" s="15"/>
      <c r="AE547" s="15"/>
      <c r="AF547" s="15"/>
      <c r="AG547" s="15" t="s">
        <v>3</v>
      </c>
      <c r="AH547" s="84"/>
      <c r="AI547" s="15"/>
      <c r="AJ547" s="15"/>
      <c r="AK547" s="15"/>
      <c r="AL547" s="15" t="s">
        <v>3</v>
      </c>
      <c r="AM547" s="49"/>
      <c r="AN547" s="15"/>
      <c r="AO547" s="15"/>
      <c r="AP547" s="15"/>
      <c r="AQ547" s="15" t="s">
        <v>3</v>
      </c>
      <c r="AS547" s="15"/>
      <c r="AT547" s="15" t="s">
        <v>1</v>
      </c>
      <c r="AU547" s="15"/>
      <c r="AV547" s="15"/>
    </row>
    <row r="548" spans="1:48" s="20" customFormat="1" ht="14.1" hidden="1" customHeight="1" x14ac:dyDescent="0.2">
      <c r="A548" s="14">
        <v>485</v>
      </c>
      <c r="B548" s="106" t="s">
        <v>84</v>
      </c>
      <c r="C548" s="107" t="s">
        <v>290</v>
      </c>
      <c r="D548" s="129" t="s">
        <v>24</v>
      </c>
      <c r="E548" s="134"/>
      <c r="F548" s="135"/>
      <c r="G548" s="132" t="s">
        <v>587</v>
      </c>
      <c r="H548" s="112"/>
      <c r="I548" s="133"/>
      <c r="J548" s="133"/>
      <c r="K548" s="133"/>
      <c r="L548" s="133"/>
      <c r="M548" s="114"/>
      <c r="N548" s="114"/>
      <c r="O548" s="114"/>
      <c r="P548" s="114"/>
      <c r="Q548" s="141"/>
      <c r="R548" s="17"/>
      <c r="S548" s="15"/>
      <c r="T548" s="15"/>
      <c r="U548" s="15"/>
      <c r="V548" s="15"/>
      <c r="W548" s="15"/>
      <c r="X548" s="15"/>
      <c r="Y548" s="15"/>
      <c r="Z548" s="15" t="s">
        <v>3</v>
      </c>
      <c r="AA548" s="37">
        <v>1</v>
      </c>
      <c r="AB548" s="83"/>
      <c r="AC548" s="21"/>
      <c r="AD548" s="15"/>
      <c r="AE548" s="15"/>
      <c r="AF548" s="15"/>
      <c r="AG548" s="15" t="s">
        <v>3</v>
      </c>
      <c r="AH548" s="84"/>
      <c r="AI548" s="15"/>
      <c r="AJ548" s="15"/>
      <c r="AK548" s="15"/>
      <c r="AL548" s="15" t="s">
        <v>3</v>
      </c>
      <c r="AM548" s="49"/>
      <c r="AN548" s="15"/>
      <c r="AO548" s="15"/>
      <c r="AP548" s="15"/>
      <c r="AQ548" s="15" t="s">
        <v>3</v>
      </c>
      <c r="AS548" s="15"/>
      <c r="AT548" s="15"/>
      <c r="AU548" s="15"/>
      <c r="AV548" s="15"/>
    </row>
    <row r="549" spans="1:48" s="20" customFormat="1" ht="14.1" hidden="1" customHeight="1" x14ac:dyDescent="0.2">
      <c r="A549" s="14">
        <v>486</v>
      </c>
      <c r="B549" s="106" t="s">
        <v>84</v>
      </c>
      <c r="C549" s="107" t="s">
        <v>290</v>
      </c>
      <c r="D549" s="129" t="s">
        <v>26</v>
      </c>
      <c r="E549" s="134"/>
      <c r="F549" s="135"/>
      <c r="G549" s="132" t="s">
        <v>588</v>
      </c>
      <c r="H549" s="112"/>
      <c r="I549" s="133"/>
      <c r="J549" s="133"/>
      <c r="K549" s="133"/>
      <c r="L549" s="133"/>
      <c r="M549" s="114"/>
      <c r="N549" s="114"/>
      <c r="O549" s="114"/>
      <c r="P549" s="114"/>
      <c r="Q549" s="141"/>
      <c r="R549" s="17"/>
      <c r="S549" s="15"/>
      <c r="T549" s="15"/>
      <c r="U549" s="15"/>
      <c r="V549" s="15"/>
      <c r="W549" s="15"/>
      <c r="X549" s="15"/>
      <c r="Y549" s="15"/>
      <c r="Z549" s="15" t="s">
        <v>3</v>
      </c>
      <c r="AA549" s="37">
        <v>1</v>
      </c>
      <c r="AB549" s="83"/>
      <c r="AC549" s="21"/>
      <c r="AD549" s="15"/>
      <c r="AE549" s="15"/>
      <c r="AF549" s="15"/>
      <c r="AG549" s="15" t="s">
        <v>3</v>
      </c>
      <c r="AH549" s="84"/>
      <c r="AI549" s="15"/>
      <c r="AJ549" s="15"/>
      <c r="AK549" s="15"/>
      <c r="AL549" s="15" t="s">
        <v>3</v>
      </c>
      <c r="AM549" s="49"/>
      <c r="AN549" s="15"/>
      <c r="AO549" s="15"/>
      <c r="AP549" s="15"/>
      <c r="AQ549" s="15" t="s">
        <v>3</v>
      </c>
      <c r="AS549" s="15"/>
      <c r="AT549" s="15"/>
      <c r="AU549" s="15"/>
      <c r="AV549" s="15"/>
    </row>
    <row r="550" spans="1:48" s="20" customFormat="1" ht="14.1" hidden="1" customHeight="1" x14ac:dyDescent="0.2">
      <c r="A550" s="14">
        <v>487</v>
      </c>
      <c r="B550" s="106" t="s">
        <v>84</v>
      </c>
      <c r="C550" s="107" t="s">
        <v>290</v>
      </c>
      <c r="D550" s="129" t="s">
        <v>28</v>
      </c>
      <c r="E550" s="134"/>
      <c r="F550" s="135"/>
      <c r="G550" s="132" t="s">
        <v>589</v>
      </c>
      <c r="H550" s="112"/>
      <c r="I550" s="133"/>
      <c r="J550" s="133"/>
      <c r="K550" s="133"/>
      <c r="L550" s="133"/>
      <c r="M550" s="114"/>
      <c r="N550" s="114"/>
      <c r="O550" s="114"/>
      <c r="P550" s="114"/>
      <c r="Q550" s="141"/>
      <c r="R550" s="17"/>
      <c r="S550" s="15"/>
      <c r="T550" s="15"/>
      <c r="U550" s="15"/>
      <c r="V550" s="15"/>
      <c r="W550" s="15"/>
      <c r="X550" s="15"/>
      <c r="Y550" s="15"/>
      <c r="Z550" s="15" t="s">
        <v>3</v>
      </c>
      <c r="AA550" s="37">
        <v>1</v>
      </c>
      <c r="AB550" s="83"/>
      <c r="AC550" s="21"/>
      <c r="AD550" s="15"/>
      <c r="AE550" s="15"/>
      <c r="AF550" s="15"/>
      <c r="AG550" s="15" t="s">
        <v>3</v>
      </c>
      <c r="AH550" s="84"/>
      <c r="AI550" s="15"/>
      <c r="AJ550" s="15"/>
      <c r="AK550" s="15"/>
      <c r="AL550" s="15" t="s">
        <v>3</v>
      </c>
      <c r="AM550" s="49"/>
      <c r="AN550" s="15"/>
      <c r="AO550" s="15"/>
      <c r="AP550" s="15"/>
      <c r="AQ550" s="15"/>
      <c r="AS550" s="15"/>
      <c r="AT550" s="15"/>
      <c r="AU550" s="15"/>
      <c r="AV550" s="15"/>
    </row>
    <row r="551" spans="1:48" s="20" customFormat="1" ht="14.1" hidden="1" customHeight="1" x14ac:dyDescent="0.2">
      <c r="A551" s="14">
        <v>488</v>
      </c>
      <c r="B551" s="106" t="s">
        <v>84</v>
      </c>
      <c r="C551" s="107" t="s">
        <v>290</v>
      </c>
      <c r="D551" s="129" t="s">
        <v>30</v>
      </c>
      <c r="E551" s="134"/>
      <c r="F551" s="135"/>
      <c r="G551" s="132" t="s">
        <v>590</v>
      </c>
      <c r="H551" s="112"/>
      <c r="I551" s="133"/>
      <c r="J551" s="133"/>
      <c r="K551" s="133"/>
      <c r="L551" s="133"/>
      <c r="M551" s="114"/>
      <c r="N551" s="114"/>
      <c r="O551" s="114"/>
      <c r="P551" s="114"/>
      <c r="Q551" s="141"/>
      <c r="R551" s="15"/>
      <c r="S551" s="15"/>
      <c r="T551" s="15"/>
      <c r="U551" s="15"/>
      <c r="V551" s="15" t="s">
        <v>1</v>
      </c>
      <c r="W551" s="15">
        <v>1</v>
      </c>
      <c r="X551" s="15"/>
      <c r="Y551" s="15"/>
      <c r="Z551" s="15"/>
      <c r="AA551" s="37"/>
      <c r="AB551" s="83"/>
      <c r="AC551" s="21"/>
      <c r="AD551" s="15"/>
      <c r="AE551" s="15" t="s">
        <v>1</v>
      </c>
      <c r="AF551" s="15"/>
      <c r="AG551" s="15"/>
      <c r="AH551" s="84"/>
      <c r="AI551" s="15"/>
      <c r="AJ551" s="15"/>
      <c r="AK551" s="15"/>
      <c r="AL551" s="15" t="s">
        <v>3</v>
      </c>
      <c r="AM551" s="49"/>
      <c r="AN551" s="15"/>
      <c r="AO551" s="15"/>
      <c r="AP551" s="15" t="s">
        <v>2</v>
      </c>
      <c r="AQ551" s="15"/>
      <c r="AS551" s="15"/>
      <c r="AT551" s="15" t="s">
        <v>1</v>
      </c>
      <c r="AU551" s="15"/>
      <c r="AV551" s="15"/>
    </row>
    <row r="552" spans="1:48" s="20" customFormat="1" ht="14.1" hidden="1" customHeight="1" x14ac:dyDescent="0.2">
      <c r="A552" s="14">
        <v>489</v>
      </c>
      <c r="B552" s="106" t="s">
        <v>84</v>
      </c>
      <c r="C552" s="107" t="s">
        <v>290</v>
      </c>
      <c r="D552" s="129" t="s">
        <v>32</v>
      </c>
      <c r="E552" s="134"/>
      <c r="F552" s="135"/>
      <c r="G552" s="132" t="s">
        <v>591</v>
      </c>
      <c r="H552" s="112"/>
      <c r="I552" s="133"/>
      <c r="J552" s="133"/>
      <c r="K552" s="133"/>
      <c r="L552" s="133"/>
      <c r="M552" s="114"/>
      <c r="N552" s="114"/>
      <c r="O552" s="114"/>
      <c r="P552" s="114"/>
      <c r="Q552" s="141"/>
      <c r="R552" s="17"/>
      <c r="S552" s="15"/>
      <c r="T552" s="15"/>
      <c r="U552" s="15"/>
      <c r="V552" s="15"/>
      <c r="W552" s="15"/>
      <c r="X552" s="15"/>
      <c r="Y552" s="15"/>
      <c r="Z552" s="15" t="s">
        <v>3</v>
      </c>
      <c r="AA552" s="37">
        <v>1</v>
      </c>
      <c r="AB552" s="83"/>
      <c r="AC552" s="21"/>
      <c r="AD552" s="15"/>
      <c r="AE552" s="15" t="s">
        <v>1</v>
      </c>
      <c r="AF552" s="15"/>
      <c r="AG552" s="15"/>
      <c r="AH552" s="84"/>
      <c r="AI552" s="15"/>
      <c r="AJ552" s="15"/>
      <c r="AK552" s="15"/>
      <c r="AL552" s="15" t="s">
        <v>3</v>
      </c>
      <c r="AM552" s="49"/>
      <c r="AN552" s="15"/>
      <c r="AO552" s="15"/>
      <c r="AP552" s="15" t="s">
        <v>2</v>
      </c>
      <c r="AQ552" s="15"/>
      <c r="AS552" s="15"/>
      <c r="AT552" s="15"/>
      <c r="AU552" s="15"/>
      <c r="AV552" s="15"/>
    </row>
    <row r="553" spans="1:48" s="20" customFormat="1" ht="14.1" hidden="1" customHeight="1" x14ac:dyDescent="0.2">
      <c r="A553" s="14">
        <v>490</v>
      </c>
      <c r="B553" s="106" t="s">
        <v>84</v>
      </c>
      <c r="C553" s="107" t="s">
        <v>290</v>
      </c>
      <c r="D553" s="129" t="s">
        <v>34</v>
      </c>
      <c r="E553" s="134"/>
      <c r="F553" s="135"/>
      <c r="G553" s="132" t="s">
        <v>592</v>
      </c>
      <c r="H553" s="112"/>
      <c r="I553" s="133"/>
      <c r="J553" s="133"/>
      <c r="K553" s="133"/>
      <c r="L553" s="133"/>
      <c r="M553" s="114"/>
      <c r="N553" s="114"/>
      <c r="O553" s="114"/>
      <c r="P553" s="114"/>
      <c r="Q553" s="141"/>
      <c r="R553" s="17"/>
      <c r="S553" s="15"/>
      <c r="T553" s="15"/>
      <c r="U553" s="15"/>
      <c r="V553" s="15"/>
      <c r="W553" s="15"/>
      <c r="X553" s="15"/>
      <c r="Y553" s="15"/>
      <c r="Z553" s="15" t="s">
        <v>3</v>
      </c>
      <c r="AA553" s="37">
        <v>1</v>
      </c>
      <c r="AB553" s="83"/>
      <c r="AC553" s="21"/>
      <c r="AD553" s="15"/>
      <c r="AE553" s="15"/>
      <c r="AF553" s="15"/>
      <c r="AG553" s="15" t="s">
        <v>3</v>
      </c>
      <c r="AH553" s="84"/>
      <c r="AI553" s="15"/>
      <c r="AJ553" s="15"/>
      <c r="AK553" s="15"/>
      <c r="AL553" s="15" t="s">
        <v>3</v>
      </c>
      <c r="AM553" s="49"/>
      <c r="AN553" s="15"/>
      <c r="AO553" s="15"/>
      <c r="AP553" s="15"/>
      <c r="AQ553" s="15" t="s">
        <v>3</v>
      </c>
      <c r="AS553" s="15"/>
      <c r="AT553" s="15"/>
      <c r="AU553" s="15"/>
      <c r="AV553" s="15"/>
    </row>
    <row r="554" spans="1:48" s="20" customFormat="1" ht="14.1" hidden="1" customHeight="1" x14ac:dyDescent="0.2">
      <c r="A554" s="14">
        <v>491</v>
      </c>
      <c r="B554" s="106" t="s">
        <v>84</v>
      </c>
      <c r="C554" s="107" t="s">
        <v>290</v>
      </c>
      <c r="D554" s="129" t="s">
        <v>36</v>
      </c>
      <c r="E554" s="134"/>
      <c r="F554" s="135"/>
      <c r="G554" s="132" t="s">
        <v>593</v>
      </c>
      <c r="H554" s="112"/>
      <c r="I554" s="133"/>
      <c r="J554" s="133"/>
      <c r="K554" s="133"/>
      <c r="L554" s="133"/>
      <c r="M554" s="114"/>
      <c r="N554" s="114"/>
      <c r="O554" s="114"/>
      <c r="P554" s="114"/>
      <c r="Q554" s="141"/>
      <c r="R554" s="15"/>
      <c r="S554" s="15"/>
      <c r="T554" s="15"/>
      <c r="U554" s="15"/>
      <c r="V554" s="15"/>
      <c r="W554" s="15"/>
      <c r="X554" s="15"/>
      <c r="Y554" s="15"/>
      <c r="Z554" s="15" t="s">
        <v>3</v>
      </c>
      <c r="AA554" s="37"/>
      <c r="AB554" s="83"/>
      <c r="AC554" s="21"/>
      <c r="AD554" s="15"/>
      <c r="AE554" s="15"/>
      <c r="AF554" s="15"/>
      <c r="AG554" s="15" t="s">
        <v>3</v>
      </c>
      <c r="AH554" s="84"/>
      <c r="AI554" s="15"/>
      <c r="AJ554" s="15"/>
      <c r="AK554" s="15"/>
      <c r="AL554" s="15"/>
      <c r="AM554" s="49"/>
      <c r="AN554" s="15"/>
      <c r="AO554" s="15"/>
      <c r="AP554" s="15"/>
      <c r="AQ554" s="15" t="s">
        <v>3</v>
      </c>
      <c r="AS554" s="15"/>
      <c r="AT554" s="15"/>
      <c r="AU554" s="15"/>
      <c r="AV554" s="15"/>
    </row>
    <row r="555" spans="1:48" s="20" customFormat="1" ht="14.1" hidden="1" customHeight="1" x14ac:dyDescent="0.2">
      <c r="A555" s="14">
        <v>492</v>
      </c>
      <c r="B555" s="106" t="s">
        <v>84</v>
      </c>
      <c r="C555" s="107" t="s">
        <v>290</v>
      </c>
      <c r="D555" s="129" t="s">
        <v>38</v>
      </c>
      <c r="E555" s="134"/>
      <c r="F555" s="135"/>
      <c r="G555" s="132" t="s">
        <v>594</v>
      </c>
      <c r="H555" s="112"/>
      <c r="I555" s="133"/>
      <c r="J555" s="133"/>
      <c r="K555" s="133"/>
      <c r="L555" s="133"/>
      <c r="M555" s="114"/>
      <c r="N555" s="114"/>
      <c r="O555" s="114"/>
      <c r="P555" s="114"/>
      <c r="Q555" s="141"/>
      <c r="R555" s="15"/>
      <c r="S555" s="15"/>
      <c r="T555" s="15">
        <v>1</v>
      </c>
      <c r="U555" s="15"/>
      <c r="V555" s="15" t="s">
        <v>1</v>
      </c>
      <c r="W555" s="15">
        <v>1</v>
      </c>
      <c r="X555" s="15"/>
      <c r="Y555" s="15"/>
      <c r="Z555" s="15"/>
      <c r="AA555" s="37"/>
      <c r="AB555" s="83"/>
      <c r="AC555" s="21"/>
      <c r="AD555" s="15"/>
      <c r="AE555" s="15" t="s">
        <v>1</v>
      </c>
      <c r="AF555" s="15"/>
      <c r="AG555" s="15"/>
      <c r="AH555" s="84"/>
      <c r="AI555" s="15"/>
      <c r="AJ555" s="15"/>
      <c r="AK555" s="15"/>
      <c r="AL555" s="15" t="s">
        <v>3</v>
      </c>
      <c r="AM555" s="49"/>
      <c r="AN555" s="15"/>
      <c r="AO555" s="15"/>
      <c r="AP555" s="15"/>
      <c r="AQ555" s="15" t="s">
        <v>3</v>
      </c>
      <c r="AS555" s="15"/>
      <c r="AT555" s="15"/>
      <c r="AU555" s="15"/>
      <c r="AV555" s="15"/>
    </row>
    <row r="556" spans="1:48" s="20" customFormat="1" ht="14.1" hidden="1" customHeight="1" x14ac:dyDescent="0.2">
      <c r="A556" s="14">
        <v>493</v>
      </c>
      <c r="B556" s="106" t="s">
        <v>84</v>
      </c>
      <c r="C556" s="107" t="s">
        <v>290</v>
      </c>
      <c r="D556" s="129" t="s">
        <v>40</v>
      </c>
      <c r="E556" s="134"/>
      <c r="F556" s="135"/>
      <c r="G556" s="132" t="s">
        <v>595</v>
      </c>
      <c r="H556" s="112"/>
      <c r="I556" s="133"/>
      <c r="J556" s="133"/>
      <c r="K556" s="133"/>
      <c r="L556" s="133"/>
      <c r="M556" s="114"/>
      <c r="N556" s="114"/>
      <c r="O556" s="114"/>
      <c r="P556" s="114"/>
      <c r="Q556" s="141"/>
      <c r="R556" s="15"/>
      <c r="S556" s="15"/>
      <c r="T556" s="15"/>
      <c r="U556" s="15"/>
      <c r="V556" s="15"/>
      <c r="W556" s="15"/>
      <c r="X556" s="15"/>
      <c r="Y556" s="15"/>
      <c r="Z556" s="15" t="s">
        <v>3</v>
      </c>
      <c r="AA556" s="37"/>
      <c r="AB556" s="83"/>
      <c r="AC556" s="21"/>
      <c r="AD556" s="15"/>
      <c r="AE556" s="15"/>
      <c r="AF556" s="15"/>
      <c r="AG556" s="15" t="s">
        <v>3</v>
      </c>
      <c r="AH556" s="84"/>
      <c r="AI556" s="15"/>
      <c r="AJ556" s="15"/>
      <c r="AK556" s="15"/>
      <c r="AL556" s="15" t="s">
        <v>3</v>
      </c>
      <c r="AM556" s="49"/>
      <c r="AN556" s="15"/>
      <c r="AO556" s="15"/>
      <c r="AP556" s="15"/>
      <c r="AQ556" s="15" t="s">
        <v>3</v>
      </c>
      <c r="AS556" s="15"/>
      <c r="AT556" s="15"/>
      <c r="AU556" s="15"/>
      <c r="AV556" s="15"/>
    </row>
    <row r="557" spans="1:48" s="20" customFormat="1" ht="14.1" hidden="1" customHeight="1" x14ac:dyDescent="0.2">
      <c r="A557" s="14">
        <v>494</v>
      </c>
      <c r="B557" s="106" t="s">
        <v>84</v>
      </c>
      <c r="C557" s="107" t="s">
        <v>290</v>
      </c>
      <c r="D557" s="129" t="s">
        <v>42</v>
      </c>
      <c r="E557" s="134"/>
      <c r="F557" s="135"/>
      <c r="G557" s="132" t="s">
        <v>596</v>
      </c>
      <c r="H557" s="112"/>
      <c r="I557" s="133"/>
      <c r="J557" s="133"/>
      <c r="K557" s="133"/>
      <c r="L557" s="133"/>
      <c r="M557" s="114"/>
      <c r="N557" s="114"/>
      <c r="O557" s="114"/>
      <c r="P557" s="114"/>
      <c r="Q557" s="141"/>
      <c r="R557" s="17"/>
      <c r="S557" s="15"/>
      <c r="T557" s="15"/>
      <c r="U557" s="15"/>
      <c r="V557" s="15"/>
      <c r="W557" s="15"/>
      <c r="X557" s="15"/>
      <c r="Y557" s="15"/>
      <c r="Z557" s="15" t="s">
        <v>3</v>
      </c>
      <c r="AA557" s="37">
        <v>1</v>
      </c>
      <c r="AB557" s="83"/>
      <c r="AC557" s="21"/>
      <c r="AD557" s="15"/>
      <c r="AE557" s="15"/>
      <c r="AF557" s="15"/>
      <c r="AG557" s="15" t="s">
        <v>3</v>
      </c>
      <c r="AH557" s="84"/>
      <c r="AI557" s="15"/>
      <c r="AJ557" s="15"/>
      <c r="AK557" s="15"/>
      <c r="AL557" s="15" t="s">
        <v>3</v>
      </c>
      <c r="AM557" s="49"/>
      <c r="AN557" s="15"/>
      <c r="AO557" s="15"/>
      <c r="AP557" s="15"/>
      <c r="AQ557" s="15" t="s">
        <v>3</v>
      </c>
      <c r="AS557" s="15"/>
      <c r="AT557" s="15"/>
      <c r="AU557" s="15"/>
      <c r="AV557" s="15"/>
    </row>
    <row r="558" spans="1:48" s="20" customFormat="1" ht="14.1" hidden="1" customHeight="1" x14ac:dyDescent="0.2">
      <c r="A558" s="14">
        <v>495</v>
      </c>
      <c r="B558" s="106" t="s">
        <v>84</v>
      </c>
      <c r="C558" s="107" t="s">
        <v>290</v>
      </c>
      <c r="D558" s="129" t="s">
        <v>44</v>
      </c>
      <c r="E558" s="134"/>
      <c r="F558" s="135"/>
      <c r="G558" s="132" t="s">
        <v>597</v>
      </c>
      <c r="H558" s="112"/>
      <c r="I558" s="133"/>
      <c r="J558" s="133"/>
      <c r="K558" s="133"/>
      <c r="L558" s="133"/>
      <c r="M558" s="114"/>
      <c r="N558" s="114"/>
      <c r="O558" s="114"/>
      <c r="P558" s="114"/>
      <c r="Q558" s="141"/>
      <c r="R558" s="15"/>
      <c r="S558" s="15"/>
      <c r="T558" s="15"/>
      <c r="U558" s="15"/>
      <c r="V558" s="15"/>
      <c r="W558" s="15"/>
      <c r="X558" s="15"/>
      <c r="Y558" s="15"/>
      <c r="Z558" s="15" t="s">
        <v>3</v>
      </c>
      <c r="AA558" s="37"/>
      <c r="AB558" s="83"/>
      <c r="AC558" s="21"/>
      <c r="AD558" s="15"/>
      <c r="AE558" s="15"/>
      <c r="AF558" s="15"/>
      <c r="AG558" s="15" t="s">
        <v>3</v>
      </c>
      <c r="AH558" s="84"/>
      <c r="AI558" s="15"/>
      <c r="AJ558" s="15"/>
      <c r="AK558" s="15"/>
      <c r="AL558" s="15" t="s">
        <v>3</v>
      </c>
      <c r="AM558" s="49"/>
      <c r="AN558" s="15"/>
      <c r="AO558" s="15"/>
      <c r="AP558" s="15"/>
      <c r="AQ558" s="15"/>
      <c r="AS558" s="15"/>
      <c r="AT558" s="15"/>
      <c r="AU558" s="15"/>
      <c r="AV558" s="15"/>
    </row>
    <row r="559" spans="1:48" s="20" customFormat="1" ht="14.1" hidden="1" customHeight="1" x14ac:dyDescent="0.2">
      <c r="A559" s="14">
        <v>496</v>
      </c>
      <c r="B559" s="106" t="s">
        <v>84</v>
      </c>
      <c r="C559" s="107" t="s">
        <v>290</v>
      </c>
      <c r="D559" s="129" t="s">
        <v>46</v>
      </c>
      <c r="E559" s="134"/>
      <c r="F559" s="135"/>
      <c r="G559" s="132" t="s">
        <v>598</v>
      </c>
      <c r="H559" s="112"/>
      <c r="I559" s="133"/>
      <c r="J559" s="133"/>
      <c r="K559" s="133"/>
      <c r="L559" s="133"/>
      <c r="M559" s="114"/>
      <c r="N559" s="114"/>
      <c r="O559" s="114"/>
      <c r="P559" s="114"/>
      <c r="Q559" s="141"/>
      <c r="R559" s="15"/>
      <c r="S559" s="15"/>
      <c r="T559" s="15">
        <v>1</v>
      </c>
      <c r="U559" s="15"/>
      <c r="V559" s="15" t="s">
        <v>1</v>
      </c>
      <c r="W559" s="15">
        <v>1</v>
      </c>
      <c r="X559" s="15"/>
      <c r="Y559" s="15"/>
      <c r="Z559" s="15"/>
      <c r="AA559" s="37"/>
      <c r="AB559" s="83"/>
      <c r="AC559" s="21"/>
      <c r="AD559" s="15"/>
      <c r="AE559" s="15"/>
      <c r="AF559" s="15"/>
      <c r="AG559" s="15" t="s">
        <v>3</v>
      </c>
      <c r="AH559" s="84"/>
      <c r="AI559" s="15"/>
      <c r="AJ559" s="15"/>
      <c r="AK559" s="15"/>
      <c r="AL559" s="15" t="s">
        <v>3</v>
      </c>
      <c r="AM559" s="49"/>
      <c r="AN559" s="15"/>
      <c r="AO559" s="15"/>
      <c r="AP559" s="15"/>
      <c r="AQ559" s="15" t="s">
        <v>3</v>
      </c>
      <c r="AS559" s="15"/>
      <c r="AT559" s="15"/>
      <c r="AU559" s="15"/>
      <c r="AV559" s="15"/>
    </row>
    <row r="560" spans="1:48" s="20" customFormat="1" ht="14.1" hidden="1" customHeight="1" x14ac:dyDescent="0.2">
      <c r="A560" s="14">
        <v>497</v>
      </c>
      <c r="B560" s="106" t="s">
        <v>84</v>
      </c>
      <c r="C560" s="107" t="s">
        <v>290</v>
      </c>
      <c r="D560" s="129" t="s">
        <v>48</v>
      </c>
      <c r="E560" s="134"/>
      <c r="F560" s="135"/>
      <c r="G560" s="132" t="s">
        <v>599</v>
      </c>
      <c r="H560" s="112"/>
      <c r="I560" s="133"/>
      <c r="J560" s="133"/>
      <c r="K560" s="133"/>
      <c r="L560" s="133"/>
      <c r="M560" s="114"/>
      <c r="N560" s="114"/>
      <c r="O560" s="114"/>
      <c r="P560" s="114"/>
      <c r="Q560" s="141"/>
      <c r="R560" s="17"/>
      <c r="S560" s="15"/>
      <c r="T560" s="15"/>
      <c r="U560" s="15"/>
      <c r="V560" s="15"/>
      <c r="W560" s="15"/>
      <c r="X560" s="15"/>
      <c r="Y560" s="15"/>
      <c r="Z560" s="15" t="s">
        <v>3</v>
      </c>
      <c r="AA560" s="37">
        <v>1</v>
      </c>
      <c r="AB560" s="83"/>
      <c r="AC560" s="21"/>
      <c r="AD560" s="15"/>
      <c r="AE560" s="15"/>
      <c r="AF560" s="15"/>
      <c r="AG560" s="15" t="s">
        <v>3</v>
      </c>
      <c r="AH560" s="84"/>
      <c r="AI560" s="15"/>
      <c r="AJ560" s="15"/>
      <c r="AK560" s="15"/>
      <c r="AL560" s="15" t="s">
        <v>3</v>
      </c>
      <c r="AM560" s="49"/>
      <c r="AN560" s="15"/>
      <c r="AO560" s="15"/>
      <c r="AP560" s="15"/>
      <c r="AQ560" s="15"/>
      <c r="AS560" s="15"/>
      <c r="AT560" s="15"/>
      <c r="AU560" s="15"/>
      <c r="AV560" s="15"/>
    </row>
    <row r="561" spans="1:49" s="20" customFormat="1" ht="14.1" hidden="1" customHeight="1" x14ac:dyDescent="0.2">
      <c r="A561" s="14">
        <v>498</v>
      </c>
      <c r="B561" s="106" t="s">
        <v>84</v>
      </c>
      <c r="C561" s="107" t="s">
        <v>290</v>
      </c>
      <c r="D561" s="129" t="s">
        <v>50</v>
      </c>
      <c r="E561" s="134"/>
      <c r="F561" s="135"/>
      <c r="G561" s="132" t="s">
        <v>600</v>
      </c>
      <c r="H561" s="112"/>
      <c r="I561" s="133"/>
      <c r="J561" s="133"/>
      <c r="K561" s="133"/>
      <c r="L561" s="133"/>
      <c r="M561" s="114"/>
      <c r="N561" s="114"/>
      <c r="O561" s="114"/>
      <c r="P561" s="114"/>
      <c r="Q561" s="141"/>
      <c r="R561" s="17"/>
      <c r="S561" s="15"/>
      <c r="T561" s="15"/>
      <c r="U561" s="15"/>
      <c r="V561" s="15"/>
      <c r="W561" s="15"/>
      <c r="X561" s="15"/>
      <c r="Y561" s="15"/>
      <c r="Z561" s="15" t="s">
        <v>3</v>
      </c>
      <c r="AA561" s="37">
        <v>1</v>
      </c>
      <c r="AB561" s="83"/>
      <c r="AC561" s="21"/>
      <c r="AD561" s="15"/>
      <c r="AE561" s="15"/>
      <c r="AF561" s="15"/>
      <c r="AG561" s="15" t="s">
        <v>3</v>
      </c>
      <c r="AH561" s="84"/>
      <c r="AI561" s="15"/>
      <c r="AJ561" s="15"/>
      <c r="AK561" s="15"/>
      <c r="AL561" s="15" t="s">
        <v>3</v>
      </c>
      <c r="AM561" s="49"/>
      <c r="AN561" s="15"/>
      <c r="AO561" s="15"/>
      <c r="AP561" s="15"/>
      <c r="AQ561" s="15" t="s">
        <v>3</v>
      </c>
      <c r="AS561" s="15"/>
      <c r="AT561" s="15"/>
      <c r="AU561" s="15"/>
      <c r="AV561" s="15"/>
    </row>
    <row r="562" spans="1:49" s="20" customFormat="1" ht="14.1" hidden="1" customHeight="1" x14ac:dyDescent="0.2">
      <c r="A562" s="14">
        <v>499</v>
      </c>
      <c r="B562" s="106" t="s">
        <v>84</v>
      </c>
      <c r="C562" s="107" t="s">
        <v>290</v>
      </c>
      <c r="D562" s="129" t="s">
        <v>52</v>
      </c>
      <c r="E562" s="134"/>
      <c r="F562" s="135"/>
      <c r="G562" s="132" t="s">
        <v>601</v>
      </c>
      <c r="H562" s="112"/>
      <c r="I562" s="133"/>
      <c r="J562" s="133"/>
      <c r="K562" s="133"/>
      <c r="L562" s="133"/>
      <c r="M562" s="114"/>
      <c r="N562" s="114"/>
      <c r="O562" s="114"/>
      <c r="P562" s="114"/>
      <c r="Q562" s="141"/>
      <c r="R562" s="15"/>
      <c r="S562" s="15"/>
      <c r="T562" s="15"/>
      <c r="U562" s="15"/>
      <c r="V562" s="15"/>
      <c r="W562" s="15"/>
      <c r="X562" s="15"/>
      <c r="Y562" s="15"/>
      <c r="Z562" s="15"/>
      <c r="AA562" s="37"/>
      <c r="AB562" s="83"/>
      <c r="AC562" s="21"/>
      <c r="AD562" s="15"/>
      <c r="AE562" s="15"/>
      <c r="AF562" s="15"/>
      <c r="AG562" s="15"/>
      <c r="AH562" s="84"/>
      <c r="AI562" s="15"/>
      <c r="AJ562" s="15"/>
      <c r="AK562" s="15"/>
      <c r="AL562" s="15"/>
      <c r="AM562" s="49"/>
      <c r="AN562" s="15"/>
      <c r="AO562" s="15"/>
      <c r="AP562" s="15"/>
      <c r="AQ562" s="15"/>
      <c r="AS562" s="15"/>
      <c r="AT562" s="15"/>
      <c r="AU562" s="15"/>
      <c r="AV562" s="15"/>
    </row>
    <row r="563" spans="1:49" s="20" customFormat="1" ht="14.1" hidden="1" customHeight="1" x14ac:dyDescent="0.2">
      <c r="A563" s="14">
        <v>500</v>
      </c>
      <c r="B563" s="106" t="s">
        <v>84</v>
      </c>
      <c r="C563" s="107" t="s">
        <v>290</v>
      </c>
      <c r="D563" s="129" t="s">
        <v>54</v>
      </c>
      <c r="E563" s="134"/>
      <c r="F563" s="135"/>
      <c r="G563" s="132" t="s">
        <v>602</v>
      </c>
      <c r="H563" s="112"/>
      <c r="I563" s="133"/>
      <c r="J563" s="133"/>
      <c r="K563" s="133"/>
      <c r="L563" s="133"/>
      <c r="M563" s="114"/>
      <c r="N563" s="114"/>
      <c r="O563" s="114"/>
      <c r="P563" s="114"/>
      <c r="Q563" s="141"/>
      <c r="R563" s="15"/>
      <c r="S563" s="15"/>
      <c r="T563" s="15"/>
      <c r="U563" s="15"/>
      <c r="V563" s="15"/>
      <c r="W563" s="15"/>
      <c r="X563" s="15"/>
      <c r="Y563" s="15"/>
      <c r="Z563" s="15"/>
      <c r="AA563" s="37"/>
      <c r="AB563" s="83"/>
      <c r="AC563" s="21"/>
      <c r="AD563" s="15"/>
      <c r="AE563" s="15"/>
      <c r="AF563" s="15"/>
      <c r="AG563" s="15"/>
      <c r="AH563" s="84"/>
      <c r="AI563" s="15"/>
      <c r="AJ563" s="15"/>
      <c r="AK563" s="15"/>
      <c r="AL563" s="15"/>
      <c r="AM563" s="49"/>
      <c r="AN563" s="15"/>
      <c r="AO563" s="15"/>
      <c r="AP563" s="15"/>
      <c r="AQ563" s="15"/>
      <c r="AS563" s="15"/>
      <c r="AT563" s="15"/>
      <c r="AU563" s="15"/>
      <c r="AV563" s="15"/>
    </row>
    <row r="564" spans="1:49" s="20" customFormat="1" ht="14.1" hidden="1" customHeight="1" x14ac:dyDescent="0.2">
      <c r="A564" s="14">
        <v>501</v>
      </c>
      <c r="B564" s="106" t="s">
        <v>84</v>
      </c>
      <c r="C564" s="107" t="s">
        <v>290</v>
      </c>
      <c r="D564" s="129" t="s">
        <v>56</v>
      </c>
      <c r="E564" s="134"/>
      <c r="F564" s="135"/>
      <c r="G564" s="132" t="s">
        <v>603</v>
      </c>
      <c r="H564" s="112"/>
      <c r="I564" s="133"/>
      <c r="J564" s="133"/>
      <c r="K564" s="133"/>
      <c r="L564" s="133"/>
      <c r="M564" s="114"/>
      <c r="N564" s="114"/>
      <c r="O564" s="114"/>
      <c r="P564" s="114"/>
      <c r="Q564" s="141"/>
      <c r="R564" s="15"/>
      <c r="S564" s="15"/>
      <c r="T564" s="15"/>
      <c r="U564" s="15"/>
      <c r="V564" s="15"/>
      <c r="W564" s="15"/>
      <c r="X564" s="15"/>
      <c r="Y564" s="15"/>
      <c r="Z564" s="15"/>
      <c r="AA564" s="37"/>
      <c r="AB564" s="83"/>
      <c r="AC564" s="21"/>
      <c r="AD564" s="15"/>
      <c r="AE564" s="15"/>
      <c r="AF564" s="15"/>
      <c r="AG564" s="15"/>
      <c r="AH564" s="84"/>
      <c r="AI564" s="15"/>
      <c r="AJ564" s="15"/>
      <c r="AK564" s="15"/>
      <c r="AL564" s="15"/>
      <c r="AM564" s="49"/>
      <c r="AN564" s="15"/>
      <c r="AO564" s="15"/>
      <c r="AP564" s="15"/>
      <c r="AQ564" s="15"/>
      <c r="AS564" s="15"/>
      <c r="AT564" s="15"/>
      <c r="AU564" s="15"/>
      <c r="AV564" s="15"/>
    </row>
    <row r="565" spans="1:49" s="20" customFormat="1" ht="14.1" hidden="1" customHeight="1" x14ac:dyDescent="0.2">
      <c r="A565" s="14">
        <v>502</v>
      </c>
      <c r="B565" s="106" t="s">
        <v>84</v>
      </c>
      <c r="C565" s="107" t="s">
        <v>290</v>
      </c>
      <c r="D565" s="129" t="s">
        <v>84</v>
      </c>
      <c r="E565" s="134"/>
      <c r="F565" s="135"/>
      <c r="G565" s="132" t="s">
        <v>604</v>
      </c>
      <c r="H565" s="112"/>
      <c r="I565" s="133"/>
      <c r="J565" s="133"/>
      <c r="K565" s="133"/>
      <c r="L565" s="133"/>
      <c r="M565" s="114"/>
      <c r="N565" s="114"/>
      <c r="O565" s="114"/>
      <c r="P565" s="114"/>
      <c r="Q565" s="141"/>
      <c r="R565" s="15"/>
      <c r="S565" s="15"/>
      <c r="T565" s="15"/>
      <c r="U565" s="15"/>
      <c r="V565" s="15"/>
      <c r="W565" s="15"/>
      <c r="X565" s="15"/>
      <c r="Y565" s="15"/>
      <c r="Z565" s="15"/>
      <c r="AA565" s="37"/>
      <c r="AB565" s="83"/>
      <c r="AC565" s="21"/>
      <c r="AD565" s="15"/>
      <c r="AE565" s="15"/>
      <c r="AF565" s="15"/>
      <c r="AG565" s="15"/>
      <c r="AH565" s="84"/>
      <c r="AI565" s="15"/>
      <c r="AJ565" s="15"/>
      <c r="AK565" s="15"/>
      <c r="AL565" s="15"/>
      <c r="AM565" s="49"/>
      <c r="AN565" s="15"/>
      <c r="AO565" s="15"/>
      <c r="AP565" s="15"/>
      <c r="AQ565" s="15"/>
      <c r="AS565" s="15"/>
      <c r="AT565" s="15"/>
      <c r="AU565" s="15"/>
      <c r="AV565" s="15"/>
    </row>
    <row r="566" spans="1:49" s="20" customFormat="1" ht="14.1" hidden="1" customHeight="1" x14ac:dyDescent="0.2">
      <c r="A566" s="14">
        <v>503</v>
      </c>
      <c r="B566" s="106" t="s">
        <v>84</v>
      </c>
      <c r="C566" s="107" t="s">
        <v>290</v>
      </c>
      <c r="D566" s="129" t="s">
        <v>86</v>
      </c>
      <c r="E566" s="134"/>
      <c r="F566" s="135"/>
      <c r="G566" s="132" t="s">
        <v>605</v>
      </c>
      <c r="H566" s="112"/>
      <c r="I566" s="133"/>
      <c r="J566" s="133"/>
      <c r="K566" s="133"/>
      <c r="L566" s="133"/>
      <c r="M566" s="114"/>
      <c r="N566" s="114"/>
      <c r="O566" s="114"/>
      <c r="P566" s="114"/>
      <c r="Q566" s="141"/>
      <c r="R566" s="15"/>
      <c r="S566" s="15"/>
      <c r="T566" s="15"/>
      <c r="U566" s="15"/>
      <c r="V566" s="15"/>
      <c r="W566" s="15"/>
      <c r="X566" s="15"/>
      <c r="Y566" s="15"/>
      <c r="Z566" s="15"/>
      <c r="AA566" s="37"/>
      <c r="AB566" s="83"/>
      <c r="AC566" s="21"/>
      <c r="AD566" s="15"/>
      <c r="AE566" s="15"/>
      <c r="AF566" s="15"/>
      <c r="AG566" s="15"/>
      <c r="AH566" s="84"/>
      <c r="AI566" s="15"/>
      <c r="AJ566" s="15"/>
      <c r="AK566" s="15"/>
      <c r="AL566" s="15"/>
      <c r="AM566" s="49"/>
      <c r="AN566" s="15"/>
      <c r="AO566" s="15"/>
      <c r="AP566" s="15"/>
      <c r="AQ566" s="15"/>
      <c r="AS566" s="15"/>
      <c r="AT566" s="15"/>
      <c r="AU566" s="15"/>
      <c r="AV566" s="15"/>
    </row>
    <row r="567" spans="1:49" s="20" customFormat="1" ht="14.1" hidden="1" customHeight="1" x14ac:dyDescent="0.2">
      <c r="A567" s="14">
        <v>504</v>
      </c>
      <c r="B567" s="106" t="s">
        <v>84</v>
      </c>
      <c r="C567" s="107" t="s">
        <v>290</v>
      </c>
      <c r="D567" s="129" t="s">
        <v>88</v>
      </c>
      <c r="E567" s="134"/>
      <c r="F567" s="135"/>
      <c r="G567" s="132" t="s">
        <v>606</v>
      </c>
      <c r="H567" s="112"/>
      <c r="I567" s="133"/>
      <c r="J567" s="133"/>
      <c r="K567" s="133"/>
      <c r="L567" s="133"/>
      <c r="M567" s="114"/>
      <c r="N567" s="114"/>
      <c r="O567" s="114"/>
      <c r="P567" s="114"/>
      <c r="Q567" s="141"/>
      <c r="R567" s="15"/>
      <c r="S567" s="15"/>
      <c r="T567" s="15"/>
      <c r="U567" s="15"/>
      <c r="V567" s="15"/>
      <c r="W567" s="15"/>
      <c r="X567" s="15"/>
      <c r="Y567" s="15"/>
      <c r="Z567" s="15" t="s">
        <v>3</v>
      </c>
      <c r="AA567" s="37"/>
      <c r="AB567" s="83"/>
      <c r="AC567" s="21"/>
      <c r="AD567" s="15"/>
      <c r="AE567" s="15"/>
      <c r="AF567" s="15"/>
      <c r="AG567" s="15" t="s">
        <v>3</v>
      </c>
      <c r="AH567" s="84"/>
      <c r="AI567" s="15"/>
      <c r="AJ567" s="15"/>
      <c r="AK567" s="15"/>
      <c r="AL567" s="15"/>
      <c r="AM567" s="49"/>
      <c r="AN567" s="15"/>
      <c r="AO567" s="15"/>
      <c r="AP567" s="15"/>
      <c r="AQ567" s="15"/>
      <c r="AS567" s="15"/>
      <c r="AT567" s="15"/>
      <c r="AU567" s="15"/>
      <c r="AV567" s="15"/>
    </row>
    <row r="568" spans="1:49" s="20" customFormat="1" ht="14.1" hidden="1" customHeight="1" x14ac:dyDescent="0.2">
      <c r="A568" s="14">
        <v>505</v>
      </c>
      <c r="B568" s="106" t="s">
        <v>84</v>
      </c>
      <c r="C568" s="107" t="s">
        <v>290</v>
      </c>
      <c r="D568" s="129" t="s">
        <v>90</v>
      </c>
      <c r="E568" s="134"/>
      <c r="F568" s="135"/>
      <c r="G568" s="132" t="s">
        <v>607</v>
      </c>
      <c r="H568" s="112"/>
      <c r="I568" s="133"/>
      <c r="J568" s="133"/>
      <c r="K568" s="133"/>
      <c r="L568" s="133"/>
      <c r="M568" s="114"/>
      <c r="N568" s="114"/>
      <c r="O568" s="114"/>
      <c r="P568" s="114"/>
      <c r="Q568" s="141"/>
      <c r="R568" s="15"/>
      <c r="S568" s="15"/>
      <c r="T568" s="15"/>
      <c r="U568" s="15"/>
      <c r="V568" s="15"/>
      <c r="W568" s="15"/>
      <c r="X568" s="15"/>
      <c r="Y568" s="15"/>
      <c r="Z568" s="15"/>
      <c r="AA568" s="37"/>
      <c r="AB568" s="83"/>
      <c r="AC568" s="21"/>
      <c r="AD568" s="15"/>
      <c r="AE568" s="15"/>
      <c r="AF568" s="15"/>
      <c r="AG568" s="15"/>
      <c r="AH568" s="84"/>
      <c r="AI568" s="15"/>
      <c r="AJ568" s="15"/>
      <c r="AK568" s="15"/>
      <c r="AL568" s="15"/>
      <c r="AM568" s="49"/>
      <c r="AN568" s="15"/>
      <c r="AO568" s="15"/>
      <c r="AP568" s="15"/>
      <c r="AQ568" s="15"/>
      <c r="AS568" s="15"/>
      <c r="AT568" s="15"/>
      <c r="AU568" s="15"/>
      <c r="AV568" s="15"/>
    </row>
    <row r="569" spans="1:49" s="9" customFormat="1" ht="14.1" customHeight="1" x14ac:dyDescent="0.25">
      <c r="B569" s="96" t="s">
        <v>84</v>
      </c>
      <c r="C569" s="97" t="s">
        <v>292</v>
      </c>
      <c r="D569" s="98"/>
      <c r="E569" s="99"/>
      <c r="F569" s="100" t="s">
        <v>608</v>
      </c>
      <c r="G569" s="101"/>
      <c r="H569" s="102"/>
      <c r="I569" s="103"/>
      <c r="J569" s="103"/>
      <c r="K569" s="103"/>
      <c r="L569" s="103"/>
      <c r="M569" s="104">
        <f>COUNTIF(M570:M579,"WTP")</f>
        <v>0</v>
      </c>
      <c r="N569" s="104">
        <f>COUNTIF(N570:N579,"WDP")</f>
        <v>0</v>
      </c>
      <c r="O569" s="104">
        <f>COUNTIF(O570:O579,"TW")</f>
        <v>0</v>
      </c>
      <c r="P569" s="104">
        <f>COUNTIF(P570:P579,"TMP")</f>
        <v>0</v>
      </c>
      <c r="Q569" s="105">
        <f>SUM(H569:P569)</f>
        <v>0</v>
      </c>
      <c r="R569" s="10"/>
      <c r="S569" s="10">
        <f>COUNTIF(S570:S579,"WTP")</f>
        <v>0</v>
      </c>
      <c r="T569" s="10"/>
      <c r="U569" s="10"/>
      <c r="V569" s="10">
        <f>COUNTIF(V570:V579,"WDP")</f>
        <v>2</v>
      </c>
      <c r="W569" s="10"/>
      <c r="X569" s="10">
        <f>COUNTIF(X570:X579,"TW")</f>
        <v>0</v>
      </c>
      <c r="Y569" s="10"/>
      <c r="Z569" s="10">
        <f>COUNTIF(Z570:Z579,"TMP")</f>
        <v>7</v>
      </c>
      <c r="AA569" s="46"/>
      <c r="AB569" s="78">
        <f>SUM(S569:Z569)</f>
        <v>9</v>
      </c>
      <c r="AC569" s="12"/>
      <c r="AD569" s="13">
        <f>COUNTIF(AD570:AD579,"WTP")</f>
        <v>0</v>
      </c>
      <c r="AE569" s="13">
        <f>COUNTIF(AE570:AE579,"WDP")</f>
        <v>2</v>
      </c>
      <c r="AF569" s="13">
        <f>COUNTIF(AF570:AF579,"TW")</f>
        <v>0</v>
      </c>
      <c r="AG569" s="13">
        <f>COUNTIF(AG570:AG579,"TMP")</f>
        <v>8</v>
      </c>
      <c r="AH569" s="79">
        <f>SUM(AD569:AG569)</f>
        <v>10</v>
      </c>
      <c r="AI569" s="13">
        <f>COUNTIF(AI570:AI579,"WTP")</f>
        <v>0</v>
      </c>
      <c r="AJ569" s="13">
        <f>COUNTIF(AJ570:AJ579,"WDP")</f>
        <v>1</v>
      </c>
      <c r="AK569" s="13">
        <f>COUNTIF(AK570:AK579,"TW")</f>
        <v>0</v>
      </c>
      <c r="AL569" s="13">
        <f>COUNTIF(AL570:AL579,"TMP")</f>
        <v>9</v>
      </c>
      <c r="AM569" s="47">
        <f>SUM(AI569:AL569)</f>
        <v>10</v>
      </c>
      <c r="AN569" s="13">
        <f>COUNTIF(AN570:AN579,"WTP")</f>
        <v>0</v>
      </c>
      <c r="AO569" s="13">
        <f>COUNTIF(AO570:AO579,"WDP")</f>
        <v>1</v>
      </c>
      <c r="AP569" s="13">
        <f>COUNTIF(AP570:AP579,"TW")</f>
        <v>0</v>
      </c>
      <c r="AQ569" s="13">
        <f>COUNTIF(AQ570:AQ579,"TMP")</f>
        <v>8</v>
      </c>
      <c r="AR569" s="11">
        <f>SUM(AN569:AQ569)</f>
        <v>9</v>
      </c>
      <c r="AS569" s="13">
        <f>COUNTIF(AS570:AS579,"WTP")</f>
        <v>0</v>
      </c>
      <c r="AT569" s="13">
        <f>COUNTIF(AT570:AT579,"WDP")</f>
        <v>2</v>
      </c>
      <c r="AU569" s="13">
        <f>COUNTIF(AU570:AU579,"TW")</f>
        <v>0</v>
      </c>
      <c r="AV569" s="13">
        <f>COUNTIF(AV570:AV579,"TMP")</f>
        <v>0</v>
      </c>
      <c r="AW569" s="11">
        <f>SUM(AS569:AV569)</f>
        <v>2</v>
      </c>
    </row>
    <row r="570" spans="1:49" s="5" customFormat="1" ht="14.1" hidden="1" customHeight="1" x14ac:dyDescent="0.2">
      <c r="A570" s="14">
        <v>506</v>
      </c>
      <c r="B570" s="106" t="s">
        <v>84</v>
      </c>
      <c r="C570" s="107" t="s">
        <v>292</v>
      </c>
      <c r="D570" s="129" t="s">
        <v>8</v>
      </c>
      <c r="E570" s="130"/>
      <c r="F570" s="131"/>
      <c r="G570" s="132" t="s">
        <v>609</v>
      </c>
      <c r="H570" s="112"/>
      <c r="I570" s="133"/>
      <c r="J570" s="133"/>
      <c r="K570" s="133"/>
      <c r="L570" s="133"/>
      <c r="M570" s="114"/>
      <c r="N570" s="114"/>
      <c r="O570" s="114"/>
      <c r="P570" s="114"/>
      <c r="Q570" s="118"/>
      <c r="R570" s="17"/>
      <c r="S570" s="15"/>
      <c r="T570" s="15"/>
      <c r="U570" s="15"/>
      <c r="V570" s="15"/>
      <c r="W570" s="15"/>
      <c r="X570" s="15"/>
      <c r="Y570" s="15"/>
      <c r="Z570" s="15" t="s">
        <v>3</v>
      </c>
      <c r="AA570" s="37">
        <v>1</v>
      </c>
      <c r="AB570" s="82"/>
      <c r="AC570" s="7"/>
      <c r="AD570" s="15"/>
      <c r="AE570" s="15"/>
      <c r="AF570" s="15"/>
      <c r="AG570" s="15" t="s">
        <v>3</v>
      </c>
      <c r="AH570" s="30"/>
      <c r="AI570" s="15"/>
      <c r="AJ570" s="15"/>
      <c r="AK570" s="15"/>
      <c r="AL570" s="15" t="s">
        <v>3</v>
      </c>
      <c r="AM570" s="45"/>
      <c r="AN570" s="15"/>
      <c r="AO570" s="15"/>
      <c r="AP570" s="15"/>
      <c r="AQ570" s="15" t="s">
        <v>3</v>
      </c>
      <c r="AS570" s="15"/>
      <c r="AT570" s="15" t="s">
        <v>1</v>
      </c>
      <c r="AU570" s="15"/>
      <c r="AV570" s="15"/>
    </row>
    <row r="571" spans="1:49" s="5" customFormat="1" ht="14.1" hidden="1" customHeight="1" x14ac:dyDescent="0.2">
      <c r="A571" s="14">
        <v>507</v>
      </c>
      <c r="B571" s="106" t="s">
        <v>84</v>
      </c>
      <c r="C571" s="107" t="s">
        <v>292</v>
      </c>
      <c r="D571" s="129" t="s">
        <v>12</v>
      </c>
      <c r="E571" s="134"/>
      <c r="F571" s="135"/>
      <c r="G571" s="132" t="s">
        <v>610</v>
      </c>
      <c r="H571" s="112"/>
      <c r="I571" s="133"/>
      <c r="J571" s="133"/>
      <c r="K571" s="133"/>
      <c r="L571" s="133"/>
      <c r="M571" s="114"/>
      <c r="N571" s="114"/>
      <c r="O571" s="114"/>
      <c r="P571" s="114"/>
      <c r="Q571" s="118"/>
      <c r="R571" s="17"/>
      <c r="S571" s="15"/>
      <c r="T571" s="15"/>
      <c r="U571" s="15"/>
      <c r="V571" s="15"/>
      <c r="W571" s="15"/>
      <c r="X571" s="15"/>
      <c r="Y571" s="15"/>
      <c r="Z571" s="15" t="s">
        <v>3</v>
      </c>
      <c r="AA571" s="37">
        <v>1</v>
      </c>
      <c r="AB571" s="82"/>
      <c r="AC571" s="7"/>
      <c r="AD571" s="15"/>
      <c r="AE571" s="15"/>
      <c r="AF571" s="15"/>
      <c r="AG571" s="15" t="s">
        <v>3</v>
      </c>
      <c r="AH571" s="30"/>
      <c r="AI571" s="15"/>
      <c r="AJ571" s="15"/>
      <c r="AK571" s="15"/>
      <c r="AL571" s="15" t="s">
        <v>3</v>
      </c>
      <c r="AM571" s="45"/>
      <c r="AN571" s="15"/>
      <c r="AO571" s="15"/>
      <c r="AP571" s="15"/>
      <c r="AQ571" s="15" t="s">
        <v>3</v>
      </c>
      <c r="AS571" s="15"/>
      <c r="AT571" s="15"/>
      <c r="AU571" s="15"/>
      <c r="AV571" s="15"/>
    </row>
    <row r="572" spans="1:49" s="5" customFormat="1" ht="14.1" hidden="1" customHeight="1" x14ac:dyDescent="0.2">
      <c r="A572" s="14">
        <v>508</v>
      </c>
      <c r="B572" s="106" t="s">
        <v>84</v>
      </c>
      <c r="C572" s="107" t="s">
        <v>292</v>
      </c>
      <c r="D572" s="129" t="s">
        <v>14</v>
      </c>
      <c r="E572" s="134"/>
      <c r="F572" s="135"/>
      <c r="G572" s="132" t="s">
        <v>611</v>
      </c>
      <c r="H572" s="112"/>
      <c r="I572" s="133"/>
      <c r="J572" s="133"/>
      <c r="K572" s="133"/>
      <c r="L572" s="133"/>
      <c r="M572" s="114"/>
      <c r="N572" s="114"/>
      <c r="O572" s="114"/>
      <c r="P572" s="114"/>
      <c r="Q572" s="118"/>
      <c r="R572" s="15"/>
      <c r="S572" s="15"/>
      <c r="T572" s="15"/>
      <c r="U572" s="15"/>
      <c r="V572" s="15" t="s">
        <v>1</v>
      </c>
      <c r="W572" s="15"/>
      <c r="X572" s="15"/>
      <c r="Y572" s="15"/>
      <c r="Z572" s="15"/>
      <c r="AA572" s="37"/>
      <c r="AB572" s="82"/>
      <c r="AC572" s="7"/>
      <c r="AD572" s="15"/>
      <c r="AE572" s="15"/>
      <c r="AF572" s="15"/>
      <c r="AG572" s="15" t="s">
        <v>3</v>
      </c>
      <c r="AH572" s="30"/>
      <c r="AI572" s="15"/>
      <c r="AJ572" s="15"/>
      <c r="AK572" s="15"/>
      <c r="AL572" s="15" t="s">
        <v>3</v>
      </c>
      <c r="AM572" s="45"/>
      <c r="AN572" s="15"/>
      <c r="AO572" s="15"/>
      <c r="AP572" s="15"/>
      <c r="AQ572" s="15" t="s">
        <v>3</v>
      </c>
      <c r="AS572" s="15"/>
      <c r="AT572" s="15"/>
      <c r="AU572" s="15"/>
      <c r="AV572" s="15"/>
    </row>
    <row r="573" spans="1:49" s="5" customFormat="1" ht="14.1" hidden="1" customHeight="1" x14ac:dyDescent="0.2">
      <c r="A573" s="14">
        <v>509</v>
      </c>
      <c r="B573" s="106" t="s">
        <v>84</v>
      </c>
      <c r="C573" s="107" t="s">
        <v>292</v>
      </c>
      <c r="D573" s="129" t="s">
        <v>16</v>
      </c>
      <c r="E573" s="134"/>
      <c r="F573" s="135"/>
      <c r="G573" s="132" t="s">
        <v>612</v>
      </c>
      <c r="H573" s="112"/>
      <c r="I573" s="133"/>
      <c r="J573" s="133"/>
      <c r="K573" s="133"/>
      <c r="L573" s="133"/>
      <c r="M573" s="114"/>
      <c r="N573" s="114"/>
      <c r="O573" s="114"/>
      <c r="P573" s="114"/>
      <c r="Q573" s="118"/>
      <c r="R573" s="15"/>
      <c r="S573" s="15"/>
      <c r="T573" s="15"/>
      <c r="U573" s="15"/>
      <c r="V573" s="15"/>
      <c r="W573" s="15"/>
      <c r="X573" s="15"/>
      <c r="Y573" s="15"/>
      <c r="Z573" s="15" t="s">
        <v>3</v>
      </c>
      <c r="AA573" s="37"/>
      <c r="AB573" s="82"/>
      <c r="AC573" s="7"/>
      <c r="AD573" s="15"/>
      <c r="AE573" s="15" t="s">
        <v>1</v>
      </c>
      <c r="AF573" s="15"/>
      <c r="AG573" s="15"/>
      <c r="AH573" s="30"/>
      <c r="AI573" s="15"/>
      <c r="AJ573" s="15"/>
      <c r="AK573" s="15"/>
      <c r="AL573" s="15" t="s">
        <v>3</v>
      </c>
      <c r="AM573" s="45"/>
      <c r="AN573" s="15"/>
      <c r="AO573" s="15"/>
      <c r="AP573" s="15"/>
      <c r="AQ573" s="15" t="s">
        <v>3</v>
      </c>
      <c r="AS573" s="15"/>
      <c r="AT573" s="15"/>
      <c r="AU573" s="15"/>
      <c r="AV573" s="15"/>
    </row>
    <row r="574" spans="1:49" s="5" customFormat="1" ht="14.1" hidden="1" customHeight="1" x14ac:dyDescent="0.2">
      <c r="A574" s="14">
        <v>510</v>
      </c>
      <c r="B574" s="106" t="s">
        <v>84</v>
      </c>
      <c r="C574" s="107" t="s">
        <v>292</v>
      </c>
      <c r="D574" s="129" t="s">
        <v>18</v>
      </c>
      <c r="E574" s="134"/>
      <c r="F574" s="135"/>
      <c r="G574" s="132" t="s">
        <v>613</v>
      </c>
      <c r="H574" s="112"/>
      <c r="I574" s="133"/>
      <c r="J574" s="133"/>
      <c r="K574" s="133"/>
      <c r="L574" s="133"/>
      <c r="M574" s="114"/>
      <c r="N574" s="114"/>
      <c r="O574" s="114"/>
      <c r="P574" s="114"/>
      <c r="Q574" s="118"/>
      <c r="R574" s="15"/>
      <c r="S574" s="15"/>
      <c r="T574" s="15">
        <v>1</v>
      </c>
      <c r="U574" s="15"/>
      <c r="V574" s="15" t="s">
        <v>1</v>
      </c>
      <c r="W574" s="15">
        <v>1</v>
      </c>
      <c r="X574" s="15"/>
      <c r="Y574" s="15"/>
      <c r="Z574" s="15"/>
      <c r="AA574" s="37"/>
      <c r="AB574" s="82"/>
      <c r="AC574" s="7"/>
      <c r="AD574" s="15"/>
      <c r="AE574" s="15" t="s">
        <v>1</v>
      </c>
      <c r="AF574" s="15"/>
      <c r="AG574" s="15"/>
      <c r="AH574" s="30"/>
      <c r="AI574" s="15"/>
      <c r="AJ574" s="15" t="s">
        <v>1</v>
      </c>
      <c r="AK574" s="15"/>
      <c r="AL574" s="15"/>
      <c r="AM574" s="45"/>
      <c r="AN574" s="15"/>
      <c r="AO574" s="15" t="s">
        <v>1</v>
      </c>
      <c r="AP574" s="15"/>
      <c r="AQ574" s="15"/>
      <c r="AS574" s="15"/>
      <c r="AT574" s="15" t="s">
        <v>1</v>
      </c>
      <c r="AU574" s="15"/>
      <c r="AV574" s="15"/>
    </row>
    <row r="575" spans="1:49" s="5" customFormat="1" ht="14.1" hidden="1" customHeight="1" x14ac:dyDescent="0.2">
      <c r="A575" s="14">
        <v>511</v>
      </c>
      <c r="B575" s="106" t="s">
        <v>84</v>
      </c>
      <c r="C575" s="107" t="s">
        <v>292</v>
      </c>
      <c r="D575" s="129" t="s">
        <v>20</v>
      </c>
      <c r="E575" s="134"/>
      <c r="F575" s="135"/>
      <c r="G575" s="132" t="s">
        <v>614</v>
      </c>
      <c r="H575" s="112"/>
      <c r="I575" s="133"/>
      <c r="J575" s="133"/>
      <c r="K575" s="133"/>
      <c r="L575" s="133"/>
      <c r="M575" s="114"/>
      <c r="N575" s="114"/>
      <c r="O575" s="114"/>
      <c r="P575" s="114"/>
      <c r="Q575" s="118"/>
      <c r="R575" s="17"/>
      <c r="S575" s="15"/>
      <c r="T575" s="15"/>
      <c r="U575" s="15"/>
      <c r="V575" s="15"/>
      <c r="W575" s="15"/>
      <c r="X575" s="15"/>
      <c r="Y575" s="15"/>
      <c r="Z575" s="15" t="s">
        <v>3</v>
      </c>
      <c r="AA575" s="37">
        <v>1</v>
      </c>
      <c r="AB575" s="82"/>
      <c r="AC575" s="7"/>
      <c r="AD575" s="15"/>
      <c r="AE575" s="15"/>
      <c r="AF575" s="15"/>
      <c r="AG575" s="15" t="s">
        <v>3</v>
      </c>
      <c r="AH575" s="30"/>
      <c r="AI575" s="15"/>
      <c r="AJ575" s="15"/>
      <c r="AK575" s="15"/>
      <c r="AL575" s="15" t="s">
        <v>3</v>
      </c>
      <c r="AM575" s="45"/>
      <c r="AN575" s="15"/>
      <c r="AO575" s="15"/>
      <c r="AP575" s="15"/>
      <c r="AQ575" s="15" t="s">
        <v>3</v>
      </c>
      <c r="AS575" s="15"/>
      <c r="AT575" s="15"/>
      <c r="AU575" s="15"/>
      <c r="AV575" s="15"/>
    </row>
    <row r="576" spans="1:49" s="5" customFormat="1" ht="14.1" hidden="1" customHeight="1" x14ac:dyDescent="0.2">
      <c r="A576" s="14">
        <v>512</v>
      </c>
      <c r="B576" s="106" t="s">
        <v>84</v>
      </c>
      <c r="C576" s="107" t="s">
        <v>292</v>
      </c>
      <c r="D576" s="129" t="s">
        <v>22</v>
      </c>
      <c r="E576" s="134"/>
      <c r="F576" s="135"/>
      <c r="G576" s="132" t="s">
        <v>615</v>
      </c>
      <c r="H576" s="112"/>
      <c r="I576" s="133"/>
      <c r="J576" s="133"/>
      <c r="K576" s="133"/>
      <c r="L576" s="133"/>
      <c r="M576" s="114"/>
      <c r="N576" s="114"/>
      <c r="O576" s="114"/>
      <c r="P576" s="114"/>
      <c r="Q576" s="118"/>
      <c r="R576" s="15"/>
      <c r="S576" s="15"/>
      <c r="T576" s="15"/>
      <c r="U576" s="15"/>
      <c r="V576" s="15"/>
      <c r="W576" s="15"/>
      <c r="X576" s="15"/>
      <c r="Y576" s="15"/>
      <c r="Z576" s="15" t="s">
        <v>3</v>
      </c>
      <c r="AA576" s="37"/>
      <c r="AB576" s="82"/>
      <c r="AC576" s="7"/>
      <c r="AD576" s="15"/>
      <c r="AE576" s="15"/>
      <c r="AF576" s="15"/>
      <c r="AG576" s="15" t="s">
        <v>3</v>
      </c>
      <c r="AH576" s="30"/>
      <c r="AI576" s="15"/>
      <c r="AJ576" s="15"/>
      <c r="AK576" s="15"/>
      <c r="AL576" s="15" t="s">
        <v>3</v>
      </c>
      <c r="AM576" s="45"/>
      <c r="AN576" s="15"/>
      <c r="AO576" s="15"/>
      <c r="AP576" s="15"/>
      <c r="AQ576" s="15" t="s">
        <v>3</v>
      </c>
      <c r="AS576" s="15"/>
      <c r="AT576" s="15"/>
      <c r="AU576" s="15"/>
      <c r="AV576" s="15"/>
    </row>
    <row r="577" spans="1:49" s="5" customFormat="1" ht="14.1" hidden="1" customHeight="1" x14ac:dyDescent="0.2">
      <c r="A577" s="14">
        <v>513</v>
      </c>
      <c r="B577" s="106" t="s">
        <v>84</v>
      </c>
      <c r="C577" s="107" t="s">
        <v>292</v>
      </c>
      <c r="D577" s="129" t="s">
        <v>24</v>
      </c>
      <c r="E577" s="134"/>
      <c r="F577" s="135"/>
      <c r="G577" s="132" t="s">
        <v>616</v>
      </c>
      <c r="H577" s="112"/>
      <c r="I577" s="133"/>
      <c r="J577" s="133"/>
      <c r="K577" s="133"/>
      <c r="L577" s="133"/>
      <c r="M577" s="114"/>
      <c r="N577" s="114"/>
      <c r="O577" s="114"/>
      <c r="P577" s="114"/>
      <c r="Q577" s="118"/>
      <c r="R577" s="17"/>
      <c r="S577" s="15"/>
      <c r="T577" s="15"/>
      <c r="U577" s="15"/>
      <c r="V577" s="15"/>
      <c r="W577" s="15"/>
      <c r="X577" s="15"/>
      <c r="Y577" s="15"/>
      <c r="Z577" s="15" t="s">
        <v>3</v>
      </c>
      <c r="AA577" s="37">
        <v>1</v>
      </c>
      <c r="AB577" s="82"/>
      <c r="AC577" s="7"/>
      <c r="AD577" s="15"/>
      <c r="AE577" s="15"/>
      <c r="AF577" s="15"/>
      <c r="AG577" s="15" t="s">
        <v>3</v>
      </c>
      <c r="AH577" s="30"/>
      <c r="AI577" s="15"/>
      <c r="AJ577" s="15"/>
      <c r="AK577" s="15"/>
      <c r="AL577" s="15" t="s">
        <v>3</v>
      </c>
      <c r="AM577" s="45"/>
      <c r="AN577" s="15"/>
      <c r="AO577" s="15"/>
      <c r="AP577" s="15"/>
      <c r="AQ577" s="15" t="s">
        <v>3</v>
      </c>
      <c r="AS577" s="15"/>
      <c r="AT577" s="15"/>
      <c r="AU577" s="15"/>
      <c r="AV577" s="15"/>
    </row>
    <row r="578" spans="1:49" s="5" customFormat="1" ht="14.1" hidden="1" customHeight="1" x14ac:dyDescent="0.2">
      <c r="A578" s="14">
        <v>514</v>
      </c>
      <c r="B578" s="106" t="s">
        <v>84</v>
      </c>
      <c r="C578" s="107" t="s">
        <v>292</v>
      </c>
      <c r="D578" s="129" t="s">
        <v>26</v>
      </c>
      <c r="E578" s="134"/>
      <c r="F578" s="135"/>
      <c r="G578" s="132" t="s">
        <v>617</v>
      </c>
      <c r="H578" s="112"/>
      <c r="I578" s="133"/>
      <c r="J578" s="133"/>
      <c r="K578" s="133"/>
      <c r="L578" s="133"/>
      <c r="M578" s="114"/>
      <c r="N578" s="114"/>
      <c r="O578" s="114"/>
      <c r="P578" s="114"/>
      <c r="Q578" s="118"/>
      <c r="R578" s="15"/>
      <c r="S578" s="15"/>
      <c r="T578" s="15"/>
      <c r="U578" s="15"/>
      <c r="V578" s="15"/>
      <c r="W578" s="15"/>
      <c r="X578" s="15"/>
      <c r="Y578" s="15"/>
      <c r="Z578" s="15"/>
      <c r="AA578" s="37"/>
      <c r="AB578" s="82"/>
      <c r="AC578" s="7"/>
      <c r="AD578" s="15"/>
      <c r="AE578" s="15"/>
      <c r="AF578" s="15"/>
      <c r="AG578" s="15" t="s">
        <v>3</v>
      </c>
      <c r="AH578" s="30"/>
      <c r="AI578" s="15"/>
      <c r="AJ578" s="15"/>
      <c r="AK578" s="15"/>
      <c r="AL578" s="15" t="s">
        <v>3</v>
      </c>
      <c r="AM578" s="45"/>
      <c r="AN578" s="15"/>
      <c r="AO578" s="15"/>
      <c r="AP578" s="15"/>
      <c r="AQ578" s="15"/>
      <c r="AS578" s="15"/>
      <c r="AT578" s="15"/>
      <c r="AU578" s="15"/>
      <c r="AV578" s="15"/>
    </row>
    <row r="579" spans="1:49" s="5" customFormat="1" ht="14.1" hidden="1" customHeight="1" x14ac:dyDescent="0.2">
      <c r="A579" s="14">
        <v>515</v>
      </c>
      <c r="B579" s="106" t="s">
        <v>84</v>
      </c>
      <c r="C579" s="107" t="s">
        <v>292</v>
      </c>
      <c r="D579" s="129" t="s">
        <v>28</v>
      </c>
      <c r="E579" s="134"/>
      <c r="F579" s="135"/>
      <c r="G579" s="132" t="s">
        <v>618</v>
      </c>
      <c r="H579" s="112"/>
      <c r="I579" s="133"/>
      <c r="J579" s="133"/>
      <c r="K579" s="133"/>
      <c r="L579" s="133"/>
      <c r="M579" s="114"/>
      <c r="N579" s="114"/>
      <c r="O579" s="114"/>
      <c r="P579" s="114"/>
      <c r="Q579" s="118"/>
      <c r="R579" s="17"/>
      <c r="S579" s="15"/>
      <c r="T579" s="15"/>
      <c r="U579" s="15"/>
      <c r="V579" s="15"/>
      <c r="W579" s="15"/>
      <c r="X579" s="15"/>
      <c r="Y579" s="15"/>
      <c r="Z579" s="15" t="s">
        <v>3</v>
      </c>
      <c r="AA579" s="37">
        <v>1</v>
      </c>
      <c r="AB579" s="82"/>
      <c r="AC579" s="7"/>
      <c r="AD579" s="15"/>
      <c r="AE579" s="15"/>
      <c r="AF579" s="15"/>
      <c r="AG579" s="15" t="s">
        <v>3</v>
      </c>
      <c r="AH579" s="30"/>
      <c r="AI579" s="15"/>
      <c r="AJ579" s="15"/>
      <c r="AK579" s="15"/>
      <c r="AL579" s="15" t="s">
        <v>3</v>
      </c>
      <c r="AM579" s="45"/>
      <c r="AN579" s="15"/>
      <c r="AO579" s="15"/>
      <c r="AP579" s="15"/>
      <c r="AQ579" s="15" t="s">
        <v>3</v>
      </c>
      <c r="AS579" s="15"/>
      <c r="AT579" s="15"/>
      <c r="AU579" s="15"/>
      <c r="AV579" s="15"/>
    </row>
    <row r="580" spans="1:49" s="5" customFormat="1" ht="14.1" hidden="1" customHeight="1" x14ac:dyDescent="0.2">
      <c r="A580" s="14">
        <v>516</v>
      </c>
      <c r="B580" s="106" t="s">
        <v>84</v>
      </c>
      <c r="C580" s="107" t="s">
        <v>292</v>
      </c>
      <c r="D580" s="129" t="s">
        <v>30</v>
      </c>
      <c r="E580" s="134"/>
      <c r="F580" s="142"/>
      <c r="G580" s="143" t="s">
        <v>623</v>
      </c>
      <c r="H580" s="144"/>
      <c r="I580" s="145"/>
      <c r="J580" s="145"/>
      <c r="K580" s="145"/>
      <c r="L580" s="145"/>
      <c r="M580" s="146"/>
      <c r="N580" s="146"/>
      <c r="O580" s="146"/>
      <c r="P580" s="146"/>
      <c r="Q580" s="118"/>
      <c r="R580" s="15"/>
      <c r="S580" s="15"/>
      <c r="T580" s="15"/>
      <c r="U580" s="15"/>
      <c r="V580" s="15"/>
      <c r="W580" s="15"/>
      <c r="X580" s="15"/>
      <c r="Y580" s="15"/>
      <c r="Z580" s="15"/>
      <c r="AA580" s="37"/>
      <c r="AB580" s="82"/>
      <c r="AC580" s="7"/>
      <c r="AD580" s="15"/>
      <c r="AE580" s="15"/>
      <c r="AF580" s="15"/>
      <c r="AG580" s="15"/>
      <c r="AH580" s="30"/>
      <c r="AI580" s="15"/>
      <c r="AJ580" s="15"/>
      <c r="AK580" s="15"/>
      <c r="AL580" s="15"/>
      <c r="AM580" s="45"/>
      <c r="AN580" s="28"/>
      <c r="AO580" s="28"/>
      <c r="AP580" s="28"/>
      <c r="AQ580" s="28"/>
      <c r="AR580" s="29"/>
      <c r="AS580" s="28"/>
      <c r="AT580" s="28"/>
      <c r="AU580" s="28"/>
      <c r="AV580" s="28"/>
    </row>
    <row r="581" spans="1:49" s="5" customFormat="1" ht="14.1" hidden="1" customHeight="1" x14ac:dyDescent="0.2">
      <c r="A581" s="14">
        <v>517</v>
      </c>
      <c r="B581" s="106" t="s">
        <v>84</v>
      </c>
      <c r="C581" s="107" t="s">
        <v>292</v>
      </c>
      <c r="D581" s="129" t="s">
        <v>32</v>
      </c>
      <c r="E581" s="134"/>
      <c r="F581" s="135"/>
      <c r="G581" s="132" t="s">
        <v>624</v>
      </c>
      <c r="H581" s="112"/>
      <c r="I581" s="133"/>
      <c r="J581" s="133"/>
      <c r="K581" s="133"/>
      <c r="L581" s="133"/>
      <c r="M581" s="114"/>
      <c r="N581" s="114"/>
      <c r="O581" s="114"/>
      <c r="P581" s="114"/>
      <c r="Q581" s="118"/>
      <c r="R581" s="15"/>
      <c r="S581" s="15"/>
      <c r="T581" s="15"/>
      <c r="U581" s="15"/>
      <c r="V581" s="15"/>
      <c r="W581" s="15"/>
      <c r="X581" s="15"/>
      <c r="Y581" s="15"/>
      <c r="Z581" s="15"/>
      <c r="AA581" s="37"/>
      <c r="AB581" s="82"/>
      <c r="AC581" s="7"/>
      <c r="AD581" s="15"/>
      <c r="AE581" s="15"/>
      <c r="AF581" s="15"/>
      <c r="AG581" s="15"/>
      <c r="AH581" s="30"/>
      <c r="AI581" s="15"/>
      <c r="AJ581" s="15"/>
      <c r="AK581" s="15"/>
      <c r="AL581" s="15"/>
      <c r="AM581" s="45"/>
      <c r="AN581" s="15"/>
      <c r="AO581" s="15"/>
      <c r="AP581" s="15"/>
      <c r="AQ581" s="15"/>
      <c r="AR581" s="30"/>
      <c r="AS581" s="15"/>
      <c r="AT581" s="15"/>
      <c r="AU581" s="15"/>
      <c r="AV581" s="15"/>
    </row>
    <row r="582" spans="1:49" s="5" customFormat="1" ht="14.1" customHeight="1" x14ac:dyDescent="0.2">
      <c r="A582" s="14"/>
      <c r="B582" s="147"/>
      <c r="C582" s="148"/>
      <c r="D582" s="149"/>
      <c r="E582" s="150"/>
      <c r="F582" s="151"/>
      <c r="G582" s="152"/>
      <c r="H582" s="153"/>
      <c r="I582" s="154"/>
      <c r="J582" s="154"/>
      <c r="K582" s="154"/>
      <c r="L582" s="154"/>
      <c r="M582" s="155"/>
      <c r="N582" s="155"/>
      <c r="O582" s="155"/>
      <c r="P582" s="155"/>
      <c r="Q582" s="156"/>
      <c r="R582" s="50"/>
      <c r="S582" s="50"/>
      <c r="T582" s="50"/>
      <c r="U582" s="50"/>
      <c r="V582" s="50"/>
      <c r="W582" s="50"/>
      <c r="X582" s="50"/>
      <c r="Y582" s="50"/>
      <c r="Z582" s="50"/>
      <c r="AA582" s="51"/>
      <c r="AB582" s="85"/>
      <c r="AC582" s="33"/>
      <c r="AD582" s="31"/>
      <c r="AE582" s="31"/>
      <c r="AF582" s="31"/>
      <c r="AG582" s="31"/>
      <c r="AH582" s="86"/>
      <c r="AI582" s="50"/>
      <c r="AJ582" s="50"/>
      <c r="AK582" s="50"/>
      <c r="AL582" s="50"/>
      <c r="AM582" s="52"/>
      <c r="AN582" s="31"/>
      <c r="AO582" s="31"/>
      <c r="AP582" s="31"/>
      <c r="AQ582" s="31"/>
      <c r="AR582" s="32"/>
      <c r="AS582" s="31"/>
      <c r="AT582" s="31"/>
      <c r="AU582" s="31"/>
      <c r="AV582" s="31"/>
    </row>
    <row r="583" spans="1:49" s="9" customFormat="1" ht="19.5" customHeight="1" thickBot="1" x14ac:dyDescent="0.3">
      <c r="B583" s="260" t="s">
        <v>619</v>
      </c>
      <c r="C583" s="261"/>
      <c r="D583" s="261"/>
      <c r="E583" s="261"/>
      <c r="F583" s="261"/>
      <c r="G583" s="262"/>
      <c r="H583" s="157">
        <f>SUM(H6:H579)</f>
        <v>209</v>
      </c>
      <c r="I583" s="158">
        <f>SUM(I6:I579)</f>
        <v>13</v>
      </c>
      <c r="J583" s="158">
        <f t="shared" ref="J583:K583" si="0">SUM(J8:J581)</f>
        <v>7</v>
      </c>
      <c r="K583" s="158">
        <f t="shared" si="0"/>
        <v>3</v>
      </c>
      <c r="L583" s="158">
        <f>SUM(L8:L581)</f>
        <v>5</v>
      </c>
      <c r="M583" s="159">
        <f>+M539+M514+M491+M467+M452+M418+M404+M378+M361+M329+M312+M271+M263+M225+M214+M185+M182+M165+M152+M125+M111+M87+M65+M32+M6</f>
        <v>22</v>
      </c>
      <c r="N583" s="159">
        <f>+N539+N514+N491+N467+N452+N418+N404+N378+N361+N329+N312+N271+N263+N225+N214+N185+N182+N165+N152+N125+N111+N87+N65+N32+N6</f>
        <v>63</v>
      </c>
      <c r="O583" s="159">
        <f>+O539+O514+O491+O467+O452+O418+O404+O378+O361+O329+O312+O271+O263+O225+O214+O185+O182+O165+O152+O125+O111+O87+O65+O32+O6</f>
        <v>7</v>
      </c>
      <c r="P583" s="159">
        <f>+P539+P514+P491+P467+P452+P418+P404+P378+P361+P329+P312+P271+P263+P225+P214+P185+P182+P165+P152+P125+P111+P87+P65+P32+P6</f>
        <v>17</v>
      </c>
      <c r="Q583" s="160">
        <f>M583+N583+O583+P583</f>
        <v>109</v>
      </c>
      <c r="R583" s="42"/>
      <c r="S583" s="42">
        <f>+S539+S514+S491+S467+S452+S418+S404+S378+S361+S329+S312+S271+S263+S225+S214+S185+S182+S165+S152+S125+S111+S87+S65+S32+S6</f>
        <v>15</v>
      </c>
      <c r="T583" s="42">
        <f>SUM(T6:T579)</f>
        <v>74</v>
      </c>
      <c r="U583" s="42"/>
      <c r="V583" s="42">
        <f>+V539+V514+V491+V467+V452+V418+V404+V378+V361+V329+V312+V271+V263+V225+V214+V185+V182+V165+V152+V125+V111+V87+V65+V32+V6</f>
        <v>330</v>
      </c>
      <c r="W583" s="42"/>
      <c r="X583" s="42">
        <f>+X539+X514+X491+X467+X452+X418+X404+X378+X361+X329+X312+X271+X263+X225+X214+X185+X182+X165+X152+X125+X111+X87+X65+X32+X6</f>
        <v>48</v>
      </c>
      <c r="Y583" s="42"/>
      <c r="Z583" s="42">
        <f>+Z539+Z514+Z491+Z467+Z452+Z418+Z404+Z378+Z361+Z329+Z312+Z271+Z263+Z225+Z214+Z185+Z182+Z165+Z152+Z125+Z111+Z87+Z65+Z32+Z6</f>
        <v>109</v>
      </c>
      <c r="AA583" s="36"/>
      <c r="AB583" s="53">
        <f>S583+V583+X583+Z583</f>
        <v>502</v>
      </c>
      <c r="AC583" s="23">
        <f>SUM(AC6:AC579)</f>
        <v>11</v>
      </c>
      <c r="AD583" s="24">
        <f>+AD539+AD514+AD491+AD467+AD452+AD418+AD404+AD378+AD361+AD329+AD312+AD271+AD263+AD225+AD214+AD185+AD182+AD165+AD152+AD125+AD111+AD87+AD65+AD32+AD6</f>
        <v>13</v>
      </c>
      <c r="AE583" s="24">
        <f>+AE539+AE514+AE491+AE467+AE452+AE418+AE404+AE378+AE361+AE329+AE312+AE271+AE263+AE225+AE214+AE185+AE182+AE165+AE152+AE125+AE111+AE87+AE65+AE32+AE6</f>
        <v>323</v>
      </c>
      <c r="AF583" s="24">
        <f>+AF539+AF514+AF491+AF467+AF452+AF418+AF404+AF378+AF361+AF329+AF312+AF271+AF263+AF225+AF214+AF185+AF182+AF165+AF152+AF125+AF111+AF87+AF65+AF32+AF6</f>
        <v>31</v>
      </c>
      <c r="AG583" s="24">
        <f>+AG539+AG514+AG491+AG467+AG452+AG418+AG404+AG378+AG361+AG329+AG312+AG271+AG263+AG225+AG214+AG185+AG182+AG165+AG152+AG125+AG111+AG87+AG65+AG32+AG6</f>
        <v>118</v>
      </c>
      <c r="AH583" s="87">
        <f>SUM(AD583:AG583)</f>
        <v>485</v>
      </c>
      <c r="AI583" s="24">
        <f>+AI539+AI514+AI491+AI467+AI452+AI418+AI404+AI378+AI361+AI329+AI312+AI271+AI263+AI225+AI214+AI185+AI182+AI165+AI152+AI125+AI111+AI87+AI65+AI32+AI6</f>
        <v>4</v>
      </c>
      <c r="AJ583" s="24">
        <f>+AJ539+AJ514+AJ491+AJ467+AJ452+AJ418+AJ404+AJ378+AJ361+AJ329+AJ312+AJ271+AJ263+AJ225+AJ214+AJ185+AJ182+AJ165+AJ152+AJ125+AJ111+AJ87+AJ65+AJ32+AJ6</f>
        <v>282</v>
      </c>
      <c r="AK583" s="24">
        <f>+AK539+AK514+AK491+AK467+AK452+AK418+AK404+AK378+AK361+AK329+AK312+AK271+AK263+AK225+AK214+AK185+AK182+AK165+AK152+AK125+AK111+AK87+AK65+AK32+AK6</f>
        <v>58</v>
      </c>
      <c r="AL583" s="24">
        <f>+AL539+AL514+AL491+AL467+AL452+AL418+AL404+AL378+AL361+AL329+AL312+AL271+AL263+AL225+AL214+AL185+AL182+AL165+AL152+AL125+AL111+AL87+AL65+AL32+AL6</f>
        <v>120</v>
      </c>
      <c r="AM583" s="53">
        <f>SUM(AI583:AL583)</f>
        <v>464</v>
      </c>
      <c r="AN583" s="24">
        <f>+AN539+AN514+AN491+AN467+AN452+AN418+AN404+AN378+AN361+AN329+AN312+AN271+AN263+AN225+AN214+AN185+AN182+AN165+AN152+AN125+AN111+AN87+AN65+AN32+AN6</f>
        <v>4</v>
      </c>
      <c r="AO583" s="24">
        <f>+AO539+AO514+AO491+AO467+AO452+AO418+AO404+AO378+AO361+AO329+AO312+AO271+AO263+AO225+AO214+AO185+AO182+AO165+AO152+AO125+AO111+AO87+AO65+AO32+AO6</f>
        <v>325</v>
      </c>
      <c r="AP583" s="24">
        <f>+AP539+AP514+AP491+AP467+AP452+AP418+AP404+AP378+AP361+AP329+AP312+AP271+AP263+AP225+AP214+AP185+AP182+AP165+AP152+AP125+AP111+AP87+AP65+AP32+AP6</f>
        <v>27</v>
      </c>
      <c r="AQ583" s="24">
        <f>+AQ539+AQ514+AQ491+AQ467+AQ452+AQ418+AQ404+AQ378+AQ361+AQ329+AQ312+AQ271+AQ263+AQ225+AQ214+AQ185+AQ182+AQ165+AQ152+AQ125+AQ111+AQ87+AQ65+AQ32+AQ6</f>
        <v>106</v>
      </c>
      <c r="AR583" s="11">
        <f>SUM(AN583:AQ583)</f>
        <v>462</v>
      </c>
      <c r="AS583" s="24">
        <f>+AS539+AS514+AS491+AS467+AS452+AS418+AS404+AS378+AS361+AS329+AS312+AS271+AS263+AS225+AS214+AS185+AS182+AS165+AS152+AS125+AS111+AS87+AS65+AS32+AS6</f>
        <v>17</v>
      </c>
      <c r="AT583" s="24">
        <f>+AT539+AT514+AT491+AT467+AT452+AT418+AT404+AT378+AT361+AT329+AT312+AT271+AT263+AT225+AT214+AT185+AT182+AT165+AT152+AT125+AT111+AT87+AT65+AT32+AT6</f>
        <v>311</v>
      </c>
      <c r="AU583" s="24">
        <f>+AU539+AU514+AU491+AU467+AU452+AU418+AU404+AU378+AU361+AU329+AU312+AU271+AU263+AU225+AU214+AU185+AU182+AU165+AU152+AU125+AU111+AU87+AU65+AU32+AU6</f>
        <v>13</v>
      </c>
      <c r="AV583" s="24">
        <f>+AV539+AV514+AV491+AV467+AV452+AV418+AV404+AV378+AV361+AV329+AV312+AV271+AV263+AV225+AV214+AV185+AV182+AV165+AV152+AV125+AV111+AV87+AV65+AV32+AV6</f>
        <v>22</v>
      </c>
      <c r="AW583" s="11">
        <f>SUM(AS583:AV583)</f>
        <v>363</v>
      </c>
    </row>
    <row r="584" spans="1:49" ht="12" customHeight="1" thickTop="1" x14ac:dyDescent="0.25">
      <c r="S584" s="26"/>
      <c r="T584" s="26"/>
      <c r="U584" s="26"/>
      <c r="V584" s="26"/>
      <c r="W584" s="26"/>
      <c r="X584" s="26"/>
      <c r="Y584" s="26"/>
      <c r="Z584" s="26"/>
      <c r="AA584" s="26"/>
      <c r="AD584" s="26"/>
      <c r="AE584" s="26"/>
      <c r="AF584" s="26"/>
      <c r="AG584" s="26"/>
      <c r="AI584" s="26"/>
      <c r="AJ584" s="26"/>
      <c r="AK584" s="26"/>
      <c r="AL584" s="26"/>
      <c r="AN584" s="26"/>
      <c r="AO584" s="26"/>
      <c r="AP584" s="26"/>
      <c r="AQ584" s="26"/>
      <c r="AS584" s="26"/>
      <c r="AT584" s="26"/>
      <c r="AU584" s="26"/>
      <c r="AV584" s="26"/>
    </row>
    <row r="585" spans="1:49" x14ac:dyDescent="0.25">
      <c r="B585" s="161" t="s">
        <v>632</v>
      </c>
    </row>
    <row r="586" spans="1:49" x14ac:dyDescent="0.25">
      <c r="B586" s="63" t="s">
        <v>183</v>
      </c>
      <c r="C586" s="62" t="s">
        <v>633</v>
      </c>
    </row>
    <row r="587" spans="1:49" x14ac:dyDescent="0.25">
      <c r="V587" s="38"/>
    </row>
    <row r="593" spans="12:12" x14ac:dyDescent="0.25">
      <c r="L593" s="40">
        <f>345/524</f>
        <v>0.65839694656488545</v>
      </c>
    </row>
    <row r="595" spans="12:12" x14ac:dyDescent="0.25">
      <c r="L595" s="40">
        <f>495/524</f>
        <v>0.94465648854961837</v>
      </c>
    </row>
  </sheetData>
  <autoFilter ref="A6:AW581" xr:uid="{00000000-0009-0000-0000-000002000000}"/>
  <mergeCells count="14">
    <mergeCell ref="AN5:AQ5"/>
    <mergeCell ref="AS5:AV5"/>
    <mergeCell ref="B583:G583"/>
    <mergeCell ref="B2:Z2"/>
    <mergeCell ref="S5:Z5"/>
    <mergeCell ref="AD5:AG5"/>
    <mergeCell ref="AI5:AL5"/>
    <mergeCell ref="M5:P5"/>
    <mergeCell ref="E4:G5"/>
    <mergeCell ref="B4:D5"/>
    <mergeCell ref="Q4:Q5"/>
    <mergeCell ref="AB4:AB5"/>
    <mergeCell ref="AH4:AH5"/>
    <mergeCell ref="AM4:AM5"/>
  </mergeCells>
  <printOptions horizontalCentered="1"/>
  <pageMargins left="0.35433070866141736" right="0.31496062992125984" top="0.51181102362204722" bottom="7.874015748031496E-2" header="0.27559055118110237" footer="0.19685039370078741"/>
  <pageSetup paperSize="9" scale="99" fitToHeight="36" orientation="portrait" r:id="rId1"/>
  <headerFooter alignWithMargins="0">
    <oddFooter>&amp;RHal &amp;P</oddFooter>
  </headerFooter>
  <rowBreaks count="2" manualBreakCount="2">
    <brk id="311" min="1" max="38" man="1"/>
    <brk id="466" min="1" max="38" man="1"/>
  </rowBreaks>
  <ignoredErrors>
    <ignoredError sqref="B102:D178 B179:C181 B182:D581 B6:D100 B101:D101" numberStoredAsText="1"/>
    <ignoredError sqref="Z583 AH583 AM583 S583:T583 V583 X58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2E63C-6508-4173-9B0E-3D2BCC5FD7A6}">
  <sheetPr>
    <tabColor rgb="FFFFC000"/>
  </sheetPr>
  <dimension ref="A1:AB634"/>
  <sheetViews>
    <sheetView zoomScale="90" zoomScaleNormal="90" zoomScaleSheetLayoutView="85" workbookViewId="0">
      <pane ySplit="4" topLeftCell="A13" activePane="bottomLeft" state="frozen"/>
      <selection pane="bottomLeft" activeCell="H31" sqref="H31"/>
    </sheetView>
  </sheetViews>
  <sheetFormatPr defaultRowHeight="12.75" x14ac:dyDescent="0.25"/>
  <cols>
    <col min="1" max="1" width="7.140625" style="1" customWidth="1"/>
    <col min="2" max="2" width="3.7109375" style="62" customWidth="1"/>
    <col min="3" max="3" width="3.42578125" style="63" customWidth="1"/>
    <col min="4" max="4" width="2.140625" style="62" customWidth="1"/>
    <col min="5" max="5" width="30.85546875" style="62" customWidth="1"/>
    <col min="6" max="13" width="7.42578125" style="62" customWidth="1"/>
    <col min="14" max="16" width="7.28515625" style="62" hidden="1" customWidth="1"/>
    <col min="17" max="17" width="9" style="63" customWidth="1"/>
    <col min="18" max="18" width="7.7109375" style="62" hidden="1" customWidth="1"/>
    <col min="19" max="19" width="8.140625" style="62" customWidth="1"/>
    <col min="20" max="20" width="7.85546875" style="3" bestFit="1" customWidth="1"/>
    <col min="21" max="21" width="7.85546875" style="3" customWidth="1"/>
    <col min="22" max="24" width="8.5703125" style="3" customWidth="1"/>
    <col min="25" max="26" width="7.7109375" style="3" customWidth="1"/>
    <col min="27" max="27" width="9.140625" style="291"/>
    <col min="28" max="16384" width="9.140625" style="1"/>
  </cols>
  <sheetData>
    <row r="1" spans="1:28" ht="18" x14ac:dyDescent="0.25">
      <c r="B1" s="54"/>
      <c r="C1" s="55"/>
      <c r="D1" s="54" t="s">
        <v>673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54"/>
      <c r="S1" s="54"/>
      <c r="T1" s="258"/>
      <c r="U1" s="258"/>
      <c r="V1" s="258"/>
      <c r="W1" s="258"/>
      <c r="X1" s="258"/>
      <c r="Y1" s="258"/>
      <c r="Z1" s="258"/>
    </row>
    <row r="2" spans="1:28" ht="18" x14ac:dyDescent="0.25">
      <c r="B2" s="162"/>
      <c r="C2" s="162"/>
      <c r="D2" s="162" t="str">
        <f>'[1]OPINI Total'!A2</f>
        <v>POSISI PER 30 JANUARI 2023 JAM 09.56</v>
      </c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8"/>
      <c r="R2" s="162"/>
      <c r="S2" s="162"/>
      <c r="T2" s="162"/>
      <c r="U2" s="162"/>
      <c r="V2" s="258"/>
      <c r="W2" s="258"/>
      <c r="X2" s="258"/>
      <c r="Y2" s="258"/>
      <c r="Z2" s="258"/>
    </row>
    <row r="3" spans="1:28" ht="9" customHeight="1" x14ac:dyDescent="0.25"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166"/>
      <c r="R3" s="41"/>
      <c r="S3" s="292"/>
      <c r="T3" s="41"/>
      <c r="U3" s="41"/>
      <c r="V3" s="41"/>
      <c r="W3" s="41"/>
      <c r="X3" s="41"/>
      <c r="Y3" s="41"/>
      <c r="Z3" s="41"/>
    </row>
    <row r="4" spans="1:28" ht="58.5" customHeight="1" x14ac:dyDescent="0.25">
      <c r="A4" s="293" t="s">
        <v>4</v>
      </c>
      <c r="B4" s="293"/>
      <c r="C4" s="293"/>
      <c r="D4" s="294"/>
      <c r="E4" s="295" t="s">
        <v>695</v>
      </c>
      <c r="F4" s="295">
        <v>2021</v>
      </c>
      <c r="G4" s="295">
        <v>2020</v>
      </c>
      <c r="H4" s="295">
        <v>2019</v>
      </c>
      <c r="I4" s="295">
        <v>2018</v>
      </c>
      <c r="J4" s="295">
        <v>2017</v>
      </c>
      <c r="K4" s="295">
        <v>2016</v>
      </c>
      <c r="L4" s="295">
        <v>2015</v>
      </c>
      <c r="M4" s="295">
        <v>2014</v>
      </c>
      <c r="N4" s="295" t="s">
        <v>696</v>
      </c>
      <c r="O4" s="295" t="s">
        <v>697</v>
      </c>
      <c r="P4" s="295" t="s">
        <v>697</v>
      </c>
      <c r="Q4" s="295">
        <v>2013</v>
      </c>
      <c r="R4" s="295" t="s">
        <v>698</v>
      </c>
      <c r="S4" s="295">
        <v>2012</v>
      </c>
      <c r="T4" s="296">
        <v>2011</v>
      </c>
      <c r="U4" s="296">
        <v>2010</v>
      </c>
      <c r="V4" s="296">
        <v>2009</v>
      </c>
      <c r="W4" s="296">
        <v>2008</v>
      </c>
      <c r="X4" s="296">
        <v>2007</v>
      </c>
      <c r="Y4" s="296">
        <v>2006</v>
      </c>
      <c r="Z4" s="296">
        <v>2005</v>
      </c>
    </row>
    <row r="5" spans="1:28" s="5" customFormat="1" ht="14.1" customHeight="1" x14ac:dyDescent="0.25">
      <c r="A5" s="297"/>
      <c r="B5" s="298"/>
      <c r="C5" s="299"/>
      <c r="D5" s="298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99"/>
      <c r="R5" s="231"/>
      <c r="S5" s="231"/>
      <c r="T5" s="299"/>
      <c r="U5" s="300"/>
      <c r="V5" s="300"/>
      <c r="W5" s="300"/>
      <c r="X5" s="300"/>
      <c r="Y5" s="300"/>
      <c r="Z5" s="300"/>
      <c r="AA5" s="301"/>
    </row>
    <row r="6" spans="1:28" s="9" customFormat="1" ht="14.1" customHeight="1" x14ac:dyDescent="0.25">
      <c r="A6" s="302"/>
      <c r="B6" s="303" t="s">
        <v>8</v>
      </c>
      <c r="C6" s="200"/>
      <c r="D6" s="202" t="s">
        <v>10</v>
      </c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0"/>
      <c r="R6" s="203"/>
      <c r="S6" s="304"/>
      <c r="T6" s="200"/>
      <c r="U6" s="204"/>
      <c r="V6" s="204"/>
      <c r="W6" s="204"/>
      <c r="X6" s="204"/>
      <c r="Y6" s="204"/>
      <c r="Z6" s="204"/>
      <c r="AA6" s="305"/>
    </row>
    <row r="7" spans="1:28" s="9" customFormat="1" ht="14.1" customHeight="1" x14ac:dyDescent="0.2">
      <c r="A7" s="306">
        <f>IF(C7="","",1)</f>
        <v>1</v>
      </c>
      <c r="B7" s="222" t="s">
        <v>8</v>
      </c>
      <c r="C7" s="194" t="s">
        <v>8</v>
      </c>
      <c r="D7" s="207"/>
      <c r="E7" s="197" t="s">
        <v>699</v>
      </c>
      <c r="F7" s="198" t="str">
        <f>CONCATENATE('[1]OPINI Rinci v1'!M9,'[1]OPINI Rinci v1'!N9,'[1]OPINI Rinci v1'!O9,'[1]OPINI Rinci v1'!P9)</f>
        <v>WTP</v>
      </c>
      <c r="G7" s="198" t="str">
        <f>CONCATENATE('[1]OPINI Rinci v1'!R9,'[1]OPINI Rinci v1'!S9,'[1]OPINI Rinci v1'!T9,'[1]OPINI Rinci v1'!U9)</f>
        <v>WTP</v>
      </c>
      <c r="H7" s="198" t="str">
        <f>CONCATENATE('[1]OPINI Rinci v1'!W9,'[1]OPINI Rinci v1'!X9,'[1]OPINI Rinci v1'!Y9,'[1]OPINI Rinci v1'!Z9)</f>
        <v>WTP</v>
      </c>
      <c r="I7" s="198" t="str">
        <f>CONCATENATE('[1]OPINI Rinci v1'!AB9,'[1]OPINI Rinci v1'!AC9,'[1]OPINI Rinci v1'!AD9,'[1]OPINI Rinci v1'!AE9)</f>
        <v>WTP</v>
      </c>
      <c r="J7" s="198" t="str">
        <f>CONCATENATE('[1]OPINI Rinci v1'!AG9,'[1]OPINI Rinci v1'!AH9,'[1]OPINI Rinci v1'!AI9,'[1]OPINI Rinci v1'!AJ9)</f>
        <v>WTP</v>
      </c>
      <c r="K7" s="198" t="str">
        <f>CONCATENATE('[1]OPINI Rinci v1'!AL9,'[1]OPINI Rinci v1'!AM9,'[1]OPINI Rinci v1'!AN9,'[1]OPINI Rinci v1'!AO9)</f>
        <v>WTP</v>
      </c>
      <c r="L7" s="198" t="str">
        <f>CONCATENATE('[1]OPINI Rinci v1'!AQ9,'[1]OPINI Rinci v1'!AR9,'[1]OPINI Rinci v1'!AS9,'[1]OPINI Rinci v1'!AT9)</f>
        <v>WTP</v>
      </c>
      <c r="M7" s="198" t="str">
        <f>CONCATENATE('[1]OPINI Rinci v1'!AV9,'[1]OPINI Rinci v1'!AW9,'[1]OPINI Rinci v1'!AX9,'[1]OPINI Rinci v1'!AY9)</f>
        <v>WDP</v>
      </c>
      <c r="N7" s="307" t="s">
        <v>700</v>
      </c>
      <c r="O7" s="308"/>
      <c r="P7" s="308"/>
      <c r="Q7" s="198" t="str">
        <f>CONCATENATE('[1]OPINI Rinci v1'!BA9,'[1]OPINI Rinci v1'!BB9,'[1]OPINI Rinci v1'!BD9,'[1]OPINI Rinci v1'!BC9)</f>
        <v>WDP</v>
      </c>
      <c r="R7" s="307" t="s">
        <v>700</v>
      </c>
      <c r="S7" s="304" t="str">
        <f>CONCATENATE('[1]OPINI Rinci v1'!BF9,'[1]OPINI Rinci v1'!BG9,'[1]OPINI Rinci v1'!BI9,'[1]OPINI Rinci v1'!BH9)</f>
        <v>WDP</v>
      </c>
      <c r="T7" s="304" t="str">
        <f>CONCATENATE('[1]OPINI Rinci v1'!BK9,'[1]OPINI Rinci v1'!BL9,'[1]OPINI Rinci v1'!BM9,'[1]OPINI Rinci v1'!BN9)</f>
        <v>WDP</v>
      </c>
      <c r="U7" s="304" t="str">
        <f>CONCATENATE('[1]OPINI Rinci v1'!BP9,'[1]OPINI Rinci v1'!BQ9,'[1]OPINI Rinci v1'!BR9,'[1]OPINI Rinci v1'!BS9)</f>
        <v>WDP</v>
      </c>
      <c r="V7" s="304" t="str">
        <f>CONCATENATE('[1]OPINI Rinci v1'!BU9,'[1]OPINI Rinci v1'!BV9,'[1]OPINI Rinci v1'!BW9,'[1]OPINI Rinci v1'!BX9)</f>
        <v>WDP</v>
      </c>
      <c r="W7" s="304" t="str">
        <f>CONCATENATE('[1]OPINI Rinci v1'!BZ9,'[1]OPINI Rinci v1'!CA9,'[1]OPINI Rinci v1'!CB9,'[1]OPINI Rinci v1'!CC9)</f>
        <v>WDP</v>
      </c>
      <c r="X7" s="304" t="str">
        <f>CONCATENATE('[1]OPINI Rinci v1'!CE9,'[1]OPINI Rinci v1'!CF9,'[1]OPINI Rinci v1'!CG9,'[1]OPINI Rinci v1'!CH9)</f>
        <v>WDP</v>
      </c>
      <c r="Y7" s="304" t="str">
        <f>CONCATENATE('[1]OPINI Rinci v1'!CJ9,'[1]OPINI Rinci v1'!CK9,'[1]OPINI Rinci v1'!CL9,'[1]OPINI Rinci v1'!CM9)</f>
        <v>WDP</v>
      </c>
      <c r="Z7" s="304" t="str">
        <f>CONCATENATE('[1]OPINI Rinci v1'!CO9,'[1]OPINI Rinci v1'!CP9,'[1]OPINI Rinci v1'!CQ9,'[1]OPINI Rinci v1'!CR9)</f>
        <v>WDP</v>
      </c>
      <c r="AA7" s="305"/>
      <c r="AB7" s="9">
        <v>1</v>
      </c>
    </row>
    <row r="8" spans="1:28" s="312" customFormat="1" ht="14.1" customHeight="1" x14ac:dyDescent="0.2">
      <c r="A8" s="306">
        <f t="shared" ref="A8:A30" si="0">IF(C8="","",A7+1)</f>
        <v>2</v>
      </c>
      <c r="B8" s="222" t="s">
        <v>8</v>
      </c>
      <c r="C8" s="194" t="s">
        <v>12</v>
      </c>
      <c r="D8" s="196"/>
      <c r="E8" s="197" t="s">
        <v>13</v>
      </c>
      <c r="F8" s="198" t="str">
        <f>CONCATENATE('[1]OPINI Rinci v1'!M10,'[1]OPINI Rinci v1'!N10,'[1]OPINI Rinci v1'!O10,'[1]OPINI Rinci v1'!P10)</f>
        <v>WTP</v>
      </c>
      <c r="G8" s="198" t="str">
        <f>CONCATENATE('[1]OPINI Rinci v1'!R10,'[1]OPINI Rinci v1'!S10,'[1]OPINI Rinci v1'!T10,'[1]OPINI Rinci v1'!U10)</f>
        <v>WTP</v>
      </c>
      <c r="H8" s="198" t="str">
        <f>CONCATENATE('[1]OPINI Rinci v1'!W10,'[1]OPINI Rinci v1'!X10,'[1]OPINI Rinci v1'!Y10,'[1]OPINI Rinci v1'!Z10)</f>
        <v>WTP</v>
      </c>
      <c r="I8" s="198" t="str">
        <f>CONCATENATE('[1]OPINI Rinci v1'!AB10,'[1]OPINI Rinci v1'!AC10,'[1]OPINI Rinci v1'!AD10,'[1]OPINI Rinci v1'!AE10)</f>
        <v>WTP</v>
      </c>
      <c r="J8" s="198" t="str">
        <f>CONCATENATE('[1]OPINI Rinci v1'!AG10,'[1]OPINI Rinci v1'!AH10,'[1]OPINI Rinci v1'!AI10,'[1]OPINI Rinci v1'!AJ10)</f>
        <v>WTP</v>
      </c>
      <c r="K8" s="198" t="str">
        <f>CONCATENATE('[1]OPINI Rinci v1'!AL10,'[1]OPINI Rinci v1'!AM10,'[1]OPINI Rinci v1'!AN10,'[1]OPINI Rinci v1'!AO10)</f>
        <v>WTP</v>
      </c>
      <c r="L8" s="198" t="str">
        <f>CONCATENATE('[1]OPINI Rinci v1'!AQ10,'[1]OPINI Rinci v1'!AR10,'[1]OPINI Rinci v1'!AS10,'[1]OPINI Rinci v1'!AT10)</f>
        <v>WTP</v>
      </c>
      <c r="M8" s="198" t="str">
        <f>CONCATENATE('[1]OPINI Rinci v1'!AV10,'[1]OPINI Rinci v1'!AW10,'[1]OPINI Rinci v1'!AX10,'[1]OPINI Rinci v1'!AY10)</f>
        <v>WTP</v>
      </c>
      <c r="N8" s="309" t="s">
        <v>701</v>
      </c>
      <c r="O8" s="310"/>
      <c r="P8" s="310"/>
      <c r="Q8" s="198" t="str">
        <f>CONCATENATE('[1]OPINI Rinci v1'!BA10,'[1]OPINI Rinci v1'!BB10,'[1]OPINI Rinci v1'!BD10,'[1]OPINI Rinci v1'!BC10)</f>
        <v>WDP</v>
      </c>
      <c r="R8" s="309" t="s">
        <v>701</v>
      </c>
      <c r="S8" s="304" t="str">
        <f>CONCATENATE('[1]OPINI Rinci v1'!BF10,'[1]OPINI Rinci v1'!BG10,'[1]OPINI Rinci v1'!BI10,'[1]OPINI Rinci v1'!BH10)</f>
        <v>WDP</v>
      </c>
      <c r="T8" s="304" t="str">
        <f>CONCATENATE('[1]OPINI Rinci v1'!BK10,'[1]OPINI Rinci v1'!BL10,'[1]OPINI Rinci v1'!BM10,'[1]OPINI Rinci v1'!BN10)</f>
        <v>WDP</v>
      </c>
      <c r="U8" s="304" t="str">
        <f>CONCATENATE('[1]OPINI Rinci v1'!BP10,'[1]OPINI Rinci v1'!BQ10,'[1]OPINI Rinci v1'!BR10,'[1]OPINI Rinci v1'!BS10)</f>
        <v>WDP</v>
      </c>
      <c r="V8" s="304" t="str">
        <f>CONCATENATE('[1]OPINI Rinci v1'!BU10,'[1]OPINI Rinci v1'!BV10,'[1]OPINI Rinci v1'!BW10,'[1]OPINI Rinci v1'!BX10)</f>
        <v>WDP</v>
      </c>
      <c r="W8" s="304" t="str">
        <f>CONCATENATE('[1]OPINI Rinci v1'!BZ10,'[1]OPINI Rinci v1'!CA10,'[1]OPINI Rinci v1'!CB10,'[1]OPINI Rinci v1'!CC10)</f>
        <v>WDP</v>
      </c>
      <c r="X8" s="304" t="str">
        <f>CONCATENATE('[1]OPINI Rinci v1'!CE10,'[1]OPINI Rinci v1'!CF10,'[1]OPINI Rinci v1'!CG10,'[1]OPINI Rinci v1'!CH10)</f>
        <v>WDP</v>
      </c>
      <c r="Y8" s="304" t="str">
        <f>CONCATENATE('[1]OPINI Rinci v1'!CJ10,'[1]OPINI Rinci v1'!CK10,'[1]OPINI Rinci v1'!CL10,'[1]OPINI Rinci v1'!CM10)</f>
        <v>TMP</v>
      </c>
      <c r="Z8" s="304" t="str">
        <f>CONCATENATE('[1]OPINI Rinci v1'!CO10,'[1]OPINI Rinci v1'!CP10,'[1]OPINI Rinci v1'!CQ10,'[1]OPINI Rinci v1'!CR10)</f>
        <v>WDP</v>
      </c>
      <c r="AA8" s="311"/>
      <c r="AB8" s="312">
        <v>2</v>
      </c>
    </row>
    <row r="9" spans="1:28" s="312" customFormat="1" ht="14.1" customHeight="1" x14ac:dyDescent="0.2">
      <c r="A9" s="306">
        <f t="shared" si="0"/>
        <v>3</v>
      </c>
      <c r="B9" s="222" t="s">
        <v>8</v>
      </c>
      <c r="C9" s="194" t="s">
        <v>14</v>
      </c>
      <c r="D9" s="196"/>
      <c r="E9" s="197" t="s">
        <v>15</v>
      </c>
      <c r="F9" s="198" t="str">
        <f>CONCATENATE('[1]OPINI Rinci v1'!M11,'[1]OPINI Rinci v1'!N11,'[1]OPINI Rinci v1'!O11,'[1]OPINI Rinci v1'!P11)</f>
        <v>WTP</v>
      </c>
      <c r="G9" s="198" t="str">
        <f>CONCATENATE('[1]OPINI Rinci v1'!R11,'[1]OPINI Rinci v1'!S11,'[1]OPINI Rinci v1'!T11,'[1]OPINI Rinci v1'!U11)</f>
        <v>WTP</v>
      </c>
      <c r="H9" s="198" t="str">
        <f>CONCATENATE('[1]OPINI Rinci v1'!W11,'[1]OPINI Rinci v1'!X11,'[1]OPINI Rinci v1'!Y11,'[1]OPINI Rinci v1'!Z11)</f>
        <v>WTP</v>
      </c>
      <c r="I9" s="198" t="str">
        <f>CONCATENATE('[1]OPINI Rinci v1'!AB11,'[1]OPINI Rinci v1'!AC11,'[1]OPINI Rinci v1'!AD11,'[1]OPINI Rinci v1'!AE11)</f>
        <v>WTP</v>
      </c>
      <c r="J9" s="198" t="str">
        <f>CONCATENATE('[1]OPINI Rinci v1'!AG11,'[1]OPINI Rinci v1'!AH11,'[1]OPINI Rinci v1'!AI11,'[1]OPINI Rinci v1'!AJ11)</f>
        <v>WTP</v>
      </c>
      <c r="K9" s="198" t="str">
        <f>CONCATENATE('[1]OPINI Rinci v1'!AL11,'[1]OPINI Rinci v1'!AM11,'[1]OPINI Rinci v1'!AN11,'[1]OPINI Rinci v1'!AO11)</f>
        <v>WTP</v>
      </c>
      <c r="L9" s="198" t="str">
        <f>CONCATENATE('[1]OPINI Rinci v1'!AQ11,'[1]OPINI Rinci v1'!AR11,'[1]OPINI Rinci v1'!AS11,'[1]OPINI Rinci v1'!AT11)</f>
        <v>WTP</v>
      </c>
      <c r="M9" s="198" t="str">
        <f>CONCATENATE('[1]OPINI Rinci v1'!AV11,'[1]OPINI Rinci v1'!AW11,'[1]OPINI Rinci v1'!AX11,'[1]OPINI Rinci v1'!AY11)</f>
        <v>WTP</v>
      </c>
      <c r="N9" s="309" t="s">
        <v>701</v>
      </c>
      <c r="O9" s="310"/>
      <c r="P9" s="310"/>
      <c r="Q9" s="198" t="str">
        <f>CONCATENATE('[1]OPINI Rinci v1'!BA11,'[1]OPINI Rinci v1'!BB11,'[1]OPINI Rinci v1'!BD11,'[1]OPINI Rinci v1'!BC11)</f>
        <v>WTP</v>
      </c>
      <c r="R9" s="309" t="s">
        <v>701</v>
      </c>
      <c r="S9" s="304" t="str">
        <f>CONCATENATE('[1]OPINI Rinci v1'!BF11,'[1]OPINI Rinci v1'!BG11,'[1]OPINI Rinci v1'!BI11,'[1]OPINI Rinci v1'!BH11)</f>
        <v>WTP</v>
      </c>
      <c r="T9" s="304" t="str">
        <f>CONCATENATE('[1]OPINI Rinci v1'!BK11,'[1]OPINI Rinci v1'!BL11,'[1]OPINI Rinci v1'!BM11,'[1]OPINI Rinci v1'!BN11)</f>
        <v>WDP</v>
      </c>
      <c r="U9" s="304" t="str">
        <f>CONCATENATE('[1]OPINI Rinci v1'!BP11,'[1]OPINI Rinci v1'!BQ11,'[1]OPINI Rinci v1'!BR11,'[1]OPINI Rinci v1'!BS11)</f>
        <v>WDP</v>
      </c>
      <c r="V9" s="304" t="str">
        <f>CONCATENATE('[1]OPINI Rinci v1'!BU11,'[1]OPINI Rinci v1'!BV11,'[1]OPINI Rinci v1'!BW11,'[1]OPINI Rinci v1'!BX11)</f>
        <v>WDP</v>
      </c>
      <c r="W9" s="304" t="str">
        <f>CONCATENATE('[1]OPINI Rinci v1'!BZ11,'[1]OPINI Rinci v1'!CA11,'[1]OPINI Rinci v1'!CB11,'[1]OPINI Rinci v1'!CC11)</f>
        <v>WDP</v>
      </c>
      <c r="X9" s="304" t="str">
        <f>CONCATENATE('[1]OPINI Rinci v1'!CE11,'[1]OPINI Rinci v1'!CF11,'[1]OPINI Rinci v1'!CG11,'[1]OPINI Rinci v1'!CH11)</f>
        <v>WDP</v>
      </c>
      <c r="Y9" s="304" t="str">
        <f>CONCATENATE('[1]OPINI Rinci v1'!CJ11,'[1]OPINI Rinci v1'!CK11,'[1]OPINI Rinci v1'!CL11,'[1]OPINI Rinci v1'!CM11)</f>
        <v>WDP</v>
      </c>
      <c r="Z9" s="304" t="str">
        <f>CONCATENATE('[1]OPINI Rinci v1'!CO11,'[1]OPINI Rinci v1'!CP11,'[1]OPINI Rinci v1'!CQ11,'[1]OPINI Rinci v1'!CR11)</f>
        <v>WDP</v>
      </c>
      <c r="AA9" s="311"/>
      <c r="AB9" s="9">
        <v>3</v>
      </c>
    </row>
    <row r="10" spans="1:28" s="5" customFormat="1" ht="14.1" customHeight="1" x14ac:dyDescent="0.2">
      <c r="A10" s="306">
        <f t="shared" si="0"/>
        <v>4</v>
      </c>
      <c r="B10" s="222" t="s">
        <v>8</v>
      </c>
      <c r="C10" s="194" t="s">
        <v>16</v>
      </c>
      <c r="D10" s="196"/>
      <c r="E10" s="197" t="s">
        <v>17</v>
      </c>
      <c r="F10" s="198" t="str">
        <f>CONCATENATE('[1]OPINI Rinci v1'!M12,'[1]OPINI Rinci v1'!N12,'[1]OPINI Rinci v1'!O12,'[1]OPINI Rinci v1'!P12)</f>
        <v>WTP</v>
      </c>
      <c r="G10" s="198" t="str">
        <f>CONCATENATE('[1]OPINI Rinci v1'!R12,'[1]OPINI Rinci v1'!S12,'[1]OPINI Rinci v1'!T12,'[1]OPINI Rinci v1'!U12)</f>
        <v>WTP</v>
      </c>
      <c r="H10" s="198" t="str">
        <f>CONCATENATE('[1]OPINI Rinci v1'!W12,'[1]OPINI Rinci v1'!X12,'[1]OPINI Rinci v1'!Y12,'[1]OPINI Rinci v1'!Z12)</f>
        <v>WTP</v>
      </c>
      <c r="I10" s="198" t="str">
        <f>CONCATENATE('[1]OPINI Rinci v1'!AB12,'[1]OPINI Rinci v1'!AC12,'[1]OPINI Rinci v1'!AD12,'[1]OPINI Rinci v1'!AE12)</f>
        <v>WTP</v>
      </c>
      <c r="J10" s="198" t="str">
        <f>CONCATENATE('[1]OPINI Rinci v1'!AG12,'[1]OPINI Rinci v1'!AH12,'[1]OPINI Rinci v1'!AI12,'[1]OPINI Rinci v1'!AJ12)</f>
        <v>WTP</v>
      </c>
      <c r="K10" s="198" t="str">
        <f>CONCATENATE('[1]OPINI Rinci v1'!AL12,'[1]OPINI Rinci v1'!AM12,'[1]OPINI Rinci v1'!AN12,'[1]OPINI Rinci v1'!AO12)</f>
        <v>WTP</v>
      </c>
      <c r="L10" s="198" t="str">
        <f>CONCATENATE('[1]OPINI Rinci v1'!AQ12,'[1]OPINI Rinci v1'!AR12,'[1]OPINI Rinci v1'!AS12,'[1]OPINI Rinci v1'!AT12)</f>
        <v>WTP</v>
      </c>
      <c r="M10" s="198" t="str">
        <f>CONCATENATE('[1]OPINI Rinci v1'!AV12,'[1]OPINI Rinci v1'!AW12,'[1]OPINI Rinci v1'!AX12,'[1]OPINI Rinci v1'!AY12)</f>
        <v>WDP</v>
      </c>
      <c r="N10" s="309" t="s">
        <v>701</v>
      </c>
      <c r="O10" s="310"/>
      <c r="P10" s="310"/>
      <c r="Q10" s="198" t="str">
        <f>CONCATENATE('[1]OPINI Rinci v1'!BA12,'[1]OPINI Rinci v1'!BB12,'[1]OPINI Rinci v1'!BD12,'[1]OPINI Rinci v1'!BC12)</f>
        <v>WDP</v>
      </c>
      <c r="R10" s="309" t="s">
        <v>701</v>
      </c>
      <c r="S10" s="304" t="str">
        <f>CONCATENATE('[1]OPINI Rinci v1'!BF12,'[1]OPINI Rinci v1'!BG12,'[1]OPINI Rinci v1'!BI12,'[1]OPINI Rinci v1'!BH12)</f>
        <v>WDP</v>
      </c>
      <c r="T10" s="304" t="str">
        <f>CONCATENATE('[1]OPINI Rinci v1'!BK12,'[1]OPINI Rinci v1'!BL12,'[1]OPINI Rinci v1'!BM12,'[1]OPINI Rinci v1'!BN12)</f>
        <v>WDP</v>
      </c>
      <c r="U10" s="304" t="str">
        <f>CONCATENATE('[1]OPINI Rinci v1'!BP12,'[1]OPINI Rinci v1'!BQ12,'[1]OPINI Rinci v1'!BR12,'[1]OPINI Rinci v1'!BS12)</f>
        <v>WDP</v>
      </c>
      <c r="V10" s="304" t="str">
        <f>CONCATENATE('[1]OPINI Rinci v1'!BU12,'[1]OPINI Rinci v1'!BV12,'[1]OPINI Rinci v1'!BW12,'[1]OPINI Rinci v1'!BX12)</f>
        <v>WDP</v>
      </c>
      <c r="W10" s="304" t="str">
        <f>CONCATENATE('[1]OPINI Rinci v1'!BZ12,'[1]OPINI Rinci v1'!CA12,'[1]OPINI Rinci v1'!CB12,'[1]OPINI Rinci v1'!CC12)</f>
        <v>WDP</v>
      </c>
      <c r="X10" s="304" t="str">
        <f>CONCATENATE('[1]OPINI Rinci v1'!CE12,'[1]OPINI Rinci v1'!CF12,'[1]OPINI Rinci v1'!CG12,'[1]OPINI Rinci v1'!CH12)</f>
        <v>WDP</v>
      </c>
      <c r="Y10" s="304" t="str">
        <f>CONCATENATE('[1]OPINI Rinci v1'!CJ12,'[1]OPINI Rinci v1'!CK12,'[1]OPINI Rinci v1'!CL12,'[1]OPINI Rinci v1'!CM12)</f>
        <v>WDP</v>
      </c>
      <c r="Z10" s="304" t="str">
        <f>CONCATENATE('[1]OPINI Rinci v1'!CO12,'[1]OPINI Rinci v1'!CP12,'[1]OPINI Rinci v1'!CQ12,'[1]OPINI Rinci v1'!CR12)</f>
        <v>WDP</v>
      </c>
      <c r="AA10" s="301"/>
      <c r="AB10" s="312">
        <v>4</v>
      </c>
    </row>
    <row r="11" spans="1:28" s="312" customFormat="1" ht="14.1" customHeight="1" x14ac:dyDescent="0.2">
      <c r="A11" s="306">
        <f t="shared" si="0"/>
        <v>5</v>
      </c>
      <c r="B11" s="222" t="s">
        <v>8</v>
      </c>
      <c r="C11" s="194" t="s">
        <v>18</v>
      </c>
      <c r="D11" s="196"/>
      <c r="E11" s="197" t="s">
        <v>19</v>
      </c>
      <c r="F11" s="198" t="str">
        <f>CONCATENATE('[1]OPINI Rinci v1'!M13,'[1]OPINI Rinci v1'!N13,'[1]OPINI Rinci v1'!O13,'[1]OPINI Rinci v1'!P13)</f>
        <v>WTP</v>
      </c>
      <c r="G11" s="198" t="str">
        <f>CONCATENATE('[1]OPINI Rinci v1'!R13,'[1]OPINI Rinci v1'!S13,'[1]OPINI Rinci v1'!T13,'[1]OPINI Rinci v1'!U13)</f>
        <v>WTP</v>
      </c>
      <c r="H11" s="198" t="str">
        <f>CONCATENATE('[1]OPINI Rinci v1'!W13,'[1]OPINI Rinci v1'!X13,'[1]OPINI Rinci v1'!Y13,'[1]OPINI Rinci v1'!Z13)</f>
        <v>WTP</v>
      </c>
      <c r="I11" s="198" t="str">
        <f>CONCATENATE('[1]OPINI Rinci v1'!AB13,'[1]OPINI Rinci v1'!AC13,'[1]OPINI Rinci v1'!AD13,'[1]OPINI Rinci v1'!AE13)</f>
        <v>WTP</v>
      </c>
      <c r="J11" s="198" t="str">
        <f>CONCATENATE('[1]OPINI Rinci v1'!AG13,'[1]OPINI Rinci v1'!AH13,'[1]OPINI Rinci v1'!AI13,'[1]OPINI Rinci v1'!AJ13)</f>
        <v>WTP</v>
      </c>
      <c r="K11" s="198" t="str">
        <f>CONCATENATE('[1]OPINI Rinci v1'!AL13,'[1]OPINI Rinci v1'!AM13,'[1]OPINI Rinci v1'!AN13,'[1]OPINI Rinci v1'!AO13)</f>
        <v xml:space="preserve">WTP </v>
      </c>
      <c r="L11" s="198" t="str">
        <f>CONCATENATE('[1]OPINI Rinci v1'!AQ13,'[1]OPINI Rinci v1'!AR13,'[1]OPINI Rinci v1'!AS13,'[1]OPINI Rinci v1'!AT13)</f>
        <v>WDP</v>
      </c>
      <c r="M11" s="198" t="str">
        <f>CONCATENATE('[1]OPINI Rinci v1'!AV13,'[1]OPINI Rinci v1'!AW13,'[1]OPINI Rinci v1'!AX13,'[1]OPINI Rinci v1'!AY13)</f>
        <v>WTP</v>
      </c>
      <c r="N11" s="307" t="s">
        <v>700</v>
      </c>
      <c r="O11" s="308"/>
      <c r="P11" s="308"/>
      <c r="Q11" s="198" t="str">
        <f>CONCATENATE('[1]OPINI Rinci v1'!BA13,'[1]OPINI Rinci v1'!BB13,'[1]OPINI Rinci v1'!BD13,'[1]OPINI Rinci v1'!BC13)</f>
        <v>WDP</v>
      </c>
      <c r="R11" s="307" t="s">
        <v>700</v>
      </c>
      <c r="S11" s="304" t="str">
        <f>CONCATENATE('[1]OPINI Rinci v1'!BF13,'[1]OPINI Rinci v1'!BG13,'[1]OPINI Rinci v1'!BI13,'[1]OPINI Rinci v1'!BH13)</f>
        <v>WDP</v>
      </c>
      <c r="T11" s="304" t="str">
        <f>CONCATENATE('[1]OPINI Rinci v1'!BK13,'[1]OPINI Rinci v1'!BL13,'[1]OPINI Rinci v1'!BM13,'[1]OPINI Rinci v1'!BN13)</f>
        <v>WDP</v>
      </c>
      <c r="U11" s="304" t="str">
        <f>CONCATENATE('[1]OPINI Rinci v1'!BP13,'[1]OPINI Rinci v1'!BQ13,'[1]OPINI Rinci v1'!BR13,'[1]OPINI Rinci v1'!BS13)</f>
        <v>WDP</v>
      </c>
      <c r="V11" s="304" t="str">
        <f>CONCATENATE('[1]OPINI Rinci v1'!BU13,'[1]OPINI Rinci v1'!BV13,'[1]OPINI Rinci v1'!BW13,'[1]OPINI Rinci v1'!BX13)</f>
        <v>WDP</v>
      </c>
      <c r="W11" s="304" t="str">
        <f>CONCATENATE('[1]OPINI Rinci v1'!BZ13,'[1]OPINI Rinci v1'!CA13,'[1]OPINI Rinci v1'!CB13,'[1]OPINI Rinci v1'!CC13)</f>
        <v>WDP</v>
      </c>
      <c r="X11" s="304" t="str">
        <f>CONCATENATE('[1]OPINI Rinci v1'!CE13,'[1]OPINI Rinci v1'!CF13,'[1]OPINI Rinci v1'!CG13,'[1]OPINI Rinci v1'!CH13)</f>
        <v>WDP</v>
      </c>
      <c r="Y11" s="304" t="str">
        <f>CONCATENATE('[1]OPINI Rinci v1'!CJ13,'[1]OPINI Rinci v1'!CK13,'[1]OPINI Rinci v1'!CL13,'[1]OPINI Rinci v1'!CM13)</f>
        <v>WDP</v>
      </c>
      <c r="Z11" s="304" t="str">
        <f>CONCATENATE('[1]OPINI Rinci v1'!CO13,'[1]OPINI Rinci v1'!CP13,'[1]OPINI Rinci v1'!CQ13,'[1]OPINI Rinci v1'!CR13)</f>
        <v>WDP</v>
      </c>
      <c r="AA11" s="311"/>
      <c r="AB11" s="9">
        <v>5</v>
      </c>
    </row>
    <row r="12" spans="1:28" s="312" customFormat="1" ht="14.1" customHeight="1" x14ac:dyDescent="0.2">
      <c r="A12" s="306">
        <f t="shared" si="0"/>
        <v>6</v>
      </c>
      <c r="B12" s="222" t="s">
        <v>8</v>
      </c>
      <c r="C12" s="194" t="s">
        <v>20</v>
      </c>
      <c r="D12" s="196"/>
      <c r="E12" s="197" t="s">
        <v>21</v>
      </c>
      <c r="F12" s="198" t="str">
        <f>CONCATENATE('[1]OPINI Rinci v1'!M14,'[1]OPINI Rinci v1'!N14,'[1]OPINI Rinci v1'!O14,'[1]OPINI Rinci v1'!P14)</f>
        <v>WTP</v>
      </c>
      <c r="G12" s="198" t="str">
        <f>CONCATENATE('[1]OPINI Rinci v1'!R14,'[1]OPINI Rinci v1'!S14,'[1]OPINI Rinci v1'!T14,'[1]OPINI Rinci v1'!U14)</f>
        <v xml:space="preserve">WTP </v>
      </c>
      <c r="H12" s="198" t="str">
        <f>CONCATENATE('[1]OPINI Rinci v1'!W14,'[1]OPINI Rinci v1'!X14,'[1]OPINI Rinci v1'!Y14,'[1]OPINI Rinci v1'!Z14)</f>
        <v>WTP</v>
      </c>
      <c r="I12" s="198" t="str">
        <f>CONCATENATE('[1]OPINI Rinci v1'!AB14,'[1]OPINI Rinci v1'!AC14,'[1]OPINI Rinci v1'!AD14,'[1]OPINI Rinci v1'!AE14)</f>
        <v>WTP</v>
      </c>
      <c r="J12" s="198" t="str">
        <f>CONCATENATE('[1]OPINI Rinci v1'!AG14,'[1]OPINI Rinci v1'!AH14,'[1]OPINI Rinci v1'!AI14,'[1]OPINI Rinci v1'!AJ14)</f>
        <v>WTP</v>
      </c>
      <c r="K12" s="198" t="str">
        <f>CONCATENATE('[1]OPINI Rinci v1'!AL14,'[1]OPINI Rinci v1'!AM14,'[1]OPINI Rinci v1'!AN14,'[1]OPINI Rinci v1'!AO14)</f>
        <v>WTP</v>
      </c>
      <c r="L12" s="198" t="str">
        <f>CONCATENATE('[1]OPINI Rinci v1'!AQ14,'[1]OPINI Rinci v1'!AR14,'[1]OPINI Rinci v1'!AS14,'[1]OPINI Rinci v1'!AT14)</f>
        <v>WTP</v>
      </c>
      <c r="M12" s="198" t="str">
        <f>CONCATENATE('[1]OPINI Rinci v1'!AV14,'[1]OPINI Rinci v1'!AW14,'[1]OPINI Rinci v1'!AX14,'[1]OPINI Rinci v1'!AY14)</f>
        <v>WTP</v>
      </c>
      <c r="N12" s="309" t="s">
        <v>701</v>
      </c>
      <c r="O12" s="310"/>
      <c r="P12" s="310"/>
      <c r="Q12" s="198" t="str">
        <f>CONCATENATE('[1]OPINI Rinci v1'!BA14,'[1]OPINI Rinci v1'!BB14,'[1]OPINI Rinci v1'!BD14,'[1]OPINI Rinci v1'!BC14)</f>
        <v>WDP</v>
      </c>
      <c r="R12" s="309" t="s">
        <v>701</v>
      </c>
      <c r="S12" s="304" t="str">
        <f>CONCATENATE('[1]OPINI Rinci v1'!BF14,'[1]OPINI Rinci v1'!BG14,'[1]OPINI Rinci v1'!BI14,'[1]OPINI Rinci v1'!BH14)</f>
        <v>WTP</v>
      </c>
      <c r="T12" s="304" t="str">
        <f>CONCATENATE('[1]OPINI Rinci v1'!BK14,'[1]OPINI Rinci v1'!BL14,'[1]OPINI Rinci v1'!BM14,'[1]OPINI Rinci v1'!BN14)</f>
        <v>WDP</v>
      </c>
      <c r="U12" s="304" t="str">
        <f>CONCATENATE('[1]OPINI Rinci v1'!BP14,'[1]OPINI Rinci v1'!BQ14,'[1]OPINI Rinci v1'!BR14,'[1]OPINI Rinci v1'!BS14)</f>
        <v>WTP</v>
      </c>
      <c r="V12" s="304" t="str">
        <f>CONCATENATE('[1]OPINI Rinci v1'!BU14,'[1]OPINI Rinci v1'!BV14,'[1]OPINI Rinci v1'!BW14,'[1]OPINI Rinci v1'!BX14)</f>
        <v>WTP</v>
      </c>
      <c r="W12" s="304" t="str">
        <f>CONCATENATE('[1]OPINI Rinci v1'!BZ14,'[1]OPINI Rinci v1'!CA14,'[1]OPINI Rinci v1'!CB14,'[1]OPINI Rinci v1'!CC14)</f>
        <v>WTP</v>
      </c>
      <c r="X12" s="304" t="str">
        <f>CONCATENATE('[1]OPINI Rinci v1'!CE14,'[1]OPINI Rinci v1'!CF14,'[1]OPINI Rinci v1'!CG14,'[1]OPINI Rinci v1'!CH14)</f>
        <v>WTP</v>
      </c>
      <c r="Y12" s="304" t="str">
        <f>CONCATENATE('[1]OPINI Rinci v1'!CJ14,'[1]OPINI Rinci v1'!CK14,'[1]OPINI Rinci v1'!CL14,'[1]OPINI Rinci v1'!CM14)</f>
        <v>WDP</v>
      </c>
      <c r="Z12" s="304" t="str">
        <f>CONCATENATE('[1]OPINI Rinci v1'!CO14,'[1]OPINI Rinci v1'!CP14,'[1]OPINI Rinci v1'!CQ14,'[1]OPINI Rinci v1'!CR14)</f>
        <v>WDP</v>
      </c>
      <c r="AA12" s="311"/>
      <c r="AB12" s="312">
        <v>6</v>
      </c>
    </row>
    <row r="13" spans="1:28" s="5" customFormat="1" ht="14.1" customHeight="1" x14ac:dyDescent="0.2">
      <c r="A13" s="306">
        <f t="shared" si="0"/>
        <v>7</v>
      </c>
      <c r="B13" s="222" t="s">
        <v>8</v>
      </c>
      <c r="C13" s="194" t="s">
        <v>22</v>
      </c>
      <c r="D13" s="196"/>
      <c r="E13" s="197" t="s">
        <v>23</v>
      </c>
      <c r="F13" s="198" t="str">
        <f>CONCATENATE('[1]OPINI Rinci v1'!M15,'[1]OPINI Rinci v1'!N15,'[1]OPINI Rinci v1'!O15,'[1]OPINI Rinci v1'!P15)</f>
        <v>WTP</v>
      </c>
      <c r="G13" s="198" t="str">
        <f>CONCATENATE('[1]OPINI Rinci v1'!R15,'[1]OPINI Rinci v1'!S15,'[1]OPINI Rinci v1'!T15,'[1]OPINI Rinci v1'!U15)</f>
        <v>WTP</v>
      </c>
      <c r="H13" s="198" t="str">
        <f>CONCATENATE('[1]OPINI Rinci v1'!W15,'[1]OPINI Rinci v1'!X15,'[1]OPINI Rinci v1'!Y15,'[1]OPINI Rinci v1'!Z15)</f>
        <v>WTP</v>
      </c>
      <c r="I13" s="198" t="str">
        <f>CONCATENATE('[1]OPINI Rinci v1'!AB15,'[1]OPINI Rinci v1'!AC15,'[1]OPINI Rinci v1'!AD15,'[1]OPINI Rinci v1'!AE15)</f>
        <v>WTP</v>
      </c>
      <c r="J13" s="198" t="str">
        <f>CONCATENATE('[1]OPINI Rinci v1'!AG15,'[1]OPINI Rinci v1'!AH15,'[1]OPINI Rinci v1'!AI15,'[1]OPINI Rinci v1'!AJ15)</f>
        <v>WTP</v>
      </c>
      <c r="K13" s="198" t="str">
        <f>CONCATENATE('[1]OPINI Rinci v1'!AL15,'[1]OPINI Rinci v1'!AM15,'[1]OPINI Rinci v1'!AN15,'[1]OPINI Rinci v1'!AO15)</f>
        <v>WDP</v>
      </c>
      <c r="L13" s="198" t="str">
        <f>CONCATENATE('[1]OPINI Rinci v1'!AQ15,'[1]OPINI Rinci v1'!AR15,'[1]OPINI Rinci v1'!AS15,'[1]OPINI Rinci v1'!AT15)</f>
        <v>WTP</v>
      </c>
      <c r="M13" s="198" t="str">
        <f>CONCATENATE('[1]OPINI Rinci v1'!AV15,'[1]OPINI Rinci v1'!AW15,'[1]OPINI Rinci v1'!AX15,'[1]OPINI Rinci v1'!AY15)</f>
        <v>WDP</v>
      </c>
      <c r="N13" s="309" t="s">
        <v>701</v>
      </c>
      <c r="O13" s="310"/>
      <c r="P13" s="310"/>
      <c r="Q13" s="198" t="str">
        <f>CONCATENATE('[1]OPINI Rinci v1'!BA15,'[1]OPINI Rinci v1'!BB15,'[1]OPINI Rinci v1'!BD15,'[1]OPINI Rinci v1'!BC15)</f>
        <v>WDP</v>
      </c>
      <c r="R13" s="309" t="s">
        <v>701</v>
      </c>
      <c r="S13" s="304" t="str">
        <f>CONCATENATE('[1]OPINI Rinci v1'!BF15,'[1]OPINI Rinci v1'!BG15,'[1]OPINI Rinci v1'!BI15,'[1]OPINI Rinci v1'!BH15)</f>
        <v>WDP</v>
      </c>
      <c r="T13" s="304" t="str">
        <f>CONCATENATE('[1]OPINI Rinci v1'!BK15,'[1]OPINI Rinci v1'!BL15,'[1]OPINI Rinci v1'!BM15,'[1]OPINI Rinci v1'!BN15)</f>
        <v>WDP</v>
      </c>
      <c r="U13" s="304" t="str">
        <f>CONCATENATE('[1]OPINI Rinci v1'!BP15,'[1]OPINI Rinci v1'!BQ15,'[1]OPINI Rinci v1'!BR15,'[1]OPINI Rinci v1'!BS15)</f>
        <v>WDP</v>
      </c>
      <c r="V13" s="304" t="str">
        <f>CONCATENATE('[1]OPINI Rinci v1'!BU15,'[1]OPINI Rinci v1'!BV15,'[1]OPINI Rinci v1'!BW15,'[1]OPINI Rinci v1'!BX15)</f>
        <v>WDP</v>
      </c>
      <c r="W13" s="304" t="str">
        <f>CONCATENATE('[1]OPINI Rinci v1'!BZ15,'[1]OPINI Rinci v1'!CA15,'[1]OPINI Rinci v1'!CB15,'[1]OPINI Rinci v1'!CC15)</f>
        <v>WDP</v>
      </c>
      <c r="X13" s="304" t="str">
        <f>CONCATENATE('[1]OPINI Rinci v1'!CE15,'[1]OPINI Rinci v1'!CF15,'[1]OPINI Rinci v1'!CG15,'[1]OPINI Rinci v1'!CH15)</f>
        <v>TMP</v>
      </c>
      <c r="Y13" s="304" t="str">
        <f>CONCATENATE('[1]OPINI Rinci v1'!CJ15,'[1]OPINI Rinci v1'!CK15,'[1]OPINI Rinci v1'!CL15,'[1]OPINI Rinci v1'!CM15)</f>
        <v>WDP</v>
      </c>
      <c r="Z13" s="304" t="str">
        <f>CONCATENATE('[1]OPINI Rinci v1'!CO15,'[1]OPINI Rinci v1'!CP15,'[1]OPINI Rinci v1'!CQ15,'[1]OPINI Rinci v1'!CR15)</f>
        <v/>
      </c>
      <c r="AA13" s="301"/>
      <c r="AB13" s="9">
        <v>7</v>
      </c>
    </row>
    <row r="14" spans="1:28" s="312" customFormat="1" ht="14.1" customHeight="1" x14ac:dyDescent="0.2">
      <c r="A14" s="306">
        <f t="shared" si="0"/>
        <v>8</v>
      </c>
      <c r="B14" s="222" t="s">
        <v>8</v>
      </c>
      <c r="C14" s="194" t="s">
        <v>24</v>
      </c>
      <c r="D14" s="196"/>
      <c r="E14" s="197" t="s">
        <v>25</v>
      </c>
      <c r="F14" s="198" t="str">
        <f>CONCATENATE('[1]OPINI Rinci v1'!M16,'[1]OPINI Rinci v1'!N16,'[1]OPINI Rinci v1'!O16,'[1]OPINI Rinci v1'!P16)</f>
        <v>WTP</v>
      </c>
      <c r="G14" s="198" t="str">
        <f>CONCATENATE('[1]OPINI Rinci v1'!R16,'[1]OPINI Rinci v1'!S16,'[1]OPINI Rinci v1'!T16,'[1]OPINI Rinci v1'!U16)</f>
        <v>WTP</v>
      </c>
      <c r="H14" s="198" t="str">
        <f>CONCATENATE('[1]OPINI Rinci v1'!W16,'[1]OPINI Rinci v1'!X16,'[1]OPINI Rinci v1'!Y16,'[1]OPINI Rinci v1'!Z16)</f>
        <v>WTP</v>
      </c>
      <c r="I14" s="198" t="str">
        <f>CONCATENATE('[1]OPINI Rinci v1'!AB16,'[1]OPINI Rinci v1'!AC16,'[1]OPINI Rinci v1'!AD16,'[1]OPINI Rinci v1'!AE16)</f>
        <v>WTP</v>
      </c>
      <c r="J14" s="198" t="str">
        <f>CONCATENATE('[1]OPINI Rinci v1'!AG16,'[1]OPINI Rinci v1'!AH16,'[1]OPINI Rinci v1'!AI16,'[1]OPINI Rinci v1'!AJ16)</f>
        <v>WTP</v>
      </c>
      <c r="K14" s="198" t="str">
        <f>CONCATENATE('[1]OPINI Rinci v1'!AL16,'[1]OPINI Rinci v1'!AM16,'[1]OPINI Rinci v1'!AN16,'[1]OPINI Rinci v1'!AO16)</f>
        <v>WTP</v>
      </c>
      <c r="L14" s="198" t="str">
        <f>CONCATENATE('[1]OPINI Rinci v1'!AQ16,'[1]OPINI Rinci v1'!AR16,'[1]OPINI Rinci v1'!AS16,'[1]OPINI Rinci v1'!AT16)</f>
        <v>WTP</v>
      </c>
      <c r="M14" s="198" t="str">
        <f>CONCATENATE('[1]OPINI Rinci v1'!AV16,'[1]OPINI Rinci v1'!AW16,'[1]OPINI Rinci v1'!AX16,'[1]OPINI Rinci v1'!AY16)</f>
        <v>WTP</v>
      </c>
      <c r="N14" s="309" t="s">
        <v>701</v>
      </c>
      <c r="O14" s="310"/>
      <c r="P14" s="310"/>
      <c r="Q14" s="198" t="str">
        <f>CONCATENATE('[1]OPINI Rinci v1'!BA16,'[1]OPINI Rinci v1'!BB16,'[1]OPINI Rinci v1'!BD16,'[1]OPINI Rinci v1'!BC16)</f>
        <v>WDP</v>
      </c>
      <c r="R14" s="309" t="s">
        <v>701</v>
      </c>
      <c r="S14" s="304" t="str">
        <f>CONCATENATE('[1]OPINI Rinci v1'!BF16,'[1]OPINI Rinci v1'!BG16,'[1]OPINI Rinci v1'!BI16,'[1]OPINI Rinci v1'!BH16)</f>
        <v>WDP</v>
      </c>
      <c r="T14" s="304" t="str">
        <f>CONCATENATE('[1]OPINI Rinci v1'!BK16,'[1]OPINI Rinci v1'!BL16,'[1]OPINI Rinci v1'!BM16,'[1]OPINI Rinci v1'!BN16)</f>
        <v>WDP</v>
      </c>
      <c r="U14" s="304" t="str">
        <f>CONCATENATE('[1]OPINI Rinci v1'!BP16,'[1]OPINI Rinci v1'!BQ16,'[1]OPINI Rinci v1'!BR16,'[1]OPINI Rinci v1'!BS16)</f>
        <v>WDP</v>
      </c>
      <c r="V14" s="304" t="str">
        <f>CONCATENATE('[1]OPINI Rinci v1'!BU16,'[1]OPINI Rinci v1'!BV16,'[1]OPINI Rinci v1'!BW16,'[1]OPINI Rinci v1'!BX16)</f>
        <v>WDP</v>
      </c>
      <c r="W14" s="304" t="str">
        <f>CONCATENATE('[1]OPINI Rinci v1'!BZ16,'[1]OPINI Rinci v1'!CA16,'[1]OPINI Rinci v1'!CB16,'[1]OPINI Rinci v1'!CC16)</f>
        <v>WDP</v>
      </c>
      <c r="X14" s="304" t="str">
        <f>CONCATENATE('[1]OPINI Rinci v1'!CE16,'[1]OPINI Rinci v1'!CF16,'[1]OPINI Rinci v1'!CG16,'[1]OPINI Rinci v1'!CH16)</f>
        <v>TMP</v>
      </c>
      <c r="Y14" s="304" t="str">
        <f>CONCATENATE('[1]OPINI Rinci v1'!CJ16,'[1]OPINI Rinci v1'!CK16,'[1]OPINI Rinci v1'!CL16,'[1]OPINI Rinci v1'!CM16)</f>
        <v>TMP</v>
      </c>
      <c r="Z14" s="304" t="str">
        <f>CONCATENATE('[1]OPINI Rinci v1'!CO16,'[1]OPINI Rinci v1'!CP16,'[1]OPINI Rinci v1'!CQ16,'[1]OPINI Rinci v1'!CR16)</f>
        <v>TW</v>
      </c>
      <c r="AA14" s="311"/>
      <c r="AB14" s="312">
        <v>8</v>
      </c>
    </row>
    <row r="15" spans="1:28" s="5" customFormat="1" ht="14.1" customHeight="1" x14ac:dyDescent="0.2">
      <c r="A15" s="306">
        <f t="shared" si="0"/>
        <v>9</v>
      </c>
      <c r="B15" s="222" t="s">
        <v>8</v>
      </c>
      <c r="C15" s="194" t="s">
        <v>26</v>
      </c>
      <c r="D15" s="196"/>
      <c r="E15" s="197" t="s">
        <v>27</v>
      </c>
      <c r="F15" s="198" t="str">
        <f>CONCATENATE('[1]OPINI Rinci v1'!M17,'[1]OPINI Rinci v1'!N17,'[1]OPINI Rinci v1'!O17,'[1]OPINI Rinci v1'!P17)</f>
        <v>WTP</v>
      </c>
      <c r="G15" s="198" t="str">
        <f>CONCATENATE('[1]OPINI Rinci v1'!R17,'[1]OPINI Rinci v1'!S17,'[1]OPINI Rinci v1'!T17,'[1]OPINI Rinci v1'!U17)</f>
        <v>WTP</v>
      </c>
      <c r="H15" s="198" t="str">
        <f>CONCATENATE('[1]OPINI Rinci v1'!W17,'[1]OPINI Rinci v1'!X17,'[1]OPINI Rinci v1'!Y17,'[1]OPINI Rinci v1'!Z17)</f>
        <v>WTP</v>
      </c>
      <c r="I15" s="198" t="str">
        <f>CONCATENATE('[1]OPINI Rinci v1'!AB17,'[1]OPINI Rinci v1'!AC17,'[1]OPINI Rinci v1'!AD17,'[1]OPINI Rinci v1'!AE17)</f>
        <v>WTP</v>
      </c>
      <c r="J15" s="198" t="str">
        <f>CONCATENATE('[1]OPINI Rinci v1'!AG17,'[1]OPINI Rinci v1'!AH17,'[1]OPINI Rinci v1'!AI17,'[1]OPINI Rinci v1'!AJ17)</f>
        <v>WTP</v>
      </c>
      <c r="K15" s="198" t="str">
        <f>CONCATENATE('[1]OPINI Rinci v1'!AL17,'[1]OPINI Rinci v1'!AM17,'[1]OPINI Rinci v1'!AN17,'[1]OPINI Rinci v1'!AO17)</f>
        <v>WTP</v>
      </c>
      <c r="L15" s="198" t="str">
        <f>CONCATENATE('[1]OPINI Rinci v1'!AQ17,'[1]OPINI Rinci v1'!AR17,'[1]OPINI Rinci v1'!AS17,'[1]OPINI Rinci v1'!AT17)</f>
        <v>WTP</v>
      </c>
      <c r="M15" s="198" t="str">
        <f>CONCATENATE('[1]OPINI Rinci v1'!AV17,'[1]OPINI Rinci v1'!AW17,'[1]OPINI Rinci v1'!AX17,'[1]OPINI Rinci v1'!AY17)</f>
        <v>WDP</v>
      </c>
      <c r="N15" s="309" t="s">
        <v>701</v>
      </c>
      <c r="O15" s="310"/>
      <c r="P15" s="310"/>
      <c r="Q15" s="198" t="str">
        <f>CONCATENATE('[1]OPINI Rinci v1'!BA17,'[1]OPINI Rinci v1'!BB17,'[1]OPINI Rinci v1'!BD17,'[1]OPINI Rinci v1'!BC17)</f>
        <v>WDP</v>
      </c>
      <c r="R15" s="309" t="s">
        <v>701</v>
      </c>
      <c r="S15" s="304" t="str">
        <f>CONCATENATE('[1]OPINI Rinci v1'!BF17,'[1]OPINI Rinci v1'!BG17,'[1]OPINI Rinci v1'!BI17,'[1]OPINI Rinci v1'!BH17)</f>
        <v>WDP</v>
      </c>
      <c r="T15" s="304" t="str">
        <f>CONCATENATE('[1]OPINI Rinci v1'!BK17,'[1]OPINI Rinci v1'!BL17,'[1]OPINI Rinci v1'!BM17,'[1]OPINI Rinci v1'!BN17)</f>
        <v>WDP</v>
      </c>
      <c r="U15" s="304" t="str">
        <f>CONCATENATE('[1]OPINI Rinci v1'!BP17,'[1]OPINI Rinci v1'!BQ17,'[1]OPINI Rinci v1'!BR17,'[1]OPINI Rinci v1'!BS17)</f>
        <v>TMP</v>
      </c>
      <c r="V15" s="304" t="str">
        <f>CONCATENATE('[1]OPINI Rinci v1'!BU17,'[1]OPINI Rinci v1'!BV17,'[1]OPINI Rinci v1'!BW17,'[1]OPINI Rinci v1'!BX17)</f>
        <v>TMP</v>
      </c>
      <c r="W15" s="304" t="str">
        <f>CONCATENATE('[1]OPINI Rinci v1'!BZ17,'[1]OPINI Rinci v1'!CA17,'[1]OPINI Rinci v1'!CB17,'[1]OPINI Rinci v1'!CC17)</f>
        <v>WDP</v>
      </c>
      <c r="X15" s="304" t="str">
        <f>CONCATENATE('[1]OPINI Rinci v1'!CE17,'[1]OPINI Rinci v1'!CF17,'[1]OPINI Rinci v1'!CG17,'[1]OPINI Rinci v1'!CH17)</f>
        <v>WDP</v>
      </c>
      <c r="Y15" s="304" t="str">
        <f>CONCATENATE('[1]OPINI Rinci v1'!CJ17,'[1]OPINI Rinci v1'!CK17,'[1]OPINI Rinci v1'!CL17,'[1]OPINI Rinci v1'!CM17)</f>
        <v>WDP</v>
      </c>
      <c r="Z15" s="304" t="str">
        <f>CONCATENATE('[1]OPINI Rinci v1'!CO17,'[1]OPINI Rinci v1'!CP17,'[1]OPINI Rinci v1'!CQ17,'[1]OPINI Rinci v1'!CR17)</f>
        <v>WDP</v>
      </c>
      <c r="AA15" s="301"/>
      <c r="AB15" s="9">
        <v>9</v>
      </c>
    </row>
    <row r="16" spans="1:28" s="312" customFormat="1" ht="15" x14ac:dyDescent="0.2">
      <c r="A16" s="306">
        <f t="shared" si="0"/>
        <v>10</v>
      </c>
      <c r="B16" s="222" t="s">
        <v>8</v>
      </c>
      <c r="C16" s="194" t="s">
        <v>28</v>
      </c>
      <c r="D16" s="196"/>
      <c r="E16" s="197" t="s">
        <v>29</v>
      </c>
      <c r="F16" s="198" t="str">
        <f>CONCATENATE('[1]OPINI Rinci v1'!M18,'[1]OPINI Rinci v1'!N18,'[1]OPINI Rinci v1'!O18,'[1]OPINI Rinci v1'!P18)</f>
        <v>WTP</v>
      </c>
      <c r="G16" s="198" t="str">
        <f>CONCATENATE('[1]OPINI Rinci v1'!R18,'[1]OPINI Rinci v1'!S18,'[1]OPINI Rinci v1'!T18,'[1]OPINI Rinci v1'!U18)</f>
        <v>WTP</v>
      </c>
      <c r="H16" s="198" t="str">
        <f>CONCATENATE('[1]OPINI Rinci v1'!W18,'[1]OPINI Rinci v1'!X18,'[1]OPINI Rinci v1'!Y18,'[1]OPINI Rinci v1'!Z18)</f>
        <v>WTP</v>
      </c>
      <c r="I16" s="198" t="str">
        <f>CONCATENATE('[1]OPINI Rinci v1'!AB18,'[1]OPINI Rinci v1'!AC18,'[1]OPINI Rinci v1'!AD18,'[1]OPINI Rinci v1'!AE18)</f>
        <v>WTP</v>
      </c>
      <c r="J16" s="198" t="str">
        <f>CONCATENATE('[1]OPINI Rinci v1'!AG18,'[1]OPINI Rinci v1'!AH18,'[1]OPINI Rinci v1'!AI18,'[1]OPINI Rinci v1'!AJ18)</f>
        <v>WTP</v>
      </c>
      <c r="K16" s="198" t="str">
        <f>CONCATENATE('[1]OPINI Rinci v1'!AL18,'[1]OPINI Rinci v1'!AM18,'[1]OPINI Rinci v1'!AN18,'[1]OPINI Rinci v1'!AO18)</f>
        <v>WTP</v>
      </c>
      <c r="L16" s="198" t="str">
        <f>CONCATENATE('[1]OPINI Rinci v1'!AQ18,'[1]OPINI Rinci v1'!AR18,'[1]OPINI Rinci v1'!AS18,'[1]OPINI Rinci v1'!AT18)</f>
        <v>WTP</v>
      </c>
      <c r="M16" s="198" t="str">
        <f>CONCATENATE('[1]OPINI Rinci v1'!AV18,'[1]OPINI Rinci v1'!AW18,'[1]OPINI Rinci v1'!AX18,'[1]OPINI Rinci v1'!AY18)</f>
        <v>WTP</v>
      </c>
      <c r="N16" s="309" t="s">
        <v>701</v>
      </c>
      <c r="O16" s="310"/>
      <c r="P16" s="310"/>
      <c r="Q16" s="198" t="str">
        <f>CONCATENATE('[1]OPINI Rinci v1'!BA18,'[1]OPINI Rinci v1'!BB18,'[1]OPINI Rinci v1'!BD18,'[1]OPINI Rinci v1'!BC18)</f>
        <v>WDP</v>
      </c>
      <c r="R16" s="309" t="s">
        <v>701</v>
      </c>
      <c r="S16" s="304" t="str">
        <f>CONCATENATE('[1]OPINI Rinci v1'!BF18,'[1]OPINI Rinci v1'!BG18,'[1]OPINI Rinci v1'!BI18,'[1]OPINI Rinci v1'!BH18)</f>
        <v>WDP</v>
      </c>
      <c r="T16" s="304" t="str">
        <f>CONCATENATE('[1]OPINI Rinci v1'!BK18,'[1]OPINI Rinci v1'!BL18,'[1]OPINI Rinci v1'!BM18,'[1]OPINI Rinci v1'!BN18)</f>
        <v>WDP</v>
      </c>
      <c r="U16" s="304" t="str">
        <f>CONCATENATE('[1]OPINI Rinci v1'!BP18,'[1]OPINI Rinci v1'!BQ18,'[1]OPINI Rinci v1'!BR18,'[1]OPINI Rinci v1'!BS18)</f>
        <v>WDP</v>
      </c>
      <c r="V16" s="304" t="str">
        <f>CONCATENATE('[1]OPINI Rinci v1'!BU18,'[1]OPINI Rinci v1'!BV18,'[1]OPINI Rinci v1'!BW18,'[1]OPINI Rinci v1'!BX18)</f>
        <v>TMP</v>
      </c>
      <c r="W16" s="304" t="str">
        <f>CONCATENATE('[1]OPINI Rinci v1'!BZ18,'[1]OPINI Rinci v1'!CA18,'[1]OPINI Rinci v1'!CB18,'[1]OPINI Rinci v1'!CC18)</f>
        <v>TMP</v>
      </c>
      <c r="X16" s="304" t="str">
        <f>CONCATENATE('[1]OPINI Rinci v1'!CE18,'[1]OPINI Rinci v1'!CF18,'[1]OPINI Rinci v1'!CG18,'[1]OPINI Rinci v1'!CH18)</f>
        <v>WDP</v>
      </c>
      <c r="Y16" s="304" t="str">
        <f>CONCATENATE('[1]OPINI Rinci v1'!CJ18,'[1]OPINI Rinci v1'!CK18,'[1]OPINI Rinci v1'!CL18,'[1]OPINI Rinci v1'!CM18)</f>
        <v>WDP</v>
      </c>
      <c r="Z16" s="304" t="str">
        <f>CONCATENATE('[1]OPINI Rinci v1'!CO18,'[1]OPINI Rinci v1'!CP18,'[1]OPINI Rinci v1'!CQ18,'[1]OPINI Rinci v1'!CR18)</f>
        <v>WDP</v>
      </c>
      <c r="AA16" s="311"/>
      <c r="AB16" s="312">
        <v>10</v>
      </c>
    </row>
    <row r="17" spans="1:28" s="5" customFormat="1" ht="15" x14ac:dyDescent="0.2">
      <c r="A17" s="306">
        <f t="shared" si="0"/>
        <v>11</v>
      </c>
      <c r="B17" s="222" t="s">
        <v>8</v>
      </c>
      <c r="C17" s="194" t="s">
        <v>30</v>
      </c>
      <c r="D17" s="196"/>
      <c r="E17" s="197" t="s">
        <v>31</v>
      </c>
      <c r="F17" s="198" t="str">
        <f>CONCATENATE('[1]OPINI Rinci v1'!M19,'[1]OPINI Rinci v1'!N19,'[1]OPINI Rinci v1'!O19,'[1]OPINI Rinci v1'!P19)</f>
        <v>WTP</v>
      </c>
      <c r="G17" s="198" t="str">
        <f>CONCATENATE('[1]OPINI Rinci v1'!R19,'[1]OPINI Rinci v1'!S19,'[1]OPINI Rinci v1'!T19,'[1]OPINI Rinci v1'!U19)</f>
        <v>WTP</v>
      </c>
      <c r="H17" s="198" t="str">
        <f>CONCATENATE('[1]OPINI Rinci v1'!W19,'[1]OPINI Rinci v1'!X19,'[1]OPINI Rinci v1'!Y19,'[1]OPINI Rinci v1'!Z19)</f>
        <v xml:space="preserve">WTP </v>
      </c>
      <c r="I17" s="198" t="str">
        <f>CONCATENATE('[1]OPINI Rinci v1'!AB19,'[1]OPINI Rinci v1'!AC19,'[1]OPINI Rinci v1'!AD19,'[1]OPINI Rinci v1'!AE19)</f>
        <v xml:space="preserve">WTP </v>
      </c>
      <c r="J17" s="198" t="str">
        <f>CONCATENATE('[1]OPINI Rinci v1'!AG19,'[1]OPINI Rinci v1'!AH19,'[1]OPINI Rinci v1'!AI19,'[1]OPINI Rinci v1'!AJ19)</f>
        <v>WTP</v>
      </c>
      <c r="K17" s="198" t="str">
        <f>CONCATENATE('[1]OPINI Rinci v1'!AL19,'[1]OPINI Rinci v1'!AM19,'[1]OPINI Rinci v1'!AN19,'[1]OPINI Rinci v1'!AO19)</f>
        <v>WTP</v>
      </c>
      <c r="L17" s="198" t="str">
        <f>CONCATENATE('[1]OPINI Rinci v1'!AQ19,'[1]OPINI Rinci v1'!AR19,'[1]OPINI Rinci v1'!AS19,'[1]OPINI Rinci v1'!AT19)</f>
        <v>WTP</v>
      </c>
      <c r="M17" s="198" t="str">
        <f>CONCATENATE('[1]OPINI Rinci v1'!AV19,'[1]OPINI Rinci v1'!AW19,'[1]OPINI Rinci v1'!AX19,'[1]OPINI Rinci v1'!AY19)</f>
        <v>WDP</v>
      </c>
      <c r="N17" s="309" t="s">
        <v>701</v>
      </c>
      <c r="O17" s="310"/>
      <c r="P17" s="310"/>
      <c r="Q17" s="198" t="str">
        <f>CONCATENATE('[1]OPINI Rinci v1'!BA19,'[1]OPINI Rinci v1'!BB19,'[1]OPINI Rinci v1'!BD19,'[1]OPINI Rinci v1'!BC19)</f>
        <v>WDP</v>
      </c>
      <c r="R17" s="309" t="s">
        <v>701</v>
      </c>
      <c r="S17" s="304" t="str">
        <f>CONCATENATE('[1]OPINI Rinci v1'!BF19,'[1]OPINI Rinci v1'!BG19,'[1]OPINI Rinci v1'!BI19,'[1]OPINI Rinci v1'!BH19)</f>
        <v>WDP</v>
      </c>
      <c r="T17" s="304" t="str">
        <f>CONCATENATE('[1]OPINI Rinci v1'!BK19,'[1]OPINI Rinci v1'!BL19,'[1]OPINI Rinci v1'!BM19,'[1]OPINI Rinci v1'!BN19)</f>
        <v>WDP</v>
      </c>
      <c r="U17" s="304" t="str">
        <f>CONCATENATE('[1]OPINI Rinci v1'!BP19,'[1]OPINI Rinci v1'!BQ19,'[1]OPINI Rinci v1'!BR19,'[1]OPINI Rinci v1'!BS19)</f>
        <v>WDP</v>
      </c>
      <c r="V17" s="304" t="str">
        <f>CONCATENATE('[1]OPINI Rinci v1'!BU19,'[1]OPINI Rinci v1'!BV19,'[1]OPINI Rinci v1'!BW19,'[1]OPINI Rinci v1'!BX19)</f>
        <v>WDP</v>
      </c>
      <c r="W17" s="304" t="str">
        <f>CONCATENATE('[1]OPINI Rinci v1'!BZ19,'[1]OPINI Rinci v1'!CA19,'[1]OPINI Rinci v1'!CB19,'[1]OPINI Rinci v1'!CC19)</f>
        <v>WDP</v>
      </c>
      <c r="X17" s="304" t="str">
        <f>CONCATENATE('[1]OPINI Rinci v1'!CE19,'[1]OPINI Rinci v1'!CF19,'[1]OPINI Rinci v1'!CG19,'[1]OPINI Rinci v1'!CH19)</f>
        <v>WDP</v>
      </c>
      <c r="Y17" s="304" t="str">
        <f>CONCATENATE('[1]OPINI Rinci v1'!CJ19,'[1]OPINI Rinci v1'!CK19,'[1]OPINI Rinci v1'!CL19,'[1]OPINI Rinci v1'!CM19)</f>
        <v>WDP</v>
      </c>
      <c r="Z17" s="304" t="str">
        <f>CONCATENATE('[1]OPINI Rinci v1'!CO19,'[1]OPINI Rinci v1'!CP19,'[1]OPINI Rinci v1'!CQ19,'[1]OPINI Rinci v1'!CR19)</f>
        <v/>
      </c>
      <c r="AA17" s="301"/>
      <c r="AB17" s="9">
        <v>11</v>
      </c>
    </row>
    <row r="18" spans="1:28" s="5" customFormat="1" ht="15" x14ac:dyDescent="0.2">
      <c r="A18" s="306">
        <f t="shared" si="0"/>
        <v>12</v>
      </c>
      <c r="B18" s="222" t="s">
        <v>8</v>
      </c>
      <c r="C18" s="194" t="s">
        <v>32</v>
      </c>
      <c r="D18" s="196"/>
      <c r="E18" s="197" t="s">
        <v>33</v>
      </c>
      <c r="F18" s="198" t="str">
        <f>CONCATENATE('[1]OPINI Rinci v1'!M20,'[1]OPINI Rinci v1'!N20,'[1]OPINI Rinci v1'!O20,'[1]OPINI Rinci v1'!P20)</f>
        <v>WTP</v>
      </c>
      <c r="G18" s="198" t="str">
        <f>CONCATENATE('[1]OPINI Rinci v1'!R20,'[1]OPINI Rinci v1'!S20,'[1]OPINI Rinci v1'!T20,'[1]OPINI Rinci v1'!U20)</f>
        <v>WTP</v>
      </c>
      <c r="H18" s="198" t="str">
        <f>CONCATENATE('[1]OPINI Rinci v1'!W20,'[1]OPINI Rinci v1'!X20,'[1]OPINI Rinci v1'!Y20,'[1]OPINI Rinci v1'!Z20)</f>
        <v>WTP</v>
      </c>
      <c r="I18" s="198" t="str">
        <f>CONCATENATE('[1]OPINI Rinci v1'!AB20,'[1]OPINI Rinci v1'!AC20,'[1]OPINI Rinci v1'!AD20,'[1]OPINI Rinci v1'!AE20)</f>
        <v>WTP</v>
      </c>
      <c r="J18" s="198" t="str">
        <f>CONCATENATE('[1]OPINI Rinci v1'!AG20,'[1]OPINI Rinci v1'!AH20,'[1]OPINI Rinci v1'!AI20,'[1]OPINI Rinci v1'!AJ20)</f>
        <v>WTP</v>
      </c>
      <c r="K18" s="198" t="str">
        <f>CONCATENATE('[1]OPINI Rinci v1'!AL20,'[1]OPINI Rinci v1'!AM20,'[1]OPINI Rinci v1'!AN20,'[1]OPINI Rinci v1'!AO20)</f>
        <v>WTP</v>
      </c>
      <c r="L18" s="198" t="str">
        <f>CONCATENATE('[1]OPINI Rinci v1'!AQ20,'[1]OPINI Rinci v1'!AR20,'[1]OPINI Rinci v1'!AS20,'[1]OPINI Rinci v1'!AT20)</f>
        <v>WTP</v>
      </c>
      <c r="M18" s="198" t="str">
        <f>CONCATENATE('[1]OPINI Rinci v1'!AV20,'[1]OPINI Rinci v1'!AW20,'[1]OPINI Rinci v1'!AX20,'[1]OPINI Rinci v1'!AY20)</f>
        <v>WDP</v>
      </c>
      <c r="N18" s="309" t="s">
        <v>701</v>
      </c>
      <c r="O18" s="310"/>
      <c r="P18" s="310"/>
      <c r="Q18" s="198" t="str">
        <f>CONCATENATE('[1]OPINI Rinci v1'!BA20,'[1]OPINI Rinci v1'!BB20,'[1]OPINI Rinci v1'!BD20,'[1]OPINI Rinci v1'!BC20)</f>
        <v>WDP</v>
      </c>
      <c r="R18" s="309" t="s">
        <v>701</v>
      </c>
      <c r="S18" s="304" t="str">
        <f>CONCATENATE('[1]OPINI Rinci v1'!BF20,'[1]OPINI Rinci v1'!BG20,'[1]OPINI Rinci v1'!BI20,'[1]OPINI Rinci v1'!BH20)</f>
        <v>WDP</v>
      </c>
      <c r="T18" s="304" t="str">
        <f>CONCATENATE('[1]OPINI Rinci v1'!BK20,'[1]OPINI Rinci v1'!BL20,'[1]OPINI Rinci v1'!BM20,'[1]OPINI Rinci v1'!BN20)</f>
        <v>WDP</v>
      </c>
      <c r="U18" s="304" t="str">
        <f>CONCATENATE('[1]OPINI Rinci v1'!BP20,'[1]OPINI Rinci v1'!BQ20,'[1]OPINI Rinci v1'!BR20,'[1]OPINI Rinci v1'!BS20)</f>
        <v>TW</v>
      </c>
      <c r="V18" s="304" t="str">
        <f>CONCATENATE('[1]OPINI Rinci v1'!BU20,'[1]OPINI Rinci v1'!BV20,'[1]OPINI Rinci v1'!BW20,'[1]OPINI Rinci v1'!BX20)</f>
        <v>TW</v>
      </c>
      <c r="W18" s="304" t="str">
        <f>CONCATENATE('[1]OPINI Rinci v1'!BZ20,'[1]OPINI Rinci v1'!CA20,'[1]OPINI Rinci v1'!CB20,'[1]OPINI Rinci v1'!CC20)</f>
        <v>WDP</v>
      </c>
      <c r="X18" s="304" t="str">
        <f>CONCATENATE('[1]OPINI Rinci v1'!CE20,'[1]OPINI Rinci v1'!CF20,'[1]OPINI Rinci v1'!CG20,'[1]OPINI Rinci v1'!CH20)</f>
        <v>WDP</v>
      </c>
      <c r="Y18" s="304" t="str">
        <f>CONCATENATE('[1]OPINI Rinci v1'!CJ20,'[1]OPINI Rinci v1'!CK20,'[1]OPINI Rinci v1'!CL20,'[1]OPINI Rinci v1'!CM20)</f>
        <v>WDP</v>
      </c>
      <c r="Z18" s="304" t="str">
        <f>CONCATENATE('[1]OPINI Rinci v1'!CO20,'[1]OPINI Rinci v1'!CP20,'[1]OPINI Rinci v1'!CQ20,'[1]OPINI Rinci v1'!CR20)</f>
        <v/>
      </c>
      <c r="AA18" s="301"/>
      <c r="AB18" s="312">
        <v>12</v>
      </c>
    </row>
    <row r="19" spans="1:28" s="312" customFormat="1" ht="15" x14ac:dyDescent="0.2">
      <c r="A19" s="306">
        <f t="shared" si="0"/>
        <v>13</v>
      </c>
      <c r="B19" s="222" t="s">
        <v>8</v>
      </c>
      <c r="C19" s="194" t="s">
        <v>34</v>
      </c>
      <c r="D19" s="196"/>
      <c r="E19" s="197" t="s">
        <v>35</v>
      </c>
      <c r="F19" s="198" t="str">
        <f>CONCATENATE('[1]OPINI Rinci v1'!M21,'[1]OPINI Rinci v1'!N21,'[1]OPINI Rinci v1'!O21,'[1]OPINI Rinci v1'!P21)</f>
        <v>WTP</v>
      </c>
      <c r="G19" s="198" t="str">
        <f>CONCATENATE('[1]OPINI Rinci v1'!R21,'[1]OPINI Rinci v1'!S21,'[1]OPINI Rinci v1'!T21,'[1]OPINI Rinci v1'!U21)</f>
        <v>WTP</v>
      </c>
      <c r="H19" s="198" t="str">
        <f>CONCATENATE('[1]OPINI Rinci v1'!W21,'[1]OPINI Rinci v1'!X21,'[1]OPINI Rinci v1'!Y21,'[1]OPINI Rinci v1'!Z21)</f>
        <v>WTP</v>
      </c>
      <c r="I19" s="198" t="str">
        <f>CONCATENATE('[1]OPINI Rinci v1'!AB21,'[1]OPINI Rinci v1'!AC21,'[1]OPINI Rinci v1'!AD21,'[1]OPINI Rinci v1'!AE21)</f>
        <v>WTP</v>
      </c>
      <c r="J19" s="198" t="str">
        <f>CONCATENATE('[1]OPINI Rinci v1'!AG21,'[1]OPINI Rinci v1'!AH21,'[1]OPINI Rinci v1'!AI21,'[1]OPINI Rinci v1'!AJ21)</f>
        <v>WTP</v>
      </c>
      <c r="K19" s="198" t="str">
        <f>CONCATENATE('[1]OPINI Rinci v1'!AL21,'[1]OPINI Rinci v1'!AM21,'[1]OPINI Rinci v1'!AN21,'[1]OPINI Rinci v1'!AO21)</f>
        <v>WTP</v>
      </c>
      <c r="L19" s="198" t="str">
        <f>CONCATENATE('[1]OPINI Rinci v1'!AQ21,'[1]OPINI Rinci v1'!AR21,'[1]OPINI Rinci v1'!AS21,'[1]OPINI Rinci v1'!AT21)</f>
        <v>WTP</v>
      </c>
      <c r="M19" s="198" t="str">
        <f>CONCATENATE('[1]OPINI Rinci v1'!AV21,'[1]OPINI Rinci v1'!AW21,'[1]OPINI Rinci v1'!AX21,'[1]OPINI Rinci v1'!AY21)</f>
        <v>WTP</v>
      </c>
      <c r="N19" s="307" t="s">
        <v>702</v>
      </c>
      <c r="O19" s="308"/>
      <c r="P19" s="308"/>
      <c r="Q19" s="198" t="str">
        <f>CONCATENATE('[1]OPINI Rinci v1'!BA21,'[1]OPINI Rinci v1'!BB21,'[1]OPINI Rinci v1'!BD21,'[1]OPINI Rinci v1'!BC21)</f>
        <v>WTP</v>
      </c>
      <c r="R19" s="307" t="s">
        <v>700</v>
      </c>
      <c r="S19" s="304" t="str">
        <f>CONCATENATE('[1]OPINI Rinci v1'!BF21,'[1]OPINI Rinci v1'!BG21,'[1]OPINI Rinci v1'!BI21,'[1]OPINI Rinci v1'!BH21)</f>
        <v>WTP</v>
      </c>
      <c r="T19" s="304" t="str">
        <f>CONCATENATE('[1]OPINI Rinci v1'!BK21,'[1]OPINI Rinci v1'!BL21,'[1]OPINI Rinci v1'!BM21,'[1]OPINI Rinci v1'!BN21)</f>
        <v>WTP</v>
      </c>
      <c r="U19" s="304" t="str">
        <f>CONCATENATE('[1]OPINI Rinci v1'!BP21,'[1]OPINI Rinci v1'!BQ21,'[1]OPINI Rinci v1'!BR21,'[1]OPINI Rinci v1'!BS21)</f>
        <v>WTP</v>
      </c>
      <c r="V19" s="304" t="str">
        <f>CONCATENATE('[1]OPINI Rinci v1'!BU21,'[1]OPINI Rinci v1'!BV21,'[1]OPINI Rinci v1'!BW21,'[1]OPINI Rinci v1'!BX21)</f>
        <v>WTP</v>
      </c>
      <c r="W19" s="304" t="str">
        <f>CONCATENATE('[1]OPINI Rinci v1'!BZ21,'[1]OPINI Rinci v1'!CA21,'[1]OPINI Rinci v1'!CB21,'[1]OPINI Rinci v1'!CC21)</f>
        <v>WTP</v>
      </c>
      <c r="X19" s="304" t="str">
        <f>CONCATENATE('[1]OPINI Rinci v1'!CE21,'[1]OPINI Rinci v1'!CF21,'[1]OPINI Rinci v1'!CG21,'[1]OPINI Rinci v1'!CH21)</f>
        <v>WDP</v>
      </c>
      <c r="Y19" s="304" t="str">
        <f>CONCATENATE('[1]OPINI Rinci v1'!CJ21,'[1]OPINI Rinci v1'!CK21,'[1]OPINI Rinci v1'!CL21,'[1]OPINI Rinci v1'!CM21)</f>
        <v>WDP</v>
      </c>
      <c r="Z19" s="304" t="str">
        <f>CONCATENATE('[1]OPINI Rinci v1'!CO21,'[1]OPINI Rinci v1'!CP21,'[1]OPINI Rinci v1'!CQ21,'[1]OPINI Rinci v1'!CR21)</f>
        <v>WDP</v>
      </c>
      <c r="AA19" s="311"/>
      <c r="AB19" s="9">
        <v>13</v>
      </c>
    </row>
    <row r="20" spans="1:28" s="312" customFormat="1" ht="15" x14ac:dyDescent="0.2">
      <c r="A20" s="306">
        <f t="shared" si="0"/>
        <v>14</v>
      </c>
      <c r="B20" s="222" t="s">
        <v>8</v>
      </c>
      <c r="C20" s="194" t="s">
        <v>36</v>
      </c>
      <c r="D20" s="196"/>
      <c r="E20" s="197" t="s">
        <v>37</v>
      </c>
      <c r="F20" s="198" t="str">
        <f>CONCATENATE('[1]OPINI Rinci v1'!M22,'[1]OPINI Rinci v1'!N22,'[1]OPINI Rinci v1'!O22,'[1]OPINI Rinci v1'!P22)</f>
        <v>WTP</v>
      </c>
      <c r="G20" s="198" t="str">
        <f>CONCATENATE('[1]OPINI Rinci v1'!R22,'[1]OPINI Rinci v1'!S22,'[1]OPINI Rinci v1'!T22,'[1]OPINI Rinci v1'!U22)</f>
        <v>WTP</v>
      </c>
      <c r="H20" s="198" t="str">
        <f>CONCATENATE('[1]OPINI Rinci v1'!W22,'[1]OPINI Rinci v1'!X22,'[1]OPINI Rinci v1'!Y22,'[1]OPINI Rinci v1'!Z22)</f>
        <v>WTP</v>
      </c>
      <c r="I20" s="198" t="str">
        <f>CONCATENATE('[1]OPINI Rinci v1'!AB22,'[1]OPINI Rinci v1'!AC22,'[1]OPINI Rinci v1'!AD22,'[1]OPINI Rinci v1'!AE22)</f>
        <v>WTP</v>
      </c>
      <c r="J20" s="198" t="str">
        <f>CONCATENATE('[1]OPINI Rinci v1'!AG22,'[1]OPINI Rinci v1'!AH22,'[1]OPINI Rinci v1'!AI22,'[1]OPINI Rinci v1'!AJ22)</f>
        <v>WTP</v>
      </c>
      <c r="K20" s="198" t="str">
        <f>CONCATENATE('[1]OPINI Rinci v1'!AL22,'[1]OPINI Rinci v1'!AM22,'[1]OPINI Rinci v1'!AN22,'[1]OPINI Rinci v1'!AO22)</f>
        <v>WTP</v>
      </c>
      <c r="L20" s="198" t="str">
        <f>CONCATENATE('[1]OPINI Rinci v1'!AQ22,'[1]OPINI Rinci v1'!AR22,'[1]OPINI Rinci v1'!AS22,'[1]OPINI Rinci v1'!AT22)</f>
        <v>WTP</v>
      </c>
      <c r="M20" s="198" t="str">
        <f>CONCATENATE('[1]OPINI Rinci v1'!AV22,'[1]OPINI Rinci v1'!AW22,'[1]OPINI Rinci v1'!AX22,'[1]OPINI Rinci v1'!AY22)</f>
        <v>WTP</v>
      </c>
      <c r="N20" s="309" t="s">
        <v>701</v>
      </c>
      <c r="O20" s="310"/>
      <c r="P20" s="310"/>
      <c r="Q20" s="198" t="str">
        <f>CONCATENATE('[1]OPINI Rinci v1'!BA22,'[1]OPINI Rinci v1'!BB22,'[1]OPINI Rinci v1'!BD22,'[1]OPINI Rinci v1'!BC22)</f>
        <v>WTP</v>
      </c>
      <c r="R20" s="309" t="s">
        <v>701</v>
      </c>
      <c r="S20" s="304" t="str">
        <f>CONCATENATE('[1]OPINI Rinci v1'!BF22,'[1]OPINI Rinci v1'!BG22,'[1]OPINI Rinci v1'!BI22,'[1]OPINI Rinci v1'!BH22)</f>
        <v>WTP</v>
      </c>
      <c r="T20" s="304" t="str">
        <f>CONCATENATE('[1]OPINI Rinci v1'!BK22,'[1]OPINI Rinci v1'!BL22,'[1]OPINI Rinci v1'!BM22,'[1]OPINI Rinci v1'!BN22)</f>
        <v>WDP</v>
      </c>
      <c r="U20" s="304" t="str">
        <f>CONCATENATE('[1]OPINI Rinci v1'!BP22,'[1]OPINI Rinci v1'!BQ22,'[1]OPINI Rinci v1'!BR22,'[1]OPINI Rinci v1'!BS22)</f>
        <v>WTP</v>
      </c>
      <c r="V20" s="304" t="str">
        <f>CONCATENATE('[1]OPINI Rinci v1'!BU22,'[1]OPINI Rinci v1'!BV22,'[1]OPINI Rinci v1'!BW22,'[1]OPINI Rinci v1'!BX22)</f>
        <v>WTP</v>
      </c>
      <c r="W20" s="304" t="str">
        <f>CONCATENATE('[1]OPINI Rinci v1'!BZ22,'[1]OPINI Rinci v1'!CA22,'[1]OPINI Rinci v1'!CB22,'[1]OPINI Rinci v1'!CC22)</f>
        <v>WTP</v>
      </c>
      <c r="X20" s="304" t="str">
        <f>CONCATENATE('[1]OPINI Rinci v1'!CE22,'[1]OPINI Rinci v1'!CF22,'[1]OPINI Rinci v1'!CG22,'[1]OPINI Rinci v1'!CH22)</f>
        <v>WDP</v>
      </c>
      <c r="Y20" s="304" t="str">
        <f>CONCATENATE('[1]OPINI Rinci v1'!CJ22,'[1]OPINI Rinci v1'!CK22,'[1]OPINI Rinci v1'!CL22,'[1]OPINI Rinci v1'!CM22)</f>
        <v>WDP</v>
      </c>
      <c r="Z20" s="304" t="str">
        <f>CONCATENATE('[1]OPINI Rinci v1'!CO22,'[1]OPINI Rinci v1'!CP22,'[1]OPINI Rinci v1'!CQ22,'[1]OPINI Rinci v1'!CR22)</f>
        <v>WDP</v>
      </c>
      <c r="AA20" s="311"/>
      <c r="AB20" s="312">
        <v>14</v>
      </c>
    </row>
    <row r="21" spans="1:28" s="312" customFormat="1" ht="15" x14ac:dyDescent="0.2">
      <c r="A21" s="306">
        <f t="shared" si="0"/>
        <v>15</v>
      </c>
      <c r="B21" s="222" t="s">
        <v>8</v>
      </c>
      <c r="C21" s="194" t="s">
        <v>38</v>
      </c>
      <c r="D21" s="196"/>
      <c r="E21" s="197" t="s">
        <v>39</v>
      </c>
      <c r="F21" s="198" t="str">
        <f>CONCATENATE('[1]OPINI Rinci v1'!M23,'[1]OPINI Rinci v1'!N23,'[1]OPINI Rinci v1'!O23,'[1]OPINI Rinci v1'!P23)</f>
        <v>WTP</v>
      </c>
      <c r="G21" s="198" t="str">
        <f>CONCATENATE('[1]OPINI Rinci v1'!R23,'[1]OPINI Rinci v1'!S23,'[1]OPINI Rinci v1'!T23,'[1]OPINI Rinci v1'!U23)</f>
        <v>WTP</v>
      </c>
      <c r="H21" s="198" t="str">
        <f>CONCATENATE('[1]OPINI Rinci v1'!W23,'[1]OPINI Rinci v1'!X23,'[1]OPINI Rinci v1'!Y23,'[1]OPINI Rinci v1'!Z23)</f>
        <v>WTP</v>
      </c>
      <c r="I21" s="198" t="str">
        <f>CONCATENATE('[1]OPINI Rinci v1'!AB23,'[1]OPINI Rinci v1'!AC23,'[1]OPINI Rinci v1'!AD23,'[1]OPINI Rinci v1'!AE23)</f>
        <v>WTP</v>
      </c>
      <c r="J21" s="198" t="str">
        <f>CONCATENATE('[1]OPINI Rinci v1'!AG23,'[1]OPINI Rinci v1'!AH23,'[1]OPINI Rinci v1'!AI23,'[1]OPINI Rinci v1'!AJ23)</f>
        <v>WTP</v>
      </c>
      <c r="K21" s="198" t="str">
        <f>CONCATENATE('[1]OPINI Rinci v1'!AL23,'[1]OPINI Rinci v1'!AM23,'[1]OPINI Rinci v1'!AN23,'[1]OPINI Rinci v1'!AO23)</f>
        <v>WTP</v>
      </c>
      <c r="L21" s="198" t="str">
        <f>CONCATENATE('[1]OPINI Rinci v1'!AQ23,'[1]OPINI Rinci v1'!AR23,'[1]OPINI Rinci v1'!AS23,'[1]OPINI Rinci v1'!AT23)</f>
        <v>WTP</v>
      </c>
      <c r="M21" s="198" t="str">
        <f>CONCATENATE('[1]OPINI Rinci v1'!AV23,'[1]OPINI Rinci v1'!AW23,'[1]OPINI Rinci v1'!AX23,'[1]OPINI Rinci v1'!AY23)</f>
        <v>WTP</v>
      </c>
      <c r="N21" s="309" t="s">
        <v>701</v>
      </c>
      <c r="O21" s="310"/>
      <c r="P21" s="310"/>
      <c r="Q21" s="198" t="str">
        <f>CONCATENATE('[1]OPINI Rinci v1'!BA23,'[1]OPINI Rinci v1'!BB23,'[1]OPINI Rinci v1'!BD23,'[1]OPINI Rinci v1'!BC23)</f>
        <v>WTP</v>
      </c>
      <c r="R21" s="309" t="s">
        <v>701</v>
      </c>
      <c r="S21" s="304" t="str">
        <f>CONCATENATE('[1]OPINI Rinci v1'!BF23,'[1]OPINI Rinci v1'!BG23,'[1]OPINI Rinci v1'!BI23,'[1]OPINI Rinci v1'!BH23)</f>
        <v>WDP</v>
      </c>
      <c r="T21" s="304" t="str">
        <f>CONCATENATE('[1]OPINI Rinci v1'!BK23,'[1]OPINI Rinci v1'!BL23,'[1]OPINI Rinci v1'!BM23,'[1]OPINI Rinci v1'!BN23)</f>
        <v>WDP</v>
      </c>
      <c r="U21" s="304" t="str">
        <f>CONCATENATE('[1]OPINI Rinci v1'!BP23,'[1]OPINI Rinci v1'!BQ23,'[1]OPINI Rinci v1'!BR23,'[1]OPINI Rinci v1'!BS23)</f>
        <v>WDP</v>
      </c>
      <c r="V21" s="304" t="str">
        <f>CONCATENATE('[1]OPINI Rinci v1'!BU23,'[1]OPINI Rinci v1'!BV23,'[1]OPINI Rinci v1'!BW23,'[1]OPINI Rinci v1'!BX23)</f>
        <v>WTP</v>
      </c>
      <c r="W21" s="304" t="str">
        <f>CONCATENATE('[1]OPINI Rinci v1'!BZ23,'[1]OPINI Rinci v1'!CA23,'[1]OPINI Rinci v1'!CB23,'[1]OPINI Rinci v1'!CC23)</f>
        <v>WTP</v>
      </c>
      <c r="X21" s="304" t="str">
        <f>CONCATENATE('[1]OPINI Rinci v1'!CE23,'[1]OPINI Rinci v1'!CF23,'[1]OPINI Rinci v1'!CG23,'[1]OPINI Rinci v1'!CH23)</f>
        <v>WDP</v>
      </c>
      <c r="Y21" s="304" t="str">
        <f>CONCATENATE('[1]OPINI Rinci v1'!CJ23,'[1]OPINI Rinci v1'!CK23,'[1]OPINI Rinci v1'!CL23,'[1]OPINI Rinci v1'!CM23)</f>
        <v>WDP</v>
      </c>
      <c r="Z21" s="304" t="str">
        <f>CONCATENATE('[1]OPINI Rinci v1'!CO23,'[1]OPINI Rinci v1'!CP23,'[1]OPINI Rinci v1'!CQ23,'[1]OPINI Rinci v1'!CR23)</f>
        <v>WDP</v>
      </c>
      <c r="AA21" s="311"/>
      <c r="AB21" s="9">
        <v>15</v>
      </c>
    </row>
    <row r="22" spans="1:28" s="312" customFormat="1" ht="15" x14ac:dyDescent="0.2">
      <c r="A22" s="306">
        <f t="shared" si="0"/>
        <v>16</v>
      </c>
      <c r="B22" s="222" t="s">
        <v>8</v>
      </c>
      <c r="C22" s="194" t="s">
        <v>40</v>
      </c>
      <c r="D22" s="196"/>
      <c r="E22" s="197" t="s">
        <v>41</v>
      </c>
      <c r="F22" s="198" t="str">
        <f>CONCATENATE('[1]OPINI Rinci v1'!M24,'[1]OPINI Rinci v1'!N24,'[1]OPINI Rinci v1'!O24,'[1]OPINI Rinci v1'!P24)</f>
        <v>WTP</v>
      </c>
      <c r="G22" s="198" t="str">
        <f>CONCATENATE('[1]OPINI Rinci v1'!R24,'[1]OPINI Rinci v1'!S24,'[1]OPINI Rinci v1'!T24,'[1]OPINI Rinci v1'!U24)</f>
        <v>WTP</v>
      </c>
      <c r="H22" s="198" t="str">
        <f>CONCATENATE('[1]OPINI Rinci v1'!W24,'[1]OPINI Rinci v1'!X24,'[1]OPINI Rinci v1'!Y24,'[1]OPINI Rinci v1'!Z24)</f>
        <v>WTP</v>
      </c>
      <c r="I22" s="198" t="str">
        <f>CONCATENATE('[1]OPINI Rinci v1'!AB24,'[1]OPINI Rinci v1'!AC24,'[1]OPINI Rinci v1'!AD24,'[1]OPINI Rinci v1'!AE24)</f>
        <v>WTP</v>
      </c>
      <c r="J22" s="198" t="str">
        <f>CONCATENATE('[1]OPINI Rinci v1'!AG24,'[1]OPINI Rinci v1'!AH24,'[1]OPINI Rinci v1'!AI24,'[1]OPINI Rinci v1'!AJ24)</f>
        <v>WTP</v>
      </c>
      <c r="K22" s="198" t="str">
        <f>CONCATENATE('[1]OPINI Rinci v1'!AL24,'[1]OPINI Rinci v1'!AM24,'[1]OPINI Rinci v1'!AN24,'[1]OPINI Rinci v1'!AO24)</f>
        <v>WDP</v>
      </c>
      <c r="L22" s="198" t="str">
        <f>CONCATENATE('[1]OPINI Rinci v1'!AQ24,'[1]OPINI Rinci v1'!AR24,'[1]OPINI Rinci v1'!AS24,'[1]OPINI Rinci v1'!AT24)</f>
        <v>WTP</v>
      </c>
      <c r="M22" s="198" t="str">
        <f>CONCATENATE('[1]OPINI Rinci v1'!AV24,'[1]OPINI Rinci v1'!AW24,'[1]OPINI Rinci v1'!AX24,'[1]OPINI Rinci v1'!AY24)</f>
        <v>WTP</v>
      </c>
      <c r="N22" s="309" t="s">
        <v>701</v>
      </c>
      <c r="O22" s="310"/>
      <c r="P22" s="310"/>
      <c r="Q22" s="198" t="str">
        <f>CONCATENATE('[1]OPINI Rinci v1'!BA24,'[1]OPINI Rinci v1'!BB24,'[1]OPINI Rinci v1'!BD24,'[1]OPINI Rinci v1'!BC24)</f>
        <v>WDP</v>
      </c>
      <c r="R22" s="309" t="s">
        <v>701</v>
      </c>
      <c r="S22" s="304" t="str">
        <f>CONCATENATE('[1]OPINI Rinci v1'!BF24,'[1]OPINI Rinci v1'!BG24,'[1]OPINI Rinci v1'!BI24,'[1]OPINI Rinci v1'!BH24)</f>
        <v>WDP</v>
      </c>
      <c r="T22" s="304" t="str">
        <f>CONCATENATE('[1]OPINI Rinci v1'!BK24,'[1]OPINI Rinci v1'!BL24,'[1]OPINI Rinci v1'!BM24,'[1]OPINI Rinci v1'!BN24)</f>
        <v>WDP</v>
      </c>
      <c r="U22" s="304" t="str">
        <f>CONCATENATE('[1]OPINI Rinci v1'!BP24,'[1]OPINI Rinci v1'!BQ24,'[1]OPINI Rinci v1'!BR24,'[1]OPINI Rinci v1'!BS24)</f>
        <v>WTP</v>
      </c>
      <c r="V22" s="304" t="str">
        <f>CONCATENATE('[1]OPINI Rinci v1'!BU24,'[1]OPINI Rinci v1'!BV24,'[1]OPINI Rinci v1'!BW24,'[1]OPINI Rinci v1'!BX24)</f>
        <v>WTP</v>
      </c>
      <c r="W22" s="304" t="str">
        <f>CONCATENATE('[1]OPINI Rinci v1'!BZ24,'[1]OPINI Rinci v1'!CA24,'[1]OPINI Rinci v1'!CB24,'[1]OPINI Rinci v1'!CC24)</f>
        <v>WTP</v>
      </c>
      <c r="X22" s="304" t="str">
        <f>CONCATENATE('[1]OPINI Rinci v1'!CE24,'[1]OPINI Rinci v1'!CF24,'[1]OPINI Rinci v1'!CG24,'[1]OPINI Rinci v1'!CH24)</f>
        <v>WDP</v>
      </c>
      <c r="Y22" s="304" t="str">
        <f>CONCATENATE('[1]OPINI Rinci v1'!CJ24,'[1]OPINI Rinci v1'!CK24,'[1]OPINI Rinci v1'!CL24,'[1]OPINI Rinci v1'!CM24)</f>
        <v>WDP</v>
      </c>
      <c r="Z22" s="304" t="str">
        <f>CONCATENATE('[1]OPINI Rinci v1'!CO24,'[1]OPINI Rinci v1'!CP24,'[1]OPINI Rinci v1'!CQ24,'[1]OPINI Rinci v1'!CR24)</f>
        <v>WDP</v>
      </c>
      <c r="AA22" s="311"/>
      <c r="AB22" s="312">
        <v>16</v>
      </c>
    </row>
    <row r="23" spans="1:28" s="312" customFormat="1" ht="15" x14ac:dyDescent="0.2">
      <c r="A23" s="306">
        <f t="shared" si="0"/>
        <v>17</v>
      </c>
      <c r="B23" s="222" t="s">
        <v>8</v>
      </c>
      <c r="C23" s="194" t="s">
        <v>42</v>
      </c>
      <c r="D23" s="196"/>
      <c r="E23" s="197" t="s">
        <v>43</v>
      </c>
      <c r="F23" s="198" t="str">
        <f>CONCATENATE('[1]OPINI Rinci v1'!M25,'[1]OPINI Rinci v1'!N25,'[1]OPINI Rinci v1'!O25,'[1]OPINI Rinci v1'!P25)</f>
        <v>WTP</v>
      </c>
      <c r="G23" s="198" t="str">
        <f>CONCATENATE('[1]OPINI Rinci v1'!R25,'[1]OPINI Rinci v1'!S25,'[1]OPINI Rinci v1'!T25,'[1]OPINI Rinci v1'!U25)</f>
        <v>WTP</v>
      </c>
      <c r="H23" s="198" t="str">
        <f>CONCATENATE('[1]OPINI Rinci v1'!W25,'[1]OPINI Rinci v1'!X25,'[1]OPINI Rinci v1'!Y25,'[1]OPINI Rinci v1'!Z25)</f>
        <v>WTP</v>
      </c>
      <c r="I23" s="198" t="str">
        <f>CONCATENATE('[1]OPINI Rinci v1'!AB25,'[1]OPINI Rinci v1'!AC25,'[1]OPINI Rinci v1'!AD25,'[1]OPINI Rinci v1'!AE25)</f>
        <v>WTP</v>
      </c>
      <c r="J23" s="198" t="str">
        <f>CONCATENATE('[1]OPINI Rinci v1'!AG25,'[1]OPINI Rinci v1'!AH25,'[1]OPINI Rinci v1'!AI25,'[1]OPINI Rinci v1'!AJ25)</f>
        <v>WTP</v>
      </c>
      <c r="K23" s="198" t="str">
        <f>CONCATENATE('[1]OPINI Rinci v1'!AL25,'[1]OPINI Rinci v1'!AM25,'[1]OPINI Rinci v1'!AN25,'[1]OPINI Rinci v1'!AO25)</f>
        <v>WTP</v>
      </c>
      <c r="L23" s="198" t="str">
        <f>CONCATENATE('[1]OPINI Rinci v1'!AQ25,'[1]OPINI Rinci v1'!AR25,'[1]OPINI Rinci v1'!AS25,'[1]OPINI Rinci v1'!AT25)</f>
        <v>WTP</v>
      </c>
      <c r="M23" s="198" t="str">
        <f>CONCATENATE('[1]OPINI Rinci v1'!AV25,'[1]OPINI Rinci v1'!AW25,'[1]OPINI Rinci v1'!AX25,'[1]OPINI Rinci v1'!AY25)</f>
        <v>WTP</v>
      </c>
      <c r="N23" s="307" t="s">
        <v>700</v>
      </c>
      <c r="O23" s="308"/>
      <c r="P23" s="308"/>
      <c r="Q23" s="198" t="str">
        <f>CONCATENATE('[1]OPINI Rinci v1'!BA25,'[1]OPINI Rinci v1'!BB25,'[1]OPINI Rinci v1'!BD25,'[1]OPINI Rinci v1'!BC25)</f>
        <v>WTP</v>
      </c>
      <c r="R23" s="307" t="s">
        <v>702</v>
      </c>
      <c r="S23" s="304" t="str">
        <f>CONCATENATE('[1]OPINI Rinci v1'!BF25,'[1]OPINI Rinci v1'!BG25,'[1]OPINI Rinci v1'!BI25,'[1]OPINI Rinci v1'!BH25)</f>
        <v>WTP</v>
      </c>
      <c r="T23" s="304" t="str">
        <f>CONCATENATE('[1]OPINI Rinci v1'!BK25,'[1]OPINI Rinci v1'!BL25,'[1]OPINI Rinci v1'!BM25,'[1]OPINI Rinci v1'!BN25)</f>
        <v>WTP</v>
      </c>
      <c r="U23" s="304" t="str">
        <f>CONCATENATE('[1]OPINI Rinci v1'!BP25,'[1]OPINI Rinci v1'!BQ25,'[1]OPINI Rinci v1'!BR25,'[1]OPINI Rinci v1'!BS25)</f>
        <v>WTP</v>
      </c>
      <c r="V23" s="304" t="str">
        <f>CONCATENATE('[1]OPINI Rinci v1'!BU25,'[1]OPINI Rinci v1'!BV25,'[1]OPINI Rinci v1'!BW25,'[1]OPINI Rinci v1'!BX25)</f>
        <v>WTP</v>
      </c>
      <c r="W23" s="304" t="str">
        <f>CONCATENATE('[1]OPINI Rinci v1'!BZ25,'[1]OPINI Rinci v1'!CA25,'[1]OPINI Rinci v1'!CB25,'[1]OPINI Rinci v1'!CC25)</f>
        <v>WTP</v>
      </c>
      <c r="X23" s="304" t="str">
        <f>CONCATENATE('[1]OPINI Rinci v1'!CE25,'[1]OPINI Rinci v1'!CF25,'[1]OPINI Rinci v1'!CG25,'[1]OPINI Rinci v1'!CH25)</f>
        <v>WDP</v>
      </c>
      <c r="Y23" s="304" t="str">
        <f>CONCATENATE('[1]OPINI Rinci v1'!CJ25,'[1]OPINI Rinci v1'!CK25,'[1]OPINI Rinci v1'!CL25,'[1]OPINI Rinci v1'!CM25)</f>
        <v>WDP</v>
      </c>
      <c r="Z23" s="304" t="str">
        <f>CONCATENATE('[1]OPINI Rinci v1'!CO25,'[1]OPINI Rinci v1'!CP25,'[1]OPINI Rinci v1'!CQ25,'[1]OPINI Rinci v1'!CR25)</f>
        <v>WDP</v>
      </c>
      <c r="AA23" s="311"/>
      <c r="AB23" s="9">
        <v>17</v>
      </c>
    </row>
    <row r="24" spans="1:28" s="312" customFormat="1" ht="15" x14ac:dyDescent="0.2">
      <c r="A24" s="306">
        <f t="shared" si="0"/>
        <v>18</v>
      </c>
      <c r="B24" s="222" t="s">
        <v>8</v>
      </c>
      <c r="C24" s="194" t="s">
        <v>44</v>
      </c>
      <c r="D24" s="196"/>
      <c r="E24" s="197" t="s">
        <v>45</v>
      </c>
      <c r="F24" s="198" t="str">
        <f>CONCATENATE('[1]OPINI Rinci v1'!M26,'[1]OPINI Rinci v1'!N26,'[1]OPINI Rinci v1'!O26,'[1]OPINI Rinci v1'!P26)</f>
        <v>WTP</v>
      </c>
      <c r="G24" s="198" t="str">
        <f>CONCATENATE('[1]OPINI Rinci v1'!R26,'[1]OPINI Rinci v1'!S26,'[1]OPINI Rinci v1'!T26,'[1]OPINI Rinci v1'!U26)</f>
        <v>WTP</v>
      </c>
      <c r="H24" s="198" t="str">
        <f>CONCATENATE('[1]OPINI Rinci v1'!W26,'[1]OPINI Rinci v1'!X26,'[1]OPINI Rinci v1'!Y26,'[1]OPINI Rinci v1'!Z26)</f>
        <v>WTP</v>
      </c>
      <c r="I24" s="198" t="str">
        <f>CONCATENATE('[1]OPINI Rinci v1'!AB26,'[1]OPINI Rinci v1'!AC26,'[1]OPINI Rinci v1'!AD26,'[1]OPINI Rinci v1'!AE26)</f>
        <v>WTP</v>
      </c>
      <c r="J24" s="198" t="str">
        <f>CONCATENATE('[1]OPINI Rinci v1'!AG26,'[1]OPINI Rinci v1'!AH26,'[1]OPINI Rinci v1'!AI26,'[1]OPINI Rinci v1'!AJ26)</f>
        <v>WTP</v>
      </c>
      <c r="K24" s="198" t="str">
        <f>CONCATENATE('[1]OPINI Rinci v1'!AL26,'[1]OPINI Rinci v1'!AM26,'[1]OPINI Rinci v1'!AN26,'[1]OPINI Rinci v1'!AO26)</f>
        <v>WTP</v>
      </c>
      <c r="L24" s="198" t="str">
        <f>CONCATENATE('[1]OPINI Rinci v1'!AQ26,'[1]OPINI Rinci v1'!AR26,'[1]OPINI Rinci v1'!AS26,'[1]OPINI Rinci v1'!AT26)</f>
        <v>WTP</v>
      </c>
      <c r="M24" s="198" t="str">
        <f>CONCATENATE('[1]OPINI Rinci v1'!AV26,'[1]OPINI Rinci v1'!AW26,'[1]OPINI Rinci v1'!AX26,'[1]OPINI Rinci v1'!AY26)</f>
        <v>WTP</v>
      </c>
      <c r="N24" s="309" t="s">
        <v>701</v>
      </c>
      <c r="O24" s="310"/>
      <c r="P24" s="310"/>
      <c r="Q24" s="198" t="str">
        <f>CONCATENATE('[1]OPINI Rinci v1'!BA26,'[1]OPINI Rinci v1'!BB26,'[1]OPINI Rinci v1'!BD26,'[1]OPINI Rinci v1'!BC26)</f>
        <v>WDP</v>
      </c>
      <c r="R24" s="309" t="s">
        <v>701</v>
      </c>
      <c r="S24" s="304" t="str">
        <f>CONCATENATE('[1]OPINI Rinci v1'!BF26,'[1]OPINI Rinci v1'!BG26,'[1]OPINI Rinci v1'!BI26,'[1]OPINI Rinci v1'!BH26)</f>
        <v>WTP</v>
      </c>
      <c r="T24" s="304" t="str">
        <f>CONCATENATE('[1]OPINI Rinci v1'!BK26,'[1]OPINI Rinci v1'!BL26,'[1]OPINI Rinci v1'!BM26,'[1]OPINI Rinci v1'!BN26)</f>
        <v>WDP</v>
      </c>
      <c r="U24" s="304" t="str">
        <f>CONCATENATE('[1]OPINI Rinci v1'!BP26,'[1]OPINI Rinci v1'!BQ26,'[1]OPINI Rinci v1'!BR26,'[1]OPINI Rinci v1'!BS26)</f>
        <v>WDP</v>
      </c>
      <c r="V24" s="304" t="str">
        <f>CONCATENATE('[1]OPINI Rinci v1'!BU26,'[1]OPINI Rinci v1'!BV26,'[1]OPINI Rinci v1'!BW26,'[1]OPINI Rinci v1'!BX26)</f>
        <v>WDP</v>
      </c>
      <c r="W24" s="304" t="str">
        <f>CONCATENATE('[1]OPINI Rinci v1'!BZ26,'[1]OPINI Rinci v1'!CA26,'[1]OPINI Rinci v1'!CB26,'[1]OPINI Rinci v1'!CC26)</f>
        <v>TW</v>
      </c>
      <c r="X24" s="304" t="str">
        <f>CONCATENATE('[1]OPINI Rinci v1'!CE26,'[1]OPINI Rinci v1'!CF26,'[1]OPINI Rinci v1'!CG26,'[1]OPINI Rinci v1'!CH26)</f>
        <v>WDP</v>
      </c>
      <c r="Y24" s="304" t="str">
        <f>CONCATENATE('[1]OPINI Rinci v1'!CJ26,'[1]OPINI Rinci v1'!CK26,'[1]OPINI Rinci v1'!CL26,'[1]OPINI Rinci v1'!CM26)</f>
        <v>WDP</v>
      </c>
      <c r="Z24" s="304" t="str">
        <f>CONCATENATE('[1]OPINI Rinci v1'!CO26,'[1]OPINI Rinci v1'!CP26,'[1]OPINI Rinci v1'!CQ26,'[1]OPINI Rinci v1'!CR26)</f>
        <v/>
      </c>
      <c r="AA24" s="311"/>
      <c r="AB24" s="312">
        <v>18</v>
      </c>
    </row>
    <row r="25" spans="1:28" s="5" customFormat="1" ht="15" x14ac:dyDescent="0.2">
      <c r="A25" s="306">
        <f t="shared" si="0"/>
        <v>19</v>
      </c>
      <c r="B25" s="222" t="s">
        <v>8</v>
      </c>
      <c r="C25" s="194" t="s">
        <v>46</v>
      </c>
      <c r="D25" s="196"/>
      <c r="E25" s="197" t="s">
        <v>47</v>
      </c>
      <c r="F25" s="198" t="str">
        <f>CONCATENATE('[1]OPINI Rinci v1'!M27,'[1]OPINI Rinci v1'!N27,'[1]OPINI Rinci v1'!O27,'[1]OPINI Rinci v1'!P27)</f>
        <v>WTP</v>
      </c>
      <c r="G25" s="198" t="str">
        <f>CONCATENATE('[1]OPINI Rinci v1'!R27,'[1]OPINI Rinci v1'!S27,'[1]OPINI Rinci v1'!T27,'[1]OPINI Rinci v1'!U27)</f>
        <v>WTP</v>
      </c>
      <c r="H25" s="198" t="str">
        <f>CONCATENATE('[1]OPINI Rinci v1'!W27,'[1]OPINI Rinci v1'!X27,'[1]OPINI Rinci v1'!Y27,'[1]OPINI Rinci v1'!Z27)</f>
        <v>WTP</v>
      </c>
      <c r="I25" s="198" t="str">
        <f>CONCATENATE('[1]OPINI Rinci v1'!AB27,'[1]OPINI Rinci v1'!AC27,'[1]OPINI Rinci v1'!AD27,'[1]OPINI Rinci v1'!AE27)</f>
        <v>WTP</v>
      </c>
      <c r="J25" s="198" t="str">
        <f>CONCATENATE('[1]OPINI Rinci v1'!AG27,'[1]OPINI Rinci v1'!AH27,'[1]OPINI Rinci v1'!AI27,'[1]OPINI Rinci v1'!AJ27)</f>
        <v>WTP</v>
      </c>
      <c r="K25" s="198" t="str">
        <f>CONCATENATE('[1]OPINI Rinci v1'!AL27,'[1]OPINI Rinci v1'!AM27,'[1]OPINI Rinci v1'!AN27,'[1]OPINI Rinci v1'!AO27)</f>
        <v>WTP</v>
      </c>
      <c r="L25" s="198" t="str">
        <f>CONCATENATE('[1]OPINI Rinci v1'!AQ27,'[1]OPINI Rinci v1'!AR27,'[1]OPINI Rinci v1'!AS27,'[1]OPINI Rinci v1'!AT27)</f>
        <v>WTP</v>
      </c>
      <c r="M25" s="198" t="str">
        <f>CONCATENATE('[1]OPINI Rinci v1'!AV27,'[1]OPINI Rinci v1'!AW27,'[1]OPINI Rinci v1'!AX27,'[1]OPINI Rinci v1'!AY27)</f>
        <v>WDP</v>
      </c>
      <c r="N25" s="309" t="s">
        <v>701</v>
      </c>
      <c r="O25" s="310"/>
      <c r="P25" s="310"/>
      <c r="Q25" s="198" t="str">
        <f>CONCATENATE('[1]OPINI Rinci v1'!BA27,'[1]OPINI Rinci v1'!BB27,'[1]OPINI Rinci v1'!BD27,'[1]OPINI Rinci v1'!BC27)</f>
        <v>WDP</v>
      </c>
      <c r="R25" s="309" t="s">
        <v>701</v>
      </c>
      <c r="S25" s="304" t="str">
        <f>CONCATENATE('[1]OPINI Rinci v1'!BF27,'[1]OPINI Rinci v1'!BG27,'[1]OPINI Rinci v1'!BI27,'[1]OPINI Rinci v1'!BH27)</f>
        <v>WDP</v>
      </c>
      <c r="T25" s="304" t="str">
        <f>CONCATENATE('[1]OPINI Rinci v1'!BK27,'[1]OPINI Rinci v1'!BL27,'[1]OPINI Rinci v1'!BM27,'[1]OPINI Rinci v1'!BN27)</f>
        <v>WDP</v>
      </c>
      <c r="U25" s="304" t="str">
        <f>CONCATENATE('[1]OPINI Rinci v1'!BP27,'[1]OPINI Rinci v1'!BQ27,'[1]OPINI Rinci v1'!BR27,'[1]OPINI Rinci v1'!BS27)</f>
        <v>WDP</v>
      </c>
      <c r="V25" s="304" t="str">
        <f>CONCATENATE('[1]OPINI Rinci v1'!BU27,'[1]OPINI Rinci v1'!BV27,'[1]OPINI Rinci v1'!BW27,'[1]OPINI Rinci v1'!BX27)</f>
        <v>WDP</v>
      </c>
      <c r="W25" s="304" t="str">
        <f>CONCATENATE('[1]OPINI Rinci v1'!BZ27,'[1]OPINI Rinci v1'!CA27,'[1]OPINI Rinci v1'!CB27,'[1]OPINI Rinci v1'!CC27)</f>
        <v>WDP</v>
      </c>
      <c r="X25" s="304" t="str">
        <f>CONCATENATE('[1]OPINI Rinci v1'!CE27,'[1]OPINI Rinci v1'!CF27,'[1]OPINI Rinci v1'!CG27,'[1]OPINI Rinci v1'!CH27)</f>
        <v>WDP</v>
      </c>
      <c r="Y25" s="304" t="str">
        <f>CONCATENATE('[1]OPINI Rinci v1'!CJ27,'[1]OPINI Rinci v1'!CK27,'[1]OPINI Rinci v1'!CL27,'[1]OPINI Rinci v1'!CM27)</f>
        <v>WDP</v>
      </c>
      <c r="Z25" s="304" t="str">
        <f>CONCATENATE('[1]OPINI Rinci v1'!CO27,'[1]OPINI Rinci v1'!CP27,'[1]OPINI Rinci v1'!CQ27,'[1]OPINI Rinci v1'!CR27)</f>
        <v>WDP</v>
      </c>
      <c r="AA25" s="301"/>
      <c r="AB25" s="9">
        <v>19</v>
      </c>
    </row>
    <row r="26" spans="1:28" s="312" customFormat="1" ht="15" x14ac:dyDescent="0.2">
      <c r="A26" s="306">
        <f t="shared" si="0"/>
        <v>20</v>
      </c>
      <c r="B26" s="222" t="s">
        <v>8</v>
      </c>
      <c r="C26" s="194" t="s">
        <v>48</v>
      </c>
      <c r="D26" s="196"/>
      <c r="E26" s="197" t="s">
        <v>49</v>
      </c>
      <c r="F26" s="198" t="str">
        <f>CONCATENATE('[1]OPINI Rinci v1'!M28,'[1]OPINI Rinci v1'!N28,'[1]OPINI Rinci v1'!O28,'[1]OPINI Rinci v1'!P28)</f>
        <v>WTP</v>
      </c>
      <c r="G26" s="198" t="str">
        <f>CONCATENATE('[1]OPINI Rinci v1'!R28,'[1]OPINI Rinci v1'!S28,'[1]OPINI Rinci v1'!T28,'[1]OPINI Rinci v1'!U28)</f>
        <v>WTP</v>
      </c>
      <c r="H26" s="198" t="str">
        <f>CONCATENATE('[1]OPINI Rinci v1'!W28,'[1]OPINI Rinci v1'!X28,'[1]OPINI Rinci v1'!Y28,'[1]OPINI Rinci v1'!Z28)</f>
        <v>WTP</v>
      </c>
      <c r="I26" s="198" t="str">
        <f>CONCATENATE('[1]OPINI Rinci v1'!AB28,'[1]OPINI Rinci v1'!AC28,'[1]OPINI Rinci v1'!AD28,'[1]OPINI Rinci v1'!AE28)</f>
        <v>WTP</v>
      </c>
      <c r="J26" s="198" t="str">
        <f>CONCATENATE('[1]OPINI Rinci v1'!AG28,'[1]OPINI Rinci v1'!AH28,'[1]OPINI Rinci v1'!AI28,'[1]OPINI Rinci v1'!AJ28)</f>
        <v>WTP</v>
      </c>
      <c r="K26" s="198" t="str">
        <f>CONCATENATE('[1]OPINI Rinci v1'!AL28,'[1]OPINI Rinci v1'!AM28,'[1]OPINI Rinci v1'!AN28,'[1]OPINI Rinci v1'!AO28)</f>
        <v>WTP</v>
      </c>
      <c r="L26" s="198" t="str">
        <f>CONCATENATE('[1]OPINI Rinci v1'!AQ28,'[1]OPINI Rinci v1'!AR28,'[1]OPINI Rinci v1'!AS28,'[1]OPINI Rinci v1'!AT28)</f>
        <v>WTP</v>
      </c>
      <c r="M26" s="198" t="str">
        <f>CONCATENATE('[1]OPINI Rinci v1'!AV28,'[1]OPINI Rinci v1'!AW28,'[1]OPINI Rinci v1'!AX28,'[1]OPINI Rinci v1'!AY28)</f>
        <v>WTP</v>
      </c>
      <c r="N26" s="309" t="s">
        <v>701</v>
      </c>
      <c r="O26" s="310"/>
      <c r="P26" s="310"/>
      <c r="Q26" s="198" t="str">
        <f>CONCATENATE('[1]OPINI Rinci v1'!BA28,'[1]OPINI Rinci v1'!BB28,'[1]OPINI Rinci v1'!BD28,'[1]OPINI Rinci v1'!BC28)</f>
        <v>WDP</v>
      </c>
      <c r="R26" s="309" t="s">
        <v>701</v>
      </c>
      <c r="S26" s="304" t="str">
        <f>CONCATENATE('[1]OPINI Rinci v1'!BF28,'[1]OPINI Rinci v1'!BG28,'[1]OPINI Rinci v1'!BI28,'[1]OPINI Rinci v1'!BH28)</f>
        <v>WDP</v>
      </c>
      <c r="T26" s="304" t="str">
        <f>CONCATENATE('[1]OPINI Rinci v1'!BK28,'[1]OPINI Rinci v1'!BL28,'[1]OPINI Rinci v1'!BM28,'[1]OPINI Rinci v1'!BN28)</f>
        <v>WDP</v>
      </c>
      <c r="U26" s="304" t="str">
        <f>CONCATENATE('[1]OPINI Rinci v1'!BP28,'[1]OPINI Rinci v1'!BQ28,'[1]OPINI Rinci v1'!BR28,'[1]OPINI Rinci v1'!BS28)</f>
        <v>WDP</v>
      </c>
      <c r="V26" s="304" t="str">
        <f>CONCATENATE('[1]OPINI Rinci v1'!BU28,'[1]OPINI Rinci v1'!BV28,'[1]OPINI Rinci v1'!BW28,'[1]OPINI Rinci v1'!BX28)</f>
        <v>WDP</v>
      </c>
      <c r="W26" s="304" t="str">
        <f>CONCATENATE('[1]OPINI Rinci v1'!BZ28,'[1]OPINI Rinci v1'!CA28,'[1]OPINI Rinci v1'!CB28,'[1]OPINI Rinci v1'!CC28)</f>
        <v>WDP</v>
      </c>
      <c r="X26" s="304" t="str">
        <f>CONCATENATE('[1]OPINI Rinci v1'!CE28,'[1]OPINI Rinci v1'!CF28,'[1]OPINI Rinci v1'!CG28,'[1]OPINI Rinci v1'!CH28)</f>
        <v>WDP</v>
      </c>
      <c r="Y26" s="304" t="str">
        <f>CONCATENATE('[1]OPINI Rinci v1'!CJ28,'[1]OPINI Rinci v1'!CK28,'[1]OPINI Rinci v1'!CL28,'[1]OPINI Rinci v1'!CM28)</f>
        <v>WDP</v>
      </c>
      <c r="Z26" s="304" t="str">
        <f>CONCATENATE('[1]OPINI Rinci v1'!CO28,'[1]OPINI Rinci v1'!CP28,'[1]OPINI Rinci v1'!CQ28,'[1]OPINI Rinci v1'!CR28)</f>
        <v>WDP</v>
      </c>
      <c r="AA26" s="311"/>
      <c r="AB26" s="312">
        <v>20</v>
      </c>
    </row>
    <row r="27" spans="1:28" s="312" customFormat="1" ht="15" x14ac:dyDescent="0.2">
      <c r="A27" s="306">
        <f t="shared" si="0"/>
        <v>21</v>
      </c>
      <c r="B27" s="222" t="s">
        <v>8</v>
      </c>
      <c r="C27" s="194" t="s">
        <v>50</v>
      </c>
      <c r="D27" s="196"/>
      <c r="E27" s="197" t="s">
        <v>51</v>
      </c>
      <c r="F27" s="198" t="str">
        <f>CONCATENATE('[1]OPINI Rinci v1'!M29,'[1]OPINI Rinci v1'!N29,'[1]OPINI Rinci v1'!O29,'[1]OPINI Rinci v1'!P29)</f>
        <v>WTP</v>
      </c>
      <c r="G27" s="198" t="str">
        <f>CONCATENATE('[1]OPINI Rinci v1'!R29,'[1]OPINI Rinci v1'!S29,'[1]OPINI Rinci v1'!T29,'[1]OPINI Rinci v1'!U29)</f>
        <v>WTP</v>
      </c>
      <c r="H27" s="198" t="str">
        <f>CONCATENATE('[1]OPINI Rinci v1'!W29,'[1]OPINI Rinci v1'!X29,'[1]OPINI Rinci v1'!Y29,'[1]OPINI Rinci v1'!Z29)</f>
        <v>WTP</v>
      </c>
      <c r="I27" s="198" t="str">
        <f>CONCATENATE('[1]OPINI Rinci v1'!AB29,'[1]OPINI Rinci v1'!AC29,'[1]OPINI Rinci v1'!AD29,'[1]OPINI Rinci v1'!AE29)</f>
        <v>WTP</v>
      </c>
      <c r="J27" s="198" t="str">
        <f>CONCATENATE('[1]OPINI Rinci v1'!AG29,'[1]OPINI Rinci v1'!AH29,'[1]OPINI Rinci v1'!AI29,'[1]OPINI Rinci v1'!AJ29)</f>
        <v>WTP</v>
      </c>
      <c r="K27" s="198" t="str">
        <f>CONCATENATE('[1]OPINI Rinci v1'!AL29,'[1]OPINI Rinci v1'!AM29,'[1]OPINI Rinci v1'!AN29,'[1]OPINI Rinci v1'!AO29)</f>
        <v>WTP</v>
      </c>
      <c r="L27" s="198" t="str">
        <f>CONCATENATE('[1]OPINI Rinci v1'!AQ29,'[1]OPINI Rinci v1'!AR29,'[1]OPINI Rinci v1'!AS29,'[1]OPINI Rinci v1'!AT29)</f>
        <v>WTP</v>
      </c>
      <c r="M27" s="198" t="str">
        <f>CONCATENATE('[1]OPINI Rinci v1'!AV29,'[1]OPINI Rinci v1'!AW29,'[1]OPINI Rinci v1'!AX29,'[1]OPINI Rinci v1'!AY29)</f>
        <v>WTP</v>
      </c>
      <c r="N27" s="309" t="s">
        <v>701</v>
      </c>
      <c r="O27" s="310"/>
      <c r="P27" s="310"/>
      <c r="Q27" s="198" t="str">
        <f>CONCATENATE('[1]OPINI Rinci v1'!BA29,'[1]OPINI Rinci v1'!BB29,'[1]OPINI Rinci v1'!BD29,'[1]OPINI Rinci v1'!BC29)</f>
        <v>WDP</v>
      </c>
      <c r="R27" s="309" t="s">
        <v>701</v>
      </c>
      <c r="S27" s="304" t="str">
        <f>CONCATENATE('[1]OPINI Rinci v1'!BF29,'[1]OPINI Rinci v1'!BG29,'[1]OPINI Rinci v1'!BI29,'[1]OPINI Rinci v1'!BH29)</f>
        <v>WDP</v>
      </c>
      <c r="T27" s="304" t="str">
        <f>CONCATENATE('[1]OPINI Rinci v1'!BK29,'[1]OPINI Rinci v1'!BL29,'[1]OPINI Rinci v1'!BM29,'[1]OPINI Rinci v1'!BN29)</f>
        <v>WDP</v>
      </c>
      <c r="U27" s="304" t="str">
        <f>CONCATENATE('[1]OPINI Rinci v1'!BP29,'[1]OPINI Rinci v1'!BQ29,'[1]OPINI Rinci v1'!BR29,'[1]OPINI Rinci v1'!BS29)</f>
        <v>WDP</v>
      </c>
      <c r="V27" s="304" t="str">
        <f>CONCATENATE('[1]OPINI Rinci v1'!BU29,'[1]OPINI Rinci v1'!BV29,'[1]OPINI Rinci v1'!BW29,'[1]OPINI Rinci v1'!BX29)</f>
        <v>WDP</v>
      </c>
      <c r="W27" s="304" t="str">
        <f>CONCATENATE('[1]OPINI Rinci v1'!BZ29,'[1]OPINI Rinci v1'!CA29,'[1]OPINI Rinci v1'!CB29,'[1]OPINI Rinci v1'!CC29)</f>
        <v>WDP</v>
      </c>
      <c r="X27" s="304" t="str">
        <f>CONCATENATE('[1]OPINI Rinci v1'!CE29,'[1]OPINI Rinci v1'!CF29,'[1]OPINI Rinci v1'!CG29,'[1]OPINI Rinci v1'!CH29)</f>
        <v>TMP</v>
      </c>
      <c r="Y27" s="304" t="str">
        <f>CONCATENATE('[1]OPINI Rinci v1'!CJ29,'[1]OPINI Rinci v1'!CK29,'[1]OPINI Rinci v1'!CL29,'[1]OPINI Rinci v1'!CM29)</f>
        <v>TMP</v>
      </c>
      <c r="Z27" s="304" t="str">
        <f>CONCATENATE('[1]OPINI Rinci v1'!CO29,'[1]OPINI Rinci v1'!CP29,'[1]OPINI Rinci v1'!CQ29,'[1]OPINI Rinci v1'!CR29)</f>
        <v>WDP</v>
      </c>
      <c r="AA27" s="311"/>
      <c r="AB27" s="9">
        <v>21</v>
      </c>
    </row>
    <row r="28" spans="1:28" s="312" customFormat="1" ht="15" x14ac:dyDescent="0.2">
      <c r="A28" s="306">
        <f t="shared" si="0"/>
        <v>22</v>
      </c>
      <c r="B28" s="222" t="s">
        <v>8</v>
      </c>
      <c r="C28" s="194" t="s">
        <v>52</v>
      </c>
      <c r="D28" s="196"/>
      <c r="E28" s="197" t="s">
        <v>53</v>
      </c>
      <c r="F28" s="198" t="str">
        <f>CONCATENATE('[1]OPINI Rinci v1'!M30,'[1]OPINI Rinci v1'!N30,'[1]OPINI Rinci v1'!O30,'[1]OPINI Rinci v1'!P30)</f>
        <v>WTP</v>
      </c>
      <c r="G28" s="198" t="str">
        <f>CONCATENATE('[1]OPINI Rinci v1'!R30,'[1]OPINI Rinci v1'!S30,'[1]OPINI Rinci v1'!T30,'[1]OPINI Rinci v1'!U30)</f>
        <v>WTP</v>
      </c>
      <c r="H28" s="198" t="str">
        <f>CONCATENATE('[1]OPINI Rinci v1'!W30,'[1]OPINI Rinci v1'!X30,'[1]OPINI Rinci v1'!Y30,'[1]OPINI Rinci v1'!Z30)</f>
        <v>WTP</v>
      </c>
      <c r="I28" s="198" t="str">
        <f>CONCATENATE('[1]OPINI Rinci v1'!AB30,'[1]OPINI Rinci v1'!AC30,'[1]OPINI Rinci v1'!AD30,'[1]OPINI Rinci v1'!AE30)</f>
        <v>WTP</v>
      </c>
      <c r="J28" s="198" t="str">
        <f>CONCATENATE('[1]OPINI Rinci v1'!AG30,'[1]OPINI Rinci v1'!AH30,'[1]OPINI Rinci v1'!AI30,'[1]OPINI Rinci v1'!AJ30)</f>
        <v>WTP</v>
      </c>
      <c r="K28" s="198" t="str">
        <f>CONCATENATE('[1]OPINI Rinci v1'!AL30,'[1]OPINI Rinci v1'!AM30,'[1]OPINI Rinci v1'!AN30,'[1]OPINI Rinci v1'!AO30)</f>
        <v>WTP</v>
      </c>
      <c r="L28" s="198" t="str">
        <f>CONCATENATE('[1]OPINI Rinci v1'!AQ30,'[1]OPINI Rinci v1'!AR30,'[1]OPINI Rinci v1'!AS30,'[1]OPINI Rinci v1'!AT30)</f>
        <v>WTP</v>
      </c>
      <c r="M28" s="198" t="str">
        <f>CONCATENATE('[1]OPINI Rinci v1'!AV30,'[1]OPINI Rinci v1'!AW30,'[1]OPINI Rinci v1'!AX30,'[1]OPINI Rinci v1'!AY30)</f>
        <v>WTP</v>
      </c>
      <c r="N28" s="309" t="s">
        <v>701</v>
      </c>
      <c r="O28" s="310"/>
      <c r="P28" s="310"/>
      <c r="Q28" s="198" t="str">
        <f>CONCATENATE('[1]OPINI Rinci v1'!BA30,'[1]OPINI Rinci v1'!BB30,'[1]OPINI Rinci v1'!BD30,'[1]OPINI Rinci v1'!BC30)</f>
        <v>WDP</v>
      </c>
      <c r="R28" s="309" t="s">
        <v>701</v>
      </c>
      <c r="S28" s="304" t="str">
        <f>CONCATENATE('[1]OPINI Rinci v1'!BF30,'[1]OPINI Rinci v1'!BG30,'[1]OPINI Rinci v1'!BI30,'[1]OPINI Rinci v1'!BH30)</f>
        <v>WDP</v>
      </c>
      <c r="T28" s="304" t="str">
        <f>CONCATENATE('[1]OPINI Rinci v1'!BK30,'[1]OPINI Rinci v1'!BL30,'[1]OPINI Rinci v1'!BM30,'[1]OPINI Rinci v1'!BN30)</f>
        <v>WDP</v>
      </c>
      <c r="U28" s="304" t="str">
        <f>CONCATENATE('[1]OPINI Rinci v1'!BP30,'[1]OPINI Rinci v1'!BQ30,'[1]OPINI Rinci v1'!BR30,'[1]OPINI Rinci v1'!BS30)</f>
        <v>WDP</v>
      </c>
      <c r="V28" s="304" t="str">
        <f>CONCATENATE('[1]OPINI Rinci v1'!BU30,'[1]OPINI Rinci v1'!BV30,'[1]OPINI Rinci v1'!BW30,'[1]OPINI Rinci v1'!BX30)</f>
        <v>WDP</v>
      </c>
      <c r="W28" s="304" t="str">
        <f>CONCATENATE('[1]OPINI Rinci v1'!BZ30,'[1]OPINI Rinci v1'!CA30,'[1]OPINI Rinci v1'!CB30,'[1]OPINI Rinci v1'!CC30)</f>
        <v>WDP</v>
      </c>
      <c r="X28" s="304" t="str">
        <f>CONCATENATE('[1]OPINI Rinci v1'!CE30,'[1]OPINI Rinci v1'!CF30,'[1]OPINI Rinci v1'!CG30,'[1]OPINI Rinci v1'!CH30)</f>
        <v>WDP</v>
      </c>
      <c r="Y28" s="304" t="str">
        <f>CONCATENATE('[1]OPINI Rinci v1'!CJ30,'[1]OPINI Rinci v1'!CK30,'[1]OPINI Rinci v1'!CL30,'[1]OPINI Rinci v1'!CM30)</f>
        <v>WDP</v>
      </c>
      <c r="Z28" s="304" t="str">
        <f>CONCATENATE('[1]OPINI Rinci v1'!CO30,'[1]OPINI Rinci v1'!CP30,'[1]OPINI Rinci v1'!CQ30,'[1]OPINI Rinci v1'!CR30)</f>
        <v>WDP</v>
      </c>
      <c r="AA28" s="311"/>
      <c r="AB28" s="312">
        <v>22</v>
      </c>
    </row>
    <row r="29" spans="1:28" s="312" customFormat="1" ht="15" x14ac:dyDescent="0.2">
      <c r="A29" s="306">
        <f t="shared" si="0"/>
        <v>23</v>
      </c>
      <c r="B29" s="222" t="s">
        <v>8</v>
      </c>
      <c r="C29" s="194" t="s">
        <v>54</v>
      </c>
      <c r="D29" s="196"/>
      <c r="E29" s="197" t="s">
        <v>55</v>
      </c>
      <c r="F29" s="198" t="str">
        <f>CONCATENATE('[1]OPINI Rinci v1'!M31,'[1]OPINI Rinci v1'!N31,'[1]OPINI Rinci v1'!O31,'[1]OPINI Rinci v1'!P31)</f>
        <v>WTP</v>
      </c>
      <c r="G29" s="198" t="str">
        <f>CONCATENATE('[1]OPINI Rinci v1'!R31,'[1]OPINI Rinci v1'!S31,'[1]OPINI Rinci v1'!T31,'[1]OPINI Rinci v1'!U31)</f>
        <v>WTP</v>
      </c>
      <c r="H29" s="198" t="e">
        <f>CONCATENATE('[1]OPINI Rinci v1'!X31,'[1]OPINI Rinci v1'!#REF!,'[1]OPINI Rinci v1'!Y31,'[1]OPINI Rinci v1'!Z31)</f>
        <v>#REF!</v>
      </c>
      <c r="I29" s="198" t="str">
        <f>CONCATENATE('[1]OPINI Rinci v1'!AB31,'[1]OPINI Rinci v1'!AC31,'[1]OPINI Rinci v1'!AD31,'[1]OPINI Rinci v1'!AE31)</f>
        <v>WTP</v>
      </c>
      <c r="J29" s="198" t="str">
        <f>CONCATENATE('[1]OPINI Rinci v1'!AG31,'[1]OPINI Rinci v1'!AH31,'[1]OPINI Rinci v1'!AI31,'[1]OPINI Rinci v1'!AJ31)</f>
        <v>WTP</v>
      </c>
      <c r="K29" s="198" t="str">
        <f>CONCATENATE('[1]OPINI Rinci v1'!AL31,'[1]OPINI Rinci v1'!AM31,'[1]OPINI Rinci v1'!AN31,'[1]OPINI Rinci v1'!AO31)</f>
        <v xml:space="preserve">WTP </v>
      </c>
      <c r="L29" s="198" t="str">
        <f>CONCATENATE('[1]OPINI Rinci v1'!AQ31,'[1]OPINI Rinci v1'!AR31,'[1]OPINI Rinci v1'!AS31,'[1]OPINI Rinci v1'!AT31)</f>
        <v>WDP</v>
      </c>
      <c r="M29" s="198" t="str">
        <f>CONCATENATE('[1]OPINI Rinci v1'!AV31,'[1]OPINI Rinci v1'!AW31,'[1]OPINI Rinci v1'!AX31,'[1]OPINI Rinci v1'!AY31)</f>
        <v>WTP</v>
      </c>
      <c r="N29" s="307" t="s">
        <v>700</v>
      </c>
      <c r="O29" s="308"/>
      <c r="P29" s="308"/>
      <c r="Q29" s="198" t="str">
        <f>CONCATENATE('[1]OPINI Rinci v1'!BA31,'[1]OPINI Rinci v1'!BB31,'[1]OPINI Rinci v1'!BD31,'[1]OPINI Rinci v1'!BC31)</f>
        <v>WTP</v>
      </c>
      <c r="R29" s="307" t="s">
        <v>700</v>
      </c>
      <c r="S29" s="304" t="str">
        <f>CONCATENATE('[1]OPINI Rinci v1'!BF31,'[1]OPINI Rinci v1'!BG31,'[1]OPINI Rinci v1'!BI31,'[1]OPINI Rinci v1'!BH31)</f>
        <v>WTP</v>
      </c>
      <c r="T29" s="304" t="str">
        <f>CONCATENATE('[1]OPINI Rinci v1'!BK31,'[1]OPINI Rinci v1'!BL31,'[1]OPINI Rinci v1'!BM31,'[1]OPINI Rinci v1'!BN31)</f>
        <v>WDP</v>
      </c>
      <c r="U29" s="304" t="str">
        <f>CONCATENATE('[1]OPINI Rinci v1'!BP31,'[1]OPINI Rinci v1'!BQ31,'[1]OPINI Rinci v1'!BR31,'[1]OPINI Rinci v1'!BS31)</f>
        <v>WDP</v>
      </c>
      <c r="V29" s="304" t="str">
        <f>CONCATENATE('[1]OPINI Rinci v1'!BU31,'[1]OPINI Rinci v1'!BV31,'[1]OPINI Rinci v1'!BW31,'[1]OPINI Rinci v1'!BX31)</f>
        <v>WDP</v>
      </c>
      <c r="W29" s="304" t="str">
        <f>CONCATENATE('[1]OPINI Rinci v1'!BZ31,'[1]OPINI Rinci v1'!CA31,'[1]OPINI Rinci v1'!CB31,'[1]OPINI Rinci v1'!CC31)</f>
        <v>WDP</v>
      </c>
      <c r="X29" s="304" t="str">
        <f>CONCATENATE('[1]OPINI Rinci v1'!CE31,'[1]OPINI Rinci v1'!CF31,'[1]OPINI Rinci v1'!CG31,'[1]OPINI Rinci v1'!CH31)</f>
        <v/>
      </c>
      <c r="Y29" s="304" t="str">
        <f>CONCATENATE('[1]OPINI Rinci v1'!CJ31,'[1]OPINI Rinci v1'!CK31,'[1]OPINI Rinci v1'!CL31,'[1]OPINI Rinci v1'!CM31)</f>
        <v/>
      </c>
      <c r="Z29" s="304" t="str">
        <f>CONCATENATE('[1]OPINI Rinci v1'!CO31,'[1]OPINI Rinci v1'!CP31,'[1]OPINI Rinci v1'!CQ31,'[1]OPINI Rinci v1'!CR31)</f>
        <v/>
      </c>
      <c r="AA29" s="311"/>
      <c r="AB29" s="9">
        <v>23</v>
      </c>
    </row>
    <row r="30" spans="1:28" s="5" customFormat="1" ht="15" x14ac:dyDescent="0.2">
      <c r="A30" s="306">
        <f t="shared" si="0"/>
        <v>24</v>
      </c>
      <c r="B30" s="222" t="s">
        <v>8</v>
      </c>
      <c r="C30" s="194" t="s">
        <v>56</v>
      </c>
      <c r="D30" s="196"/>
      <c r="E30" s="197" t="s">
        <v>57</v>
      </c>
      <c r="F30" s="198" t="str">
        <f>CONCATENATE('[1]OPINI Rinci v1'!M32,'[1]OPINI Rinci v1'!N32,'[1]OPINI Rinci v1'!O32,'[1]OPINI Rinci v1'!P32)</f>
        <v>WTP</v>
      </c>
      <c r="G30" s="198" t="str">
        <f>CONCATENATE('[1]OPINI Rinci v1'!R32,'[1]OPINI Rinci v1'!S32,'[1]OPINI Rinci v1'!T32,'[1]OPINI Rinci v1'!U32)</f>
        <v>WTP</v>
      </c>
      <c r="H30" s="198" t="str">
        <f>CONCATENATE('[1]OPINI Rinci v1'!W32,'[1]OPINI Rinci v1'!X32,'[1]OPINI Rinci v1'!Y32,'[1]OPINI Rinci v1'!Z32)</f>
        <v>WTP</v>
      </c>
      <c r="I30" s="198" t="str">
        <f>CONCATENATE('[1]OPINI Rinci v1'!AB32,'[1]OPINI Rinci v1'!AC32,'[1]OPINI Rinci v1'!AD32,'[1]OPINI Rinci v1'!AE32)</f>
        <v>WTP</v>
      </c>
      <c r="J30" s="198" t="str">
        <f>CONCATENATE('[1]OPINI Rinci v1'!AG32,'[1]OPINI Rinci v1'!AH32,'[1]OPINI Rinci v1'!AI32,'[1]OPINI Rinci v1'!AJ32)</f>
        <v>WTP</v>
      </c>
      <c r="K30" s="198" t="str">
        <f>CONCATENATE('[1]OPINI Rinci v1'!AL32,'[1]OPINI Rinci v1'!AM32,'[1]OPINI Rinci v1'!AN32,'[1]OPINI Rinci v1'!AO32)</f>
        <v>WTP</v>
      </c>
      <c r="L30" s="198" t="str">
        <f>CONCATENATE('[1]OPINI Rinci v1'!AQ32,'[1]OPINI Rinci v1'!AR32,'[1]OPINI Rinci v1'!AS32,'[1]OPINI Rinci v1'!AT32)</f>
        <v>WTP</v>
      </c>
      <c r="M30" s="198" t="str">
        <f>CONCATENATE('[1]OPINI Rinci v1'!AV32,'[1]OPINI Rinci v1'!AW32,'[1]OPINI Rinci v1'!AX32,'[1]OPINI Rinci v1'!AY32)</f>
        <v>WDP</v>
      </c>
      <c r="N30" s="309" t="s">
        <v>701</v>
      </c>
      <c r="O30" s="310"/>
      <c r="P30" s="310"/>
      <c r="Q30" s="198" t="str">
        <f>CONCATENATE('[1]OPINI Rinci v1'!BA32,'[1]OPINI Rinci v1'!BB32,'[1]OPINI Rinci v1'!BD32,'[1]OPINI Rinci v1'!BC32)</f>
        <v>WDP</v>
      </c>
      <c r="R30" s="309" t="s">
        <v>701</v>
      </c>
      <c r="S30" s="304" t="str">
        <f>CONCATENATE('[1]OPINI Rinci v1'!BF32,'[1]OPINI Rinci v1'!BG32,'[1]OPINI Rinci v1'!BI32,'[1]OPINI Rinci v1'!BH32)</f>
        <v>WDP</v>
      </c>
      <c r="T30" s="304" t="str">
        <f>CONCATENATE('[1]OPINI Rinci v1'!BK32,'[1]OPINI Rinci v1'!BL32,'[1]OPINI Rinci v1'!BM32,'[1]OPINI Rinci v1'!BN32)</f>
        <v>WDP</v>
      </c>
      <c r="U30" s="304" t="str">
        <f>CONCATENATE('[1]OPINI Rinci v1'!BP32,'[1]OPINI Rinci v1'!BQ32,'[1]OPINI Rinci v1'!BR32,'[1]OPINI Rinci v1'!BS32)</f>
        <v>WDP</v>
      </c>
      <c r="V30" s="304" t="str">
        <f>CONCATENATE('[1]OPINI Rinci v1'!BU32,'[1]OPINI Rinci v1'!BV32,'[1]OPINI Rinci v1'!BW32,'[1]OPINI Rinci v1'!BX32)</f>
        <v>WDP</v>
      </c>
      <c r="W30" s="304" t="str">
        <f>CONCATENATE('[1]OPINI Rinci v1'!BZ32,'[1]OPINI Rinci v1'!CA32,'[1]OPINI Rinci v1'!CB32,'[1]OPINI Rinci v1'!CC32)</f>
        <v>WTP</v>
      </c>
      <c r="X30" s="304" t="str">
        <f>CONCATENATE('[1]OPINI Rinci v1'!CE32,'[1]OPINI Rinci v1'!CF32,'[1]OPINI Rinci v1'!CG32,'[1]OPINI Rinci v1'!CH32)</f>
        <v/>
      </c>
      <c r="Y30" s="304" t="str">
        <f>CONCATENATE('[1]OPINI Rinci v1'!CJ32,'[1]OPINI Rinci v1'!CK32,'[1]OPINI Rinci v1'!CL32,'[1]OPINI Rinci v1'!CM32)</f>
        <v/>
      </c>
      <c r="Z30" s="304" t="str">
        <f>CONCATENATE('[1]OPINI Rinci v1'!CO32,'[1]OPINI Rinci v1'!CP32,'[1]OPINI Rinci v1'!CQ32,'[1]OPINI Rinci v1'!CR32)</f>
        <v/>
      </c>
      <c r="AA30" s="301"/>
      <c r="AB30" s="312">
        <v>24</v>
      </c>
    </row>
    <row r="31" spans="1:28" s="9" customFormat="1" x14ac:dyDescent="0.2">
      <c r="A31" s="306"/>
      <c r="B31" s="202"/>
      <c r="C31" s="200"/>
      <c r="D31" s="202"/>
      <c r="E31" s="210"/>
      <c r="F31" s="210"/>
      <c r="G31" s="210"/>
      <c r="H31" s="210"/>
      <c r="I31" s="198" t="str">
        <f>CONCATENATE('[1]OPINI Rinci v1'!AB33,'[1]OPINI Rinci v1'!AC33,'[1]OPINI Rinci v1'!AD33,'[1]OPINI Rinci v1'!AE33)</f>
        <v/>
      </c>
      <c r="J31" s="210"/>
      <c r="K31" s="210"/>
      <c r="L31" s="210"/>
      <c r="M31" s="210"/>
      <c r="N31" s="203"/>
      <c r="O31" s="203"/>
      <c r="P31" s="203"/>
      <c r="Q31" s="188"/>
      <c r="R31" s="203"/>
      <c r="S31" s="304"/>
      <c r="T31" s="200"/>
      <c r="U31" s="304"/>
      <c r="V31" s="304"/>
      <c r="W31" s="304"/>
      <c r="X31" s="304"/>
      <c r="Y31" s="304"/>
      <c r="Z31" s="304"/>
      <c r="AA31" s="305"/>
    </row>
    <row r="32" spans="1:28" s="9" customFormat="1" ht="14.1" customHeight="1" x14ac:dyDescent="0.2">
      <c r="A32" s="306"/>
      <c r="B32" s="303" t="s">
        <v>12</v>
      </c>
      <c r="C32" s="200"/>
      <c r="D32" s="202" t="s">
        <v>59</v>
      </c>
      <c r="E32" s="203"/>
      <c r="F32" s="203"/>
      <c r="G32" s="203"/>
      <c r="H32" s="203"/>
      <c r="I32" s="198" t="s">
        <v>642</v>
      </c>
      <c r="J32" s="203"/>
      <c r="K32" s="203"/>
      <c r="L32" s="203"/>
      <c r="M32" s="203"/>
      <c r="N32" s="203"/>
      <c r="O32" s="203"/>
      <c r="P32" s="203"/>
      <c r="Q32" s="200"/>
      <c r="R32" s="203"/>
      <c r="S32" s="304"/>
      <c r="T32" s="200"/>
      <c r="U32" s="304"/>
      <c r="V32" s="304"/>
      <c r="W32" s="304"/>
      <c r="X32" s="304"/>
      <c r="Y32" s="304"/>
      <c r="Z32" s="304"/>
      <c r="AA32" s="305"/>
    </row>
    <row r="33" spans="1:28" s="5" customFormat="1" ht="14.1" customHeight="1" x14ac:dyDescent="0.2">
      <c r="A33" s="306">
        <f>IF(C33="","",A30+1)</f>
        <v>25</v>
      </c>
      <c r="B33" s="222" t="s">
        <v>12</v>
      </c>
      <c r="C33" s="194" t="s">
        <v>8</v>
      </c>
      <c r="D33" s="207"/>
      <c r="E33" s="197" t="s">
        <v>60</v>
      </c>
      <c r="F33" s="198" t="str">
        <f>CONCATENATE('[1]OPINI Rinci v1'!M35,'[1]OPINI Rinci v1'!N35,'[1]OPINI Rinci v1'!O35,'[1]OPINI Rinci v1'!P35)</f>
        <v>WTP</v>
      </c>
      <c r="G33" s="198" t="str">
        <f>CONCATENATE('[1]OPINI Rinci v1'!R35,'[1]OPINI Rinci v1'!S35,'[1]OPINI Rinci v1'!T35,'[1]OPINI Rinci v1'!U35)</f>
        <v>WTP</v>
      </c>
      <c r="H33" s="198" t="str">
        <f>CONCATENATE('[1]OPINI Rinci v1'!W35,'[1]OPINI Rinci v1'!X35,'[1]OPINI Rinci v1'!Y35,'[1]OPINI Rinci v1'!Z35)</f>
        <v>WTP</v>
      </c>
      <c r="I33" s="198" t="str">
        <f>CONCATENATE('[1]OPINI Rinci v1'!AB35,'[1]OPINI Rinci v1'!AC35,'[1]OPINI Rinci v1'!AD35,'[1]OPINI Rinci v1'!AE35)</f>
        <v>WTP</v>
      </c>
      <c r="J33" s="198" t="str">
        <f>CONCATENATE('[1]OPINI Rinci v1'!AG35,'[1]OPINI Rinci v1'!AH35,'[1]OPINI Rinci v1'!AI35,'[1]OPINI Rinci v1'!AJ35)</f>
        <v>WTP</v>
      </c>
      <c r="K33" s="198" t="str">
        <f>CONCATENATE('[1]OPINI Rinci v1'!AL35,'[1]OPINI Rinci v1'!AM35,'[1]OPINI Rinci v1'!AN35,'[1]OPINI Rinci v1'!AO35)</f>
        <v>WTP</v>
      </c>
      <c r="L33" s="198" t="str">
        <f>CONCATENATE('[1]OPINI Rinci v1'!AQ35,'[1]OPINI Rinci v1'!AR35,'[1]OPINI Rinci v1'!AS35,'[1]OPINI Rinci v1'!AT35)</f>
        <v>WTP</v>
      </c>
      <c r="M33" s="198" t="str">
        <f>CONCATENATE('[1]OPINI Rinci v1'!AV35,'[1]OPINI Rinci v1'!AW35,'[1]OPINI Rinci v1'!AX35,'[1]OPINI Rinci v1'!AY35)</f>
        <v>WTP</v>
      </c>
      <c r="N33" s="309" t="s">
        <v>701</v>
      </c>
      <c r="O33" s="310"/>
      <c r="P33" s="310"/>
      <c r="Q33" s="198" t="str">
        <f>CONCATENATE('[1]OPINI Rinci v1'!BA35,'[1]OPINI Rinci v1'!BB35,'[1]OPINI Rinci v1'!BD35,'[1]OPINI Rinci v1'!BC35)</f>
        <v>WDP</v>
      </c>
      <c r="R33" s="307" t="s">
        <v>700</v>
      </c>
      <c r="S33" s="304" t="str">
        <f>CONCATENATE('[1]OPINI Rinci v1'!BF35,'[1]OPINI Rinci v1'!BG35,'[1]OPINI Rinci v1'!BI35,'[1]OPINI Rinci v1'!BH35)</f>
        <v>WDP</v>
      </c>
      <c r="T33" s="304" t="str">
        <f>CONCATENATE('[1]OPINI Rinci v1'!BK35,'[1]OPINI Rinci v1'!BL35,'[1]OPINI Rinci v1'!BM35,'[1]OPINI Rinci v1'!BN35)</f>
        <v>WDP</v>
      </c>
      <c r="U33" s="304" t="str">
        <f>CONCATENATE('[1]OPINI Rinci v1'!BP35,'[1]OPINI Rinci v1'!BQ35,'[1]OPINI Rinci v1'!BR35,'[1]OPINI Rinci v1'!BS35)</f>
        <v>WDP</v>
      </c>
      <c r="V33" s="304" t="str">
        <f>CONCATENATE('[1]OPINI Rinci v1'!BU35,'[1]OPINI Rinci v1'!BV35,'[1]OPINI Rinci v1'!BW35,'[1]OPINI Rinci v1'!BX35)</f>
        <v>WDP</v>
      </c>
      <c r="W33" s="304" t="str">
        <f>CONCATENATE('[1]OPINI Rinci v1'!BZ35,'[1]OPINI Rinci v1'!CA35,'[1]OPINI Rinci v1'!CB35,'[1]OPINI Rinci v1'!CC35)</f>
        <v>WDP</v>
      </c>
      <c r="X33" s="304" t="str">
        <f>CONCATENATE('[1]OPINI Rinci v1'!CE35,'[1]OPINI Rinci v1'!CF35,'[1]OPINI Rinci v1'!CG35,'[1]OPINI Rinci v1'!CH35)</f>
        <v>TMP</v>
      </c>
      <c r="Y33" s="304" t="str">
        <f>CONCATENATE('[1]OPINI Rinci v1'!CJ35,'[1]OPINI Rinci v1'!CK35,'[1]OPINI Rinci v1'!CL35,'[1]OPINI Rinci v1'!CM35)</f>
        <v>TMP</v>
      </c>
      <c r="Z33" s="304" t="str">
        <f>CONCATENATE('[1]OPINI Rinci v1'!CO35,'[1]OPINI Rinci v1'!CP35,'[1]OPINI Rinci v1'!CQ35,'[1]OPINI Rinci v1'!CR35)</f>
        <v>WDP</v>
      </c>
      <c r="AA33" s="301"/>
      <c r="AB33" s="5">
        <v>25</v>
      </c>
    </row>
    <row r="34" spans="1:28" s="312" customFormat="1" ht="14.1" customHeight="1" x14ac:dyDescent="0.2">
      <c r="A34" s="306">
        <f t="shared" ref="A34:A68" si="1">IF(C34="","",A33+1)</f>
        <v>26</v>
      </c>
      <c r="B34" s="222" t="s">
        <v>12</v>
      </c>
      <c r="C34" s="194" t="s">
        <v>12</v>
      </c>
      <c r="D34" s="196"/>
      <c r="E34" s="197" t="s">
        <v>61</v>
      </c>
      <c r="F34" s="198" t="str">
        <f>CONCATENATE('[1]OPINI Rinci v1'!M36,'[1]OPINI Rinci v1'!N36,'[1]OPINI Rinci v1'!O36,'[1]OPINI Rinci v1'!P36)</f>
        <v>WTP</v>
      </c>
      <c r="G34" s="198" t="str">
        <f>CONCATENATE('[1]OPINI Rinci v1'!R36,'[1]OPINI Rinci v1'!S36,'[1]OPINI Rinci v1'!T36,'[1]OPINI Rinci v1'!U36)</f>
        <v>WTP</v>
      </c>
      <c r="H34" s="198" t="str">
        <f>CONCATENATE('[1]OPINI Rinci v1'!W36,'[1]OPINI Rinci v1'!X36,'[1]OPINI Rinci v1'!Y36,'[1]OPINI Rinci v1'!Z36)</f>
        <v>WTP</v>
      </c>
      <c r="I34" s="198" t="str">
        <f>CONCATENATE('[1]OPINI Rinci v1'!AB36,'[1]OPINI Rinci v1'!AC36,'[1]OPINI Rinci v1'!AD36,'[1]OPINI Rinci v1'!AE36)</f>
        <v>WTP</v>
      </c>
      <c r="J34" s="198" t="str">
        <f>CONCATENATE('[1]OPINI Rinci v1'!AG36,'[1]OPINI Rinci v1'!AH36,'[1]OPINI Rinci v1'!AI36,'[1]OPINI Rinci v1'!AJ36)</f>
        <v>WTP</v>
      </c>
      <c r="K34" s="198" t="str">
        <f>CONCATENATE('[1]OPINI Rinci v1'!AL36,'[1]OPINI Rinci v1'!AM36,'[1]OPINI Rinci v1'!AN36,'[1]OPINI Rinci v1'!AO36)</f>
        <v>WDP</v>
      </c>
      <c r="L34" s="198" t="str">
        <f>CONCATENATE('[1]OPINI Rinci v1'!AQ36,'[1]OPINI Rinci v1'!AR36,'[1]OPINI Rinci v1'!AS36,'[1]OPINI Rinci v1'!AT36)</f>
        <v>WDP</v>
      </c>
      <c r="M34" s="198" t="str">
        <f>CONCATENATE('[1]OPINI Rinci v1'!AV36,'[1]OPINI Rinci v1'!AW36,'[1]OPINI Rinci v1'!AX36,'[1]OPINI Rinci v1'!AY36)</f>
        <v>WTP</v>
      </c>
      <c r="N34" s="309" t="s">
        <v>701</v>
      </c>
      <c r="O34" s="310"/>
      <c r="P34" s="310"/>
      <c r="Q34" s="198" t="str">
        <f>CONCATENATE('[1]OPINI Rinci v1'!BA36,'[1]OPINI Rinci v1'!BB36,'[1]OPINI Rinci v1'!BD36,'[1]OPINI Rinci v1'!BC36)</f>
        <v>WDP</v>
      </c>
      <c r="R34" s="309" t="s">
        <v>701</v>
      </c>
      <c r="S34" s="304" t="str">
        <f>CONCATENATE('[1]OPINI Rinci v1'!BF36,'[1]OPINI Rinci v1'!BG36,'[1]OPINI Rinci v1'!BI36,'[1]OPINI Rinci v1'!BH36)</f>
        <v>WDP</v>
      </c>
      <c r="T34" s="304" t="str">
        <f>CONCATENATE('[1]OPINI Rinci v1'!BK36,'[1]OPINI Rinci v1'!BL36,'[1]OPINI Rinci v1'!BM36,'[1]OPINI Rinci v1'!BN36)</f>
        <v>WDP</v>
      </c>
      <c r="U34" s="304" t="str">
        <f>CONCATENATE('[1]OPINI Rinci v1'!BP36,'[1]OPINI Rinci v1'!BQ36,'[1]OPINI Rinci v1'!BR36,'[1]OPINI Rinci v1'!BS36)</f>
        <v>TMP</v>
      </c>
      <c r="V34" s="304" t="str">
        <f>CONCATENATE('[1]OPINI Rinci v1'!BU36,'[1]OPINI Rinci v1'!BV36,'[1]OPINI Rinci v1'!BW36,'[1]OPINI Rinci v1'!BX36)</f>
        <v>WDP</v>
      </c>
      <c r="W34" s="304" t="str">
        <f>CONCATENATE('[1]OPINI Rinci v1'!BZ36,'[1]OPINI Rinci v1'!CA36,'[1]OPINI Rinci v1'!CB36,'[1]OPINI Rinci v1'!CC36)</f>
        <v>WDP</v>
      </c>
      <c r="X34" s="304" t="str">
        <f>CONCATENATE('[1]OPINI Rinci v1'!CE36,'[1]OPINI Rinci v1'!CF36,'[1]OPINI Rinci v1'!CG36,'[1]OPINI Rinci v1'!CH36)</f>
        <v>TMP</v>
      </c>
      <c r="Y34" s="304" t="str">
        <f>CONCATENATE('[1]OPINI Rinci v1'!CJ36,'[1]OPINI Rinci v1'!CK36,'[1]OPINI Rinci v1'!CL36,'[1]OPINI Rinci v1'!CM36)</f>
        <v>WDP</v>
      </c>
      <c r="Z34" s="304" t="str">
        <f>CONCATENATE('[1]OPINI Rinci v1'!CO36,'[1]OPINI Rinci v1'!CP36,'[1]OPINI Rinci v1'!CQ36,'[1]OPINI Rinci v1'!CR36)</f>
        <v>WDP</v>
      </c>
      <c r="AA34" s="311"/>
      <c r="AB34" s="312">
        <v>26</v>
      </c>
    </row>
    <row r="35" spans="1:28" s="312" customFormat="1" ht="14.1" customHeight="1" x14ac:dyDescent="0.2">
      <c r="A35" s="306">
        <f t="shared" si="1"/>
        <v>27</v>
      </c>
      <c r="B35" s="222" t="s">
        <v>12</v>
      </c>
      <c r="C35" s="194" t="s">
        <v>14</v>
      </c>
      <c r="D35" s="196"/>
      <c r="E35" s="197" t="s">
        <v>62</v>
      </c>
      <c r="F35" s="198" t="str">
        <f>CONCATENATE('[1]OPINI Rinci v1'!M37,'[1]OPINI Rinci v1'!N37,'[1]OPINI Rinci v1'!O37,'[1]OPINI Rinci v1'!P37)</f>
        <v>WTP</v>
      </c>
      <c r="G35" s="198" t="str">
        <f>CONCATENATE('[1]OPINI Rinci v1'!R37,'[1]OPINI Rinci v1'!S37,'[1]OPINI Rinci v1'!T37,'[1]OPINI Rinci v1'!U37)</f>
        <v>WTP</v>
      </c>
      <c r="H35" s="198" t="str">
        <f>CONCATENATE('[1]OPINI Rinci v1'!W37,'[1]OPINI Rinci v1'!X37,'[1]OPINI Rinci v1'!Y37,'[1]OPINI Rinci v1'!Z37)</f>
        <v>WTP</v>
      </c>
      <c r="I35" s="198" t="str">
        <f>CONCATENATE('[1]OPINI Rinci v1'!AB37,'[1]OPINI Rinci v1'!AC37,'[1]OPINI Rinci v1'!AD37,'[1]OPINI Rinci v1'!AE37)</f>
        <v>WTP</v>
      </c>
      <c r="J35" s="198" t="str">
        <f>CONCATENATE('[1]OPINI Rinci v1'!AG37,'[1]OPINI Rinci v1'!AH37,'[1]OPINI Rinci v1'!AI37,'[1]OPINI Rinci v1'!AJ37)</f>
        <v>WTP</v>
      </c>
      <c r="K35" s="198" t="str">
        <f>CONCATENATE('[1]OPINI Rinci v1'!AL37,'[1]OPINI Rinci v1'!AM37,'[1]OPINI Rinci v1'!AN37,'[1]OPINI Rinci v1'!AO37)</f>
        <v>WTP</v>
      </c>
      <c r="L35" s="198" t="str">
        <f>CONCATENATE('[1]OPINI Rinci v1'!AQ37,'[1]OPINI Rinci v1'!AR37,'[1]OPINI Rinci v1'!AS37,'[1]OPINI Rinci v1'!AT37)</f>
        <v>WTP</v>
      </c>
      <c r="M35" s="198" t="str">
        <f>CONCATENATE('[1]OPINI Rinci v1'!AV37,'[1]OPINI Rinci v1'!AW37,'[1]OPINI Rinci v1'!AX37,'[1]OPINI Rinci v1'!AY37)</f>
        <v>WTP</v>
      </c>
      <c r="N35" s="307" t="s">
        <v>702</v>
      </c>
      <c r="O35" s="308"/>
      <c r="P35" s="308"/>
      <c r="Q35" s="198" t="str">
        <f>CONCATENATE('[1]OPINI Rinci v1'!BA37,'[1]OPINI Rinci v1'!BB37,'[1]OPINI Rinci v1'!BD37,'[1]OPINI Rinci v1'!BC37)</f>
        <v>WDP</v>
      </c>
      <c r="R35" s="307" t="s">
        <v>700</v>
      </c>
      <c r="S35" s="304" t="str">
        <f>CONCATENATE('[1]OPINI Rinci v1'!BF37,'[1]OPINI Rinci v1'!BG37,'[1]OPINI Rinci v1'!BI37,'[1]OPINI Rinci v1'!BH37)</f>
        <v>WDP</v>
      </c>
      <c r="T35" s="304" t="str">
        <f>CONCATENATE('[1]OPINI Rinci v1'!BK37,'[1]OPINI Rinci v1'!BL37,'[1]OPINI Rinci v1'!BM37,'[1]OPINI Rinci v1'!BN37)</f>
        <v>WDP</v>
      </c>
      <c r="U35" s="304" t="str">
        <f>CONCATENATE('[1]OPINI Rinci v1'!BP37,'[1]OPINI Rinci v1'!BQ37,'[1]OPINI Rinci v1'!BR37,'[1]OPINI Rinci v1'!BS37)</f>
        <v>WDP</v>
      </c>
      <c r="V35" s="304" t="str">
        <f>CONCATENATE('[1]OPINI Rinci v1'!BU37,'[1]OPINI Rinci v1'!BV37,'[1]OPINI Rinci v1'!BW37,'[1]OPINI Rinci v1'!BX37)</f>
        <v>WDP</v>
      </c>
      <c r="W35" s="304" t="str">
        <f>CONCATENATE('[1]OPINI Rinci v1'!BZ37,'[1]OPINI Rinci v1'!CA37,'[1]OPINI Rinci v1'!CB37,'[1]OPINI Rinci v1'!CC37)</f>
        <v>WDP</v>
      </c>
      <c r="X35" s="304" t="str">
        <f>CONCATENATE('[1]OPINI Rinci v1'!CE37,'[1]OPINI Rinci v1'!CF37,'[1]OPINI Rinci v1'!CG37,'[1]OPINI Rinci v1'!CH37)</f>
        <v>TMP</v>
      </c>
      <c r="Y35" s="304" t="str">
        <f>CONCATENATE('[1]OPINI Rinci v1'!CJ37,'[1]OPINI Rinci v1'!CK37,'[1]OPINI Rinci v1'!CL37,'[1]OPINI Rinci v1'!CM37)</f>
        <v>TMP</v>
      </c>
      <c r="Z35" s="304" t="str">
        <f>CONCATENATE('[1]OPINI Rinci v1'!CO37,'[1]OPINI Rinci v1'!CP37,'[1]OPINI Rinci v1'!CQ37,'[1]OPINI Rinci v1'!CR37)</f>
        <v>WDP</v>
      </c>
      <c r="AA35" s="311"/>
      <c r="AB35" s="5">
        <v>27</v>
      </c>
    </row>
    <row r="36" spans="1:28" s="5" customFormat="1" ht="14.1" customHeight="1" x14ac:dyDescent="0.2">
      <c r="A36" s="306">
        <f t="shared" si="1"/>
        <v>28</v>
      </c>
      <c r="B36" s="222" t="s">
        <v>12</v>
      </c>
      <c r="C36" s="194" t="s">
        <v>16</v>
      </c>
      <c r="D36" s="196"/>
      <c r="E36" s="197" t="s">
        <v>63</v>
      </c>
      <c r="F36" s="198" t="str">
        <f>CONCATENATE('[1]OPINI Rinci v1'!M38,'[1]OPINI Rinci v1'!N38,'[1]OPINI Rinci v1'!O38,'[1]OPINI Rinci v1'!P38)</f>
        <v>WTP</v>
      </c>
      <c r="G36" s="198" t="str">
        <f>CONCATENATE('[1]OPINI Rinci v1'!R38,'[1]OPINI Rinci v1'!S38,'[1]OPINI Rinci v1'!T38,'[1]OPINI Rinci v1'!U38)</f>
        <v>WTP</v>
      </c>
      <c r="H36" s="198" t="str">
        <f>CONCATENATE('[1]OPINI Rinci v1'!W38,'[1]OPINI Rinci v1'!X38,'[1]OPINI Rinci v1'!Y38,'[1]OPINI Rinci v1'!Z38)</f>
        <v>WTP</v>
      </c>
      <c r="I36" s="198" t="str">
        <f>CONCATENATE('[1]OPINI Rinci v1'!AB38,'[1]OPINI Rinci v1'!AC38,'[1]OPINI Rinci v1'!AD38,'[1]OPINI Rinci v1'!AE38)</f>
        <v>WTP</v>
      </c>
      <c r="J36" s="198" t="str">
        <f>CONCATENATE('[1]OPINI Rinci v1'!AG38,'[1]OPINI Rinci v1'!AH38,'[1]OPINI Rinci v1'!AI38,'[1]OPINI Rinci v1'!AJ38)</f>
        <v>WDP</v>
      </c>
      <c r="K36" s="198" t="str">
        <f>CONCATENATE('[1]OPINI Rinci v1'!AL38,'[1]OPINI Rinci v1'!AM38,'[1]OPINI Rinci v1'!AN38,'[1]OPINI Rinci v1'!AO38)</f>
        <v>WDP</v>
      </c>
      <c r="L36" s="198" t="str">
        <f>CONCATENATE('[1]OPINI Rinci v1'!AQ38,'[1]OPINI Rinci v1'!AR38,'[1]OPINI Rinci v1'!AS38,'[1]OPINI Rinci v1'!AT38)</f>
        <v xml:space="preserve"> TMP</v>
      </c>
      <c r="M36" s="198" t="str">
        <f>CONCATENATE('[1]OPINI Rinci v1'!AV38,'[1]OPINI Rinci v1'!AW38,'[1]OPINI Rinci v1'!AX38,'[1]OPINI Rinci v1'!AY38)</f>
        <v>WDP</v>
      </c>
      <c r="N36" s="307" t="s">
        <v>702</v>
      </c>
      <c r="O36" s="308"/>
      <c r="P36" s="308"/>
      <c r="Q36" s="198" t="str">
        <f>CONCATENATE('[1]OPINI Rinci v1'!BA38,'[1]OPINI Rinci v1'!BB38,'[1]OPINI Rinci v1'!BD38,'[1]OPINI Rinci v1'!BC38)</f>
        <v>TMP</v>
      </c>
      <c r="R36" s="307" t="s">
        <v>700</v>
      </c>
      <c r="S36" s="304" t="str">
        <f>CONCATENATE('[1]OPINI Rinci v1'!BF38,'[1]OPINI Rinci v1'!BG38,'[1]OPINI Rinci v1'!BI38,'[1]OPINI Rinci v1'!BH38)</f>
        <v>TW</v>
      </c>
      <c r="T36" s="304" t="str">
        <f>CONCATENATE('[1]OPINI Rinci v1'!BK38,'[1]OPINI Rinci v1'!BL38,'[1]OPINI Rinci v1'!BM38,'[1]OPINI Rinci v1'!BN38)</f>
        <v>TMP</v>
      </c>
      <c r="U36" s="304" t="str">
        <f>CONCATENATE('[1]OPINI Rinci v1'!BP38,'[1]OPINI Rinci v1'!BQ38,'[1]OPINI Rinci v1'!BR38,'[1]OPINI Rinci v1'!BS38)</f>
        <v>TMP</v>
      </c>
      <c r="V36" s="304" t="str">
        <f>CONCATENATE('[1]OPINI Rinci v1'!BU38,'[1]OPINI Rinci v1'!BV38,'[1]OPINI Rinci v1'!BW38,'[1]OPINI Rinci v1'!BX38)</f>
        <v>TMP</v>
      </c>
      <c r="W36" s="304" t="str">
        <f>CONCATENATE('[1]OPINI Rinci v1'!BZ38,'[1]OPINI Rinci v1'!CA38,'[1]OPINI Rinci v1'!CB38,'[1]OPINI Rinci v1'!CC38)</f>
        <v>TMP</v>
      </c>
      <c r="X36" s="304" t="str">
        <f>CONCATENATE('[1]OPINI Rinci v1'!CE38,'[1]OPINI Rinci v1'!CF38,'[1]OPINI Rinci v1'!CG38,'[1]OPINI Rinci v1'!CH38)</f>
        <v>WDP</v>
      </c>
      <c r="Y36" s="304" t="str">
        <f>CONCATENATE('[1]OPINI Rinci v1'!CJ38,'[1]OPINI Rinci v1'!CK38,'[1]OPINI Rinci v1'!CL38,'[1]OPINI Rinci v1'!CM38)</f>
        <v>TMP</v>
      </c>
      <c r="Z36" s="304" t="str">
        <f>CONCATENATE('[1]OPINI Rinci v1'!CO38,'[1]OPINI Rinci v1'!CP38,'[1]OPINI Rinci v1'!CQ38,'[1]OPINI Rinci v1'!CR38)</f>
        <v>WDP</v>
      </c>
      <c r="AA36" s="301"/>
      <c r="AB36" s="312">
        <v>28</v>
      </c>
    </row>
    <row r="37" spans="1:28" s="5" customFormat="1" ht="14.1" customHeight="1" x14ac:dyDescent="0.2">
      <c r="A37" s="306">
        <f t="shared" si="1"/>
        <v>29</v>
      </c>
      <c r="B37" s="222" t="s">
        <v>12</v>
      </c>
      <c r="C37" s="194" t="s">
        <v>18</v>
      </c>
      <c r="D37" s="196"/>
      <c r="E37" s="197" t="s">
        <v>64</v>
      </c>
      <c r="F37" s="198" t="str">
        <f>CONCATENATE('[1]OPINI Rinci v1'!M39,'[1]OPINI Rinci v1'!N39,'[1]OPINI Rinci v1'!O39,'[1]OPINI Rinci v1'!P39)</f>
        <v>WTP</v>
      </c>
      <c r="G37" s="198" t="str">
        <f>CONCATENATE('[1]OPINI Rinci v1'!R39,'[1]OPINI Rinci v1'!S39,'[1]OPINI Rinci v1'!T39,'[1]OPINI Rinci v1'!U39)</f>
        <v>WTP</v>
      </c>
      <c r="H37" s="198" t="str">
        <f>CONCATENATE('[1]OPINI Rinci v1'!W39,'[1]OPINI Rinci v1'!X39,'[1]OPINI Rinci v1'!Y39,'[1]OPINI Rinci v1'!Z39)</f>
        <v>WTP</v>
      </c>
      <c r="I37" s="198" t="str">
        <f>CONCATENATE('[1]OPINI Rinci v1'!AB39,'[1]OPINI Rinci v1'!AC39,'[1]OPINI Rinci v1'!AD39,'[1]OPINI Rinci v1'!AE39)</f>
        <v>WDP</v>
      </c>
      <c r="J37" s="198" t="str">
        <f>CONCATENATE('[1]OPINI Rinci v1'!AG39,'[1]OPINI Rinci v1'!AH39,'[1]OPINI Rinci v1'!AI39,'[1]OPINI Rinci v1'!AJ39)</f>
        <v>WDP</v>
      </c>
      <c r="K37" s="198" t="str">
        <f>CONCATENATE('[1]OPINI Rinci v1'!AL39,'[1]OPINI Rinci v1'!AM39,'[1]OPINI Rinci v1'!AN39,'[1]OPINI Rinci v1'!AO39)</f>
        <v>TMP</v>
      </c>
      <c r="L37" s="198" t="str">
        <f>CONCATENATE('[1]OPINI Rinci v1'!AQ39,'[1]OPINI Rinci v1'!AR39,'[1]OPINI Rinci v1'!AS39,'[1]OPINI Rinci v1'!AT39)</f>
        <v>WDP</v>
      </c>
      <c r="M37" s="198" t="str">
        <f>CONCATENATE('[1]OPINI Rinci v1'!AV39,'[1]OPINI Rinci v1'!AW39,'[1]OPINI Rinci v1'!AX39,'[1]OPINI Rinci v1'!AY39)</f>
        <v>WDP</v>
      </c>
      <c r="N37" s="309" t="s">
        <v>701</v>
      </c>
      <c r="O37" s="310"/>
      <c r="P37" s="310"/>
      <c r="Q37" s="198" t="str">
        <f>CONCATENATE('[1]OPINI Rinci v1'!BA39,'[1]OPINI Rinci v1'!BB39,'[1]OPINI Rinci v1'!BD39,'[1]OPINI Rinci v1'!BC39)</f>
        <v>WDP</v>
      </c>
      <c r="R37" s="309" t="s">
        <v>701</v>
      </c>
      <c r="S37" s="304" t="str">
        <f>CONCATENATE('[1]OPINI Rinci v1'!BF39,'[1]OPINI Rinci v1'!BG39,'[1]OPINI Rinci v1'!BI39,'[1]OPINI Rinci v1'!BH39)</f>
        <v>WDP</v>
      </c>
      <c r="T37" s="304" t="str">
        <f>CONCATENATE('[1]OPINI Rinci v1'!BK39,'[1]OPINI Rinci v1'!BL39,'[1]OPINI Rinci v1'!BM39,'[1]OPINI Rinci v1'!BN39)</f>
        <v>WDP</v>
      </c>
      <c r="U37" s="304" t="str">
        <f>CONCATENATE('[1]OPINI Rinci v1'!BP39,'[1]OPINI Rinci v1'!BQ39,'[1]OPINI Rinci v1'!BR39,'[1]OPINI Rinci v1'!BS39)</f>
        <v>WDP</v>
      </c>
      <c r="V37" s="304" t="str">
        <f>CONCATENATE('[1]OPINI Rinci v1'!BU39,'[1]OPINI Rinci v1'!BV39,'[1]OPINI Rinci v1'!BW39,'[1]OPINI Rinci v1'!BX39)</f>
        <v>WDP</v>
      </c>
      <c r="W37" s="304" t="str">
        <f>CONCATENATE('[1]OPINI Rinci v1'!BZ39,'[1]OPINI Rinci v1'!CA39,'[1]OPINI Rinci v1'!CB39,'[1]OPINI Rinci v1'!CC39)</f>
        <v>WDP</v>
      </c>
      <c r="X37" s="304" t="str">
        <f>CONCATENATE('[1]OPINI Rinci v1'!CE39,'[1]OPINI Rinci v1'!CF39,'[1]OPINI Rinci v1'!CG39,'[1]OPINI Rinci v1'!CH39)</f>
        <v>TMP</v>
      </c>
      <c r="Y37" s="304" t="str">
        <f>CONCATENATE('[1]OPINI Rinci v1'!CJ39,'[1]OPINI Rinci v1'!CK39,'[1]OPINI Rinci v1'!CL39,'[1]OPINI Rinci v1'!CM39)</f>
        <v>WDP</v>
      </c>
      <c r="Z37" s="304" t="str">
        <f>CONCATENATE('[1]OPINI Rinci v1'!CO39,'[1]OPINI Rinci v1'!CP39,'[1]OPINI Rinci v1'!CQ39,'[1]OPINI Rinci v1'!CR39)</f>
        <v>WDP</v>
      </c>
      <c r="AA37" s="301"/>
      <c r="AB37" s="5">
        <v>29</v>
      </c>
    </row>
    <row r="38" spans="1:28" s="312" customFormat="1" ht="14.1" customHeight="1" x14ac:dyDescent="0.2">
      <c r="A38" s="306">
        <f t="shared" si="1"/>
        <v>30</v>
      </c>
      <c r="B38" s="222" t="s">
        <v>12</v>
      </c>
      <c r="C38" s="194" t="s">
        <v>20</v>
      </c>
      <c r="D38" s="196"/>
      <c r="E38" s="197" t="s">
        <v>65</v>
      </c>
      <c r="F38" s="198" t="str">
        <f>CONCATENATE('[1]OPINI Rinci v1'!M40,'[1]OPINI Rinci v1'!N40,'[1]OPINI Rinci v1'!O40,'[1]OPINI Rinci v1'!P40)</f>
        <v>WDP</v>
      </c>
      <c r="G38" s="198" t="str">
        <f>CONCATENATE('[1]OPINI Rinci v1'!R40,'[1]OPINI Rinci v1'!S40,'[1]OPINI Rinci v1'!T40,'[1]OPINI Rinci v1'!U40)</f>
        <v>WDP</v>
      </c>
      <c r="H38" s="198" t="e">
        <f>CONCATENATE('[1]OPINI Rinci v1'!X40,'[1]OPINI Rinci v1'!#REF!,'[1]OPINI Rinci v1'!Y40,'[1]OPINI Rinci v1'!Z40)</f>
        <v>#REF!</v>
      </c>
      <c r="I38" s="198" t="str">
        <f>CONCATENATE('[1]OPINI Rinci v1'!AB40,'[1]OPINI Rinci v1'!AC40,'[1]OPINI Rinci v1'!AD40,'[1]OPINI Rinci v1'!AE40)</f>
        <v>WDP</v>
      </c>
      <c r="J38" s="198" t="str">
        <f>CONCATENATE('[1]OPINI Rinci v1'!AG40,'[1]OPINI Rinci v1'!AH40,'[1]OPINI Rinci v1'!AI40,'[1]OPINI Rinci v1'!AJ40)</f>
        <v>WDP</v>
      </c>
      <c r="K38" s="198" t="str">
        <f>CONCATENATE('[1]OPINI Rinci v1'!AL40,'[1]OPINI Rinci v1'!AM40,'[1]OPINI Rinci v1'!AN40,'[1]OPINI Rinci v1'!AO40)</f>
        <v>WDP</v>
      </c>
      <c r="L38" s="198" t="str">
        <f>CONCATENATE('[1]OPINI Rinci v1'!AQ40,'[1]OPINI Rinci v1'!AR40,'[1]OPINI Rinci v1'!AS40,'[1]OPINI Rinci v1'!AT40)</f>
        <v>WDP</v>
      </c>
      <c r="M38" s="198" t="str">
        <f>CONCATENATE('[1]OPINI Rinci v1'!AV40,'[1]OPINI Rinci v1'!AW40,'[1]OPINI Rinci v1'!AX40,'[1]OPINI Rinci v1'!AY40)</f>
        <v>WTP</v>
      </c>
      <c r="N38" s="309" t="s">
        <v>701</v>
      </c>
      <c r="O38" s="310"/>
      <c r="P38" s="310"/>
      <c r="Q38" s="198" t="str">
        <f>CONCATENATE('[1]OPINI Rinci v1'!BA40,'[1]OPINI Rinci v1'!BB40,'[1]OPINI Rinci v1'!BD40,'[1]OPINI Rinci v1'!BC40)</f>
        <v>WDP</v>
      </c>
      <c r="R38" s="309" t="s">
        <v>701</v>
      </c>
      <c r="S38" s="304" t="str">
        <f>CONCATENATE('[1]OPINI Rinci v1'!BF40,'[1]OPINI Rinci v1'!BG40,'[1]OPINI Rinci v1'!BI40,'[1]OPINI Rinci v1'!BH40)</f>
        <v>WDP</v>
      </c>
      <c r="T38" s="304" t="str">
        <f>CONCATENATE('[1]OPINI Rinci v1'!BK40,'[1]OPINI Rinci v1'!BL40,'[1]OPINI Rinci v1'!BM40,'[1]OPINI Rinci v1'!BN40)</f>
        <v>WDP</v>
      </c>
      <c r="U38" s="304" t="str">
        <f>CONCATENATE('[1]OPINI Rinci v1'!BP40,'[1]OPINI Rinci v1'!BQ40,'[1]OPINI Rinci v1'!BR40,'[1]OPINI Rinci v1'!BS40)</f>
        <v>WDP</v>
      </c>
      <c r="V38" s="304" t="str">
        <f>CONCATENATE('[1]OPINI Rinci v1'!BU40,'[1]OPINI Rinci v1'!BV40,'[1]OPINI Rinci v1'!BW40,'[1]OPINI Rinci v1'!BX40)</f>
        <v>WDP</v>
      </c>
      <c r="W38" s="304" t="str">
        <f>CONCATENATE('[1]OPINI Rinci v1'!BZ40,'[1]OPINI Rinci v1'!CA40,'[1]OPINI Rinci v1'!CB40,'[1]OPINI Rinci v1'!CC40)</f>
        <v>TMP</v>
      </c>
      <c r="X38" s="304" t="str">
        <f>CONCATENATE('[1]OPINI Rinci v1'!CE40,'[1]OPINI Rinci v1'!CF40,'[1]OPINI Rinci v1'!CG40,'[1]OPINI Rinci v1'!CH40)</f>
        <v>TMP</v>
      </c>
      <c r="Y38" s="304" t="str">
        <f>CONCATENATE('[1]OPINI Rinci v1'!CJ40,'[1]OPINI Rinci v1'!CK40,'[1]OPINI Rinci v1'!CL40,'[1]OPINI Rinci v1'!CM40)</f>
        <v>WDP</v>
      </c>
      <c r="Z38" s="304" t="str">
        <f>CONCATENATE('[1]OPINI Rinci v1'!CO40,'[1]OPINI Rinci v1'!CP40,'[1]OPINI Rinci v1'!CQ40,'[1]OPINI Rinci v1'!CR40)</f>
        <v>WDP</v>
      </c>
      <c r="AA38" s="311"/>
      <c r="AB38" s="312">
        <v>30</v>
      </c>
    </row>
    <row r="39" spans="1:28" s="5" customFormat="1" ht="14.1" customHeight="1" x14ac:dyDescent="0.2">
      <c r="A39" s="306">
        <f t="shared" si="1"/>
        <v>31</v>
      </c>
      <c r="B39" s="222" t="s">
        <v>12</v>
      </c>
      <c r="C39" s="194" t="s">
        <v>22</v>
      </c>
      <c r="D39" s="196"/>
      <c r="E39" s="197" t="s">
        <v>66</v>
      </c>
      <c r="F39" s="198" t="str">
        <f>CONCATENATE('[1]OPINI Rinci v1'!M41,'[1]OPINI Rinci v1'!N41,'[1]OPINI Rinci v1'!O41,'[1]OPINI Rinci v1'!P41)</f>
        <v>WDP</v>
      </c>
      <c r="G39" s="198" t="str">
        <f>CONCATENATE('[1]OPINI Rinci v1'!R41,'[1]OPINI Rinci v1'!S41,'[1]OPINI Rinci v1'!T41,'[1]OPINI Rinci v1'!U41)</f>
        <v>WTP</v>
      </c>
      <c r="H39" s="198" t="str">
        <f>CONCATENATE('[1]OPINI Rinci v1'!W41,'[1]OPINI Rinci v1'!X41,'[1]OPINI Rinci v1'!Y41,'[1]OPINI Rinci v1'!Z41)</f>
        <v>WTP</v>
      </c>
      <c r="I39" s="198" t="str">
        <f>CONCATENATE('[1]OPINI Rinci v1'!AB41,'[1]OPINI Rinci v1'!AC41,'[1]OPINI Rinci v1'!AD41,'[1]OPINI Rinci v1'!AE41)</f>
        <v>WDP</v>
      </c>
      <c r="J39" s="198" t="str">
        <f>CONCATENATE('[1]OPINI Rinci v1'!AG41,'[1]OPINI Rinci v1'!AH41,'[1]OPINI Rinci v1'!AI41,'[1]OPINI Rinci v1'!AJ41)</f>
        <v>WDP</v>
      </c>
      <c r="K39" s="198" t="str">
        <f>CONCATENATE('[1]OPINI Rinci v1'!AL41,'[1]OPINI Rinci v1'!AM41,'[1]OPINI Rinci v1'!AN41,'[1]OPINI Rinci v1'!AO41)</f>
        <v>WDP</v>
      </c>
      <c r="L39" s="198" t="str">
        <f>CONCATENATE('[1]OPINI Rinci v1'!AQ41,'[1]OPINI Rinci v1'!AR41,'[1]OPINI Rinci v1'!AS41,'[1]OPINI Rinci v1'!AT41)</f>
        <v>WDP</v>
      </c>
      <c r="M39" s="198" t="str">
        <f>CONCATENATE('[1]OPINI Rinci v1'!AV41,'[1]OPINI Rinci v1'!AW41,'[1]OPINI Rinci v1'!AX41,'[1]OPINI Rinci v1'!AY41)</f>
        <v>WDP</v>
      </c>
      <c r="N39" s="309" t="s">
        <v>701</v>
      </c>
      <c r="O39" s="310"/>
      <c r="P39" s="310"/>
      <c r="Q39" s="198" t="str">
        <f>CONCATENATE('[1]OPINI Rinci v1'!BA41,'[1]OPINI Rinci v1'!BB41,'[1]OPINI Rinci v1'!BD41,'[1]OPINI Rinci v1'!BC41)</f>
        <v>WDP</v>
      </c>
      <c r="R39" s="309" t="s">
        <v>701</v>
      </c>
      <c r="S39" s="304" t="str">
        <f>CONCATENATE('[1]OPINI Rinci v1'!BF41,'[1]OPINI Rinci v1'!BG41,'[1]OPINI Rinci v1'!BI41,'[1]OPINI Rinci v1'!BH41)</f>
        <v>WDP</v>
      </c>
      <c r="T39" s="304" t="str">
        <f>CONCATENATE('[1]OPINI Rinci v1'!BK41,'[1]OPINI Rinci v1'!BL41,'[1]OPINI Rinci v1'!BM41,'[1]OPINI Rinci v1'!BN41)</f>
        <v>WDP</v>
      </c>
      <c r="U39" s="304" t="str">
        <f>CONCATENATE('[1]OPINI Rinci v1'!BP41,'[1]OPINI Rinci v1'!BQ41,'[1]OPINI Rinci v1'!BR41,'[1]OPINI Rinci v1'!BS41)</f>
        <v>TMP</v>
      </c>
      <c r="V39" s="304" t="str">
        <f>CONCATENATE('[1]OPINI Rinci v1'!BU41,'[1]OPINI Rinci v1'!BV41,'[1]OPINI Rinci v1'!BW41,'[1]OPINI Rinci v1'!BX41)</f>
        <v>TMP</v>
      </c>
      <c r="W39" s="304" t="str">
        <f>CONCATENATE('[1]OPINI Rinci v1'!BZ41,'[1]OPINI Rinci v1'!CA41,'[1]OPINI Rinci v1'!CB41,'[1]OPINI Rinci v1'!CC41)</f>
        <v>TMP</v>
      </c>
      <c r="X39" s="304" t="str">
        <f>CONCATENATE('[1]OPINI Rinci v1'!CE41,'[1]OPINI Rinci v1'!CF41,'[1]OPINI Rinci v1'!CG41,'[1]OPINI Rinci v1'!CH41)</f>
        <v>TMP</v>
      </c>
      <c r="Y39" s="304" t="str">
        <f>CONCATENATE('[1]OPINI Rinci v1'!CJ41,'[1]OPINI Rinci v1'!CK41,'[1]OPINI Rinci v1'!CL41,'[1]OPINI Rinci v1'!CM41)</f>
        <v>WDP</v>
      </c>
      <c r="Z39" s="304" t="str">
        <f>CONCATENATE('[1]OPINI Rinci v1'!CO41,'[1]OPINI Rinci v1'!CP41,'[1]OPINI Rinci v1'!CQ41,'[1]OPINI Rinci v1'!CR41)</f>
        <v/>
      </c>
      <c r="AA39" s="301"/>
      <c r="AB39" s="5">
        <v>31</v>
      </c>
    </row>
    <row r="40" spans="1:28" s="5" customFormat="1" ht="14.1" customHeight="1" x14ac:dyDescent="0.2">
      <c r="A40" s="306">
        <f t="shared" si="1"/>
        <v>32</v>
      </c>
      <c r="B40" s="222" t="s">
        <v>12</v>
      </c>
      <c r="C40" s="194" t="s">
        <v>24</v>
      </c>
      <c r="D40" s="196"/>
      <c r="E40" s="197" t="s">
        <v>67</v>
      </c>
      <c r="F40" s="198" t="str">
        <f>CONCATENATE('[1]OPINI Rinci v1'!M42,'[1]OPINI Rinci v1'!N42,'[1]OPINI Rinci v1'!O42,'[1]OPINI Rinci v1'!P42)</f>
        <v>WDP</v>
      </c>
      <c r="G40" s="198" t="str">
        <f>CONCATENATE('[1]OPINI Rinci v1'!R42,'[1]OPINI Rinci v1'!S42,'[1]OPINI Rinci v1'!T42,'[1]OPINI Rinci v1'!U42)</f>
        <v>WDP</v>
      </c>
      <c r="H40" s="198" t="e">
        <f>CONCATENATE('[1]OPINI Rinci v1'!X42,'[1]OPINI Rinci v1'!#REF!,'[1]OPINI Rinci v1'!Y42,'[1]OPINI Rinci v1'!Z42)</f>
        <v>#REF!</v>
      </c>
      <c r="I40" s="198" t="str">
        <f>CONCATENATE('[1]OPINI Rinci v1'!AB42,'[1]OPINI Rinci v1'!AC42,'[1]OPINI Rinci v1'!AD42,'[1]OPINI Rinci v1'!AE42)</f>
        <v>WDP</v>
      </c>
      <c r="J40" s="198" t="str">
        <f>CONCATENATE('[1]OPINI Rinci v1'!AG42,'[1]OPINI Rinci v1'!AH42,'[1]OPINI Rinci v1'!AI42,'[1]OPINI Rinci v1'!AJ42)</f>
        <v>WDP</v>
      </c>
      <c r="K40" s="198" t="str">
        <f>CONCATENATE('[1]OPINI Rinci v1'!AL42,'[1]OPINI Rinci v1'!AM42,'[1]OPINI Rinci v1'!AN42,'[1]OPINI Rinci v1'!AO42)</f>
        <v>WDP</v>
      </c>
      <c r="L40" s="198" t="str">
        <f>CONCATENATE('[1]OPINI Rinci v1'!AQ42,'[1]OPINI Rinci v1'!AR42,'[1]OPINI Rinci v1'!AS42,'[1]OPINI Rinci v1'!AT42)</f>
        <v>WDP</v>
      </c>
      <c r="M40" s="198" t="str">
        <f>CONCATENATE('[1]OPINI Rinci v1'!AV42,'[1]OPINI Rinci v1'!AW42,'[1]OPINI Rinci v1'!AX42,'[1]OPINI Rinci v1'!AY42)</f>
        <v>WDP</v>
      </c>
      <c r="N40" s="307" t="s">
        <v>702</v>
      </c>
      <c r="O40" s="308"/>
      <c r="P40" s="308"/>
      <c r="Q40" s="198" t="str">
        <f>CONCATENATE('[1]OPINI Rinci v1'!BA42,'[1]OPINI Rinci v1'!BB42,'[1]OPINI Rinci v1'!BD42,'[1]OPINI Rinci v1'!BC42)</f>
        <v>TMP</v>
      </c>
      <c r="R40" s="307" t="s">
        <v>702</v>
      </c>
      <c r="S40" s="304" t="str">
        <f>CONCATENATE('[1]OPINI Rinci v1'!BF42,'[1]OPINI Rinci v1'!BG42,'[1]OPINI Rinci v1'!BI42,'[1]OPINI Rinci v1'!BH42)</f>
        <v>TMP</v>
      </c>
      <c r="T40" s="304" t="str">
        <f>CONCATENATE('[1]OPINI Rinci v1'!BK42,'[1]OPINI Rinci v1'!BL42,'[1]OPINI Rinci v1'!BM42,'[1]OPINI Rinci v1'!BN42)</f>
        <v>WDP</v>
      </c>
      <c r="U40" s="304" t="str">
        <f>CONCATENATE('[1]OPINI Rinci v1'!BP42,'[1]OPINI Rinci v1'!BQ42,'[1]OPINI Rinci v1'!BR42,'[1]OPINI Rinci v1'!BS42)</f>
        <v>WDP</v>
      </c>
      <c r="V40" s="304" t="str">
        <f>CONCATENATE('[1]OPINI Rinci v1'!BU42,'[1]OPINI Rinci v1'!BV42,'[1]OPINI Rinci v1'!BW42,'[1]OPINI Rinci v1'!BX42)</f>
        <v>WDP</v>
      </c>
      <c r="W40" s="304" t="str">
        <f>CONCATENATE('[1]OPINI Rinci v1'!BZ42,'[1]OPINI Rinci v1'!CA42,'[1]OPINI Rinci v1'!CB42,'[1]OPINI Rinci v1'!CC42)</f>
        <v>TMP</v>
      </c>
      <c r="X40" s="304" t="str">
        <f>CONCATENATE('[1]OPINI Rinci v1'!CE42,'[1]OPINI Rinci v1'!CF42,'[1]OPINI Rinci v1'!CG42,'[1]OPINI Rinci v1'!CH42)</f>
        <v>TMP</v>
      </c>
      <c r="Y40" s="304" t="str">
        <f>CONCATENATE('[1]OPINI Rinci v1'!CJ42,'[1]OPINI Rinci v1'!CK42,'[1]OPINI Rinci v1'!CL42,'[1]OPINI Rinci v1'!CM42)</f>
        <v>TW</v>
      </c>
      <c r="Z40" s="304" t="str">
        <f>CONCATENATE('[1]OPINI Rinci v1'!CO42,'[1]OPINI Rinci v1'!CP42,'[1]OPINI Rinci v1'!CQ42,'[1]OPINI Rinci v1'!CR42)</f>
        <v>WDP</v>
      </c>
      <c r="AA40" s="301"/>
      <c r="AB40" s="312">
        <v>32</v>
      </c>
    </row>
    <row r="41" spans="1:28" s="5" customFormat="1" ht="14.1" customHeight="1" x14ac:dyDescent="0.2">
      <c r="A41" s="306">
        <f t="shared" si="1"/>
        <v>33</v>
      </c>
      <c r="B41" s="222" t="s">
        <v>12</v>
      </c>
      <c r="C41" s="194" t="s">
        <v>26</v>
      </c>
      <c r="D41" s="196"/>
      <c r="E41" s="197" t="s">
        <v>68</v>
      </c>
      <c r="F41" s="198" t="str">
        <f>CONCATENATE('[1]OPINI Rinci v1'!M43,'[1]OPINI Rinci v1'!N43,'[1]OPINI Rinci v1'!O43,'[1]OPINI Rinci v1'!P43)</f>
        <v>WTP</v>
      </c>
      <c r="G41" s="198" t="str">
        <f>CONCATENATE('[1]OPINI Rinci v1'!R43,'[1]OPINI Rinci v1'!S43,'[1]OPINI Rinci v1'!T43,'[1]OPINI Rinci v1'!U43)</f>
        <v>WDP</v>
      </c>
      <c r="H41" s="198" t="e">
        <f>CONCATENATE('[1]OPINI Rinci v1'!X43,'[1]OPINI Rinci v1'!#REF!,'[1]OPINI Rinci v1'!Y43,'[1]OPINI Rinci v1'!Z43)</f>
        <v>#REF!</v>
      </c>
      <c r="I41" s="198" t="str">
        <f>CONCATENATE('[1]OPINI Rinci v1'!AB43,'[1]OPINI Rinci v1'!AC43,'[1]OPINI Rinci v1'!AD43,'[1]OPINI Rinci v1'!AE43)</f>
        <v>WDP</v>
      </c>
      <c r="J41" s="198" t="str">
        <f>CONCATENATE('[1]OPINI Rinci v1'!AG43,'[1]OPINI Rinci v1'!AH43,'[1]OPINI Rinci v1'!AI43,'[1]OPINI Rinci v1'!AJ43)</f>
        <v>WDP</v>
      </c>
      <c r="K41" s="198" t="str">
        <f>CONCATENATE('[1]OPINI Rinci v1'!AL43,'[1]OPINI Rinci v1'!AM43,'[1]OPINI Rinci v1'!AN43,'[1]OPINI Rinci v1'!AO43)</f>
        <v>WDP</v>
      </c>
      <c r="L41" s="198" t="str">
        <f>CONCATENATE('[1]OPINI Rinci v1'!AQ43,'[1]OPINI Rinci v1'!AR43,'[1]OPINI Rinci v1'!AS43,'[1]OPINI Rinci v1'!AT43)</f>
        <v>WDP</v>
      </c>
      <c r="M41" s="198" t="str">
        <f>CONCATENATE('[1]OPINI Rinci v1'!AV43,'[1]OPINI Rinci v1'!AW43,'[1]OPINI Rinci v1'!AX43,'[1]OPINI Rinci v1'!AY43)</f>
        <v>WDP</v>
      </c>
      <c r="N41" s="307" t="s">
        <v>702</v>
      </c>
      <c r="O41" s="308"/>
      <c r="P41" s="308"/>
      <c r="Q41" s="198" t="str">
        <f>CONCATENATE('[1]OPINI Rinci v1'!BA43,'[1]OPINI Rinci v1'!BB43,'[1]OPINI Rinci v1'!BD43,'[1]OPINI Rinci v1'!BC43)</f>
        <v>WDP</v>
      </c>
      <c r="R41" s="307" t="s">
        <v>700</v>
      </c>
      <c r="S41" s="304" t="str">
        <f>CONCATENATE('[1]OPINI Rinci v1'!BF43,'[1]OPINI Rinci v1'!BG43,'[1]OPINI Rinci v1'!BI43,'[1]OPINI Rinci v1'!BH43)</f>
        <v>TMP</v>
      </c>
      <c r="T41" s="304" t="str">
        <f>CONCATENATE('[1]OPINI Rinci v1'!BK43,'[1]OPINI Rinci v1'!BL43,'[1]OPINI Rinci v1'!BM43,'[1]OPINI Rinci v1'!BN43)</f>
        <v>TMP</v>
      </c>
      <c r="U41" s="304" t="str">
        <f>CONCATENATE('[1]OPINI Rinci v1'!BP43,'[1]OPINI Rinci v1'!BQ43,'[1]OPINI Rinci v1'!BR43,'[1]OPINI Rinci v1'!BS43)</f>
        <v>TMP</v>
      </c>
      <c r="V41" s="304" t="str">
        <f>CONCATENATE('[1]OPINI Rinci v1'!BU43,'[1]OPINI Rinci v1'!BV43,'[1]OPINI Rinci v1'!BW43,'[1]OPINI Rinci v1'!BX43)</f>
        <v>TMP</v>
      </c>
      <c r="W41" s="304" t="str">
        <f>CONCATENATE('[1]OPINI Rinci v1'!BZ43,'[1]OPINI Rinci v1'!CA43,'[1]OPINI Rinci v1'!CB43,'[1]OPINI Rinci v1'!CC43)</f>
        <v>TMP</v>
      </c>
      <c r="X41" s="304" t="str">
        <f>CONCATENATE('[1]OPINI Rinci v1'!CE43,'[1]OPINI Rinci v1'!CF43,'[1]OPINI Rinci v1'!CG43,'[1]OPINI Rinci v1'!CH43)</f>
        <v>TMP</v>
      </c>
      <c r="Y41" s="304" t="str">
        <f>CONCATENATE('[1]OPINI Rinci v1'!CJ43,'[1]OPINI Rinci v1'!CK43,'[1]OPINI Rinci v1'!CL43,'[1]OPINI Rinci v1'!CM43)</f>
        <v>TMP</v>
      </c>
      <c r="Z41" s="304" t="str">
        <f>CONCATENATE('[1]OPINI Rinci v1'!CO43,'[1]OPINI Rinci v1'!CP43,'[1]OPINI Rinci v1'!CQ43,'[1]OPINI Rinci v1'!CR43)</f>
        <v/>
      </c>
      <c r="AA41" s="301"/>
      <c r="AB41" s="5">
        <v>33</v>
      </c>
    </row>
    <row r="42" spans="1:28" s="5" customFormat="1" ht="14.1" customHeight="1" x14ac:dyDescent="0.2">
      <c r="A42" s="306">
        <f t="shared" si="1"/>
        <v>34</v>
      </c>
      <c r="B42" s="222" t="s">
        <v>12</v>
      </c>
      <c r="C42" s="194" t="s">
        <v>28</v>
      </c>
      <c r="D42" s="196"/>
      <c r="E42" s="197" t="s">
        <v>69</v>
      </c>
      <c r="F42" s="198" t="str">
        <f>CONCATENATE('[1]OPINI Rinci v1'!M44,'[1]OPINI Rinci v1'!N44,'[1]OPINI Rinci v1'!O44,'[1]OPINI Rinci v1'!P44)</f>
        <v>WDP</v>
      </c>
      <c r="G42" s="198" t="str">
        <f>CONCATENATE('[1]OPINI Rinci v1'!R44,'[1]OPINI Rinci v1'!S44,'[1]OPINI Rinci v1'!T44,'[1]OPINI Rinci v1'!U44)</f>
        <v>WDP</v>
      </c>
      <c r="H42" s="198" t="e">
        <f>CONCATENATE('[1]OPINI Rinci v1'!X44,'[1]OPINI Rinci v1'!#REF!,'[1]OPINI Rinci v1'!Y44,'[1]OPINI Rinci v1'!Z44)</f>
        <v>#REF!</v>
      </c>
      <c r="I42" s="198" t="str">
        <f>CONCATENATE('[1]OPINI Rinci v1'!AB44,'[1]OPINI Rinci v1'!AC44,'[1]OPINI Rinci v1'!AD44,'[1]OPINI Rinci v1'!AE44)</f>
        <v>TMP</v>
      </c>
      <c r="J42" s="198" t="str">
        <f>CONCATENATE('[1]OPINI Rinci v1'!AG44,'[1]OPINI Rinci v1'!AH44,'[1]OPINI Rinci v1'!AI44,'[1]OPINI Rinci v1'!AJ44)</f>
        <v>TMP</v>
      </c>
      <c r="K42" s="198" t="str">
        <f>CONCATENATE('[1]OPINI Rinci v1'!AL44,'[1]OPINI Rinci v1'!AM44,'[1]OPINI Rinci v1'!AN44,'[1]OPINI Rinci v1'!AO44)</f>
        <v>WDP</v>
      </c>
      <c r="L42" s="198" t="str">
        <f>CONCATENATE('[1]OPINI Rinci v1'!AQ44,'[1]OPINI Rinci v1'!AR44,'[1]OPINI Rinci v1'!AS44,'[1]OPINI Rinci v1'!AT44)</f>
        <v>WDP</v>
      </c>
      <c r="M42" s="198" t="str">
        <f>CONCATENATE('[1]OPINI Rinci v1'!AV44,'[1]OPINI Rinci v1'!AW44,'[1]OPINI Rinci v1'!AX44,'[1]OPINI Rinci v1'!AY44)</f>
        <v>WDP</v>
      </c>
      <c r="N42" s="309" t="s">
        <v>701</v>
      </c>
      <c r="O42" s="310"/>
      <c r="P42" s="310"/>
      <c r="Q42" s="198" t="str">
        <f>CONCATENATE('[1]OPINI Rinci v1'!BA44,'[1]OPINI Rinci v1'!BB44,'[1]OPINI Rinci v1'!BD44,'[1]OPINI Rinci v1'!BC44)</f>
        <v>TMP</v>
      </c>
      <c r="R42" s="309" t="s">
        <v>701</v>
      </c>
      <c r="S42" s="304" t="str">
        <f>CONCATENATE('[1]OPINI Rinci v1'!BF44,'[1]OPINI Rinci v1'!BG44,'[1]OPINI Rinci v1'!BI44,'[1]OPINI Rinci v1'!BH44)</f>
        <v>WDP</v>
      </c>
      <c r="T42" s="304" t="str">
        <f>CONCATENATE('[1]OPINI Rinci v1'!BK44,'[1]OPINI Rinci v1'!BL44,'[1]OPINI Rinci v1'!BM44,'[1]OPINI Rinci v1'!BN44)</f>
        <v>WDP</v>
      </c>
      <c r="U42" s="304" t="str">
        <f>CONCATENATE('[1]OPINI Rinci v1'!BP44,'[1]OPINI Rinci v1'!BQ44,'[1]OPINI Rinci v1'!BR44,'[1]OPINI Rinci v1'!BS44)</f>
        <v>WDP</v>
      </c>
      <c r="V42" s="304" t="str">
        <f>CONCATENATE('[1]OPINI Rinci v1'!BU44,'[1]OPINI Rinci v1'!BV44,'[1]OPINI Rinci v1'!BW44,'[1]OPINI Rinci v1'!BX44)</f>
        <v>WDP</v>
      </c>
      <c r="W42" s="304" t="str">
        <f>CONCATENATE('[1]OPINI Rinci v1'!BZ44,'[1]OPINI Rinci v1'!CA44,'[1]OPINI Rinci v1'!CB44,'[1]OPINI Rinci v1'!CC44)</f>
        <v>WDP</v>
      </c>
      <c r="X42" s="304" t="str">
        <f>CONCATENATE('[1]OPINI Rinci v1'!CE44,'[1]OPINI Rinci v1'!CF44,'[1]OPINI Rinci v1'!CG44,'[1]OPINI Rinci v1'!CH44)</f>
        <v>TMP</v>
      </c>
      <c r="Y42" s="304" t="str">
        <f>CONCATENATE('[1]OPINI Rinci v1'!CJ44,'[1]OPINI Rinci v1'!CK44,'[1]OPINI Rinci v1'!CL44,'[1]OPINI Rinci v1'!CM44)</f>
        <v>WDP</v>
      </c>
      <c r="Z42" s="304" t="str">
        <f>CONCATENATE('[1]OPINI Rinci v1'!CO44,'[1]OPINI Rinci v1'!CP44,'[1]OPINI Rinci v1'!CQ44,'[1]OPINI Rinci v1'!CR44)</f>
        <v/>
      </c>
      <c r="AA42" s="301"/>
      <c r="AB42" s="312">
        <v>34</v>
      </c>
    </row>
    <row r="43" spans="1:28" s="312" customFormat="1" ht="14.1" customHeight="1" x14ac:dyDescent="0.2">
      <c r="A43" s="306">
        <f t="shared" si="1"/>
        <v>35</v>
      </c>
      <c r="B43" s="222" t="s">
        <v>12</v>
      </c>
      <c r="C43" s="194" t="s">
        <v>30</v>
      </c>
      <c r="D43" s="196"/>
      <c r="E43" s="197" t="s">
        <v>70</v>
      </c>
      <c r="F43" s="198" t="str">
        <f>CONCATENATE('[1]OPINI Rinci v1'!M45,'[1]OPINI Rinci v1'!N45,'[1]OPINI Rinci v1'!O45,'[1]OPINI Rinci v1'!P45)</f>
        <v>WTP</v>
      </c>
      <c r="G43" s="198" t="str">
        <f>CONCATENATE('[1]OPINI Rinci v1'!R45,'[1]OPINI Rinci v1'!S45,'[1]OPINI Rinci v1'!T45,'[1]OPINI Rinci v1'!U45)</f>
        <v>WTP</v>
      </c>
      <c r="H43" s="198" t="str">
        <f>CONCATENATE('[1]OPINI Rinci v1'!W45,'[1]OPINI Rinci v1'!X45,'[1]OPINI Rinci v1'!Y45,'[1]OPINI Rinci v1'!Z45)</f>
        <v>WTP</v>
      </c>
      <c r="I43" s="198" t="str">
        <f>CONCATENATE('[1]OPINI Rinci v1'!AB45,'[1]OPINI Rinci v1'!AC45,'[1]OPINI Rinci v1'!AD45,'[1]OPINI Rinci v1'!AE45)</f>
        <v>WTP</v>
      </c>
      <c r="J43" s="198" t="str">
        <f>CONCATENATE('[1]OPINI Rinci v1'!AG45,'[1]OPINI Rinci v1'!AH45,'[1]OPINI Rinci v1'!AI45,'[1]OPINI Rinci v1'!AJ45)</f>
        <v>WTP</v>
      </c>
      <c r="K43" s="198" t="str">
        <f>CONCATENATE('[1]OPINI Rinci v1'!AL45,'[1]OPINI Rinci v1'!AM45,'[1]OPINI Rinci v1'!AN45,'[1]OPINI Rinci v1'!AO45)</f>
        <v>WTP</v>
      </c>
      <c r="L43" s="198" t="str">
        <f>CONCATENATE('[1]OPINI Rinci v1'!AQ45,'[1]OPINI Rinci v1'!AR45,'[1]OPINI Rinci v1'!AS45,'[1]OPINI Rinci v1'!AT45)</f>
        <v>WTP</v>
      </c>
      <c r="M43" s="198" t="str">
        <f>CONCATENATE('[1]OPINI Rinci v1'!AV45,'[1]OPINI Rinci v1'!AW45,'[1]OPINI Rinci v1'!AX45,'[1]OPINI Rinci v1'!AY45)</f>
        <v>WTP</v>
      </c>
      <c r="N43" s="307" t="s">
        <v>700</v>
      </c>
      <c r="O43" s="308"/>
      <c r="P43" s="308"/>
      <c r="Q43" s="198" t="str">
        <f>CONCATENATE('[1]OPINI Rinci v1'!BA45,'[1]OPINI Rinci v1'!BB45,'[1]OPINI Rinci v1'!BD45,'[1]OPINI Rinci v1'!BC45)</f>
        <v>WDP</v>
      </c>
      <c r="R43" s="307" t="s">
        <v>702</v>
      </c>
      <c r="S43" s="304" t="str">
        <f>CONCATENATE('[1]OPINI Rinci v1'!BF45,'[1]OPINI Rinci v1'!BG45,'[1]OPINI Rinci v1'!BI45,'[1]OPINI Rinci v1'!BH45)</f>
        <v>WDP</v>
      </c>
      <c r="T43" s="304" t="str">
        <f>CONCATENATE('[1]OPINI Rinci v1'!BK45,'[1]OPINI Rinci v1'!BL45,'[1]OPINI Rinci v1'!BM45,'[1]OPINI Rinci v1'!BN45)</f>
        <v>WDP</v>
      </c>
      <c r="U43" s="304" t="str">
        <f>CONCATENATE('[1]OPINI Rinci v1'!BP45,'[1]OPINI Rinci v1'!BQ45,'[1]OPINI Rinci v1'!BR45,'[1]OPINI Rinci v1'!BS45)</f>
        <v>TW</v>
      </c>
      <c r="V43" s="304" t="str">
        <f>CONCATENATE('[1]OPINI Rinci v1'!BU45,'[1]OPINI Rinci v1'!BV45,'[1]OPINI Rinci v1'!BW45,'[1]OPINI Rinci v1'!BX45)</f>
        <v>TW</v>
      </c>
      <c r="W43" s="304" t="str">
        <f>CONCATENATE('[1]OPINI Rinci v1'!BZ45,'[1]OPINI Rinci v1'!CA45,'[1]OPINI Rinci v1'!CB45,'[1]OPINI Rinci v1'!CC45)</f>
        <v>TMP</v>
      </c>
      <c r="X43" s="304" t="str">
        <f>CONCATENATE('[1]OPINI Rinci v1'!CE45,'[1]OPINI Rinci v1'!CF45,'[1]OPINI Rinci v1'!CG45,'[1]OPINI Rinci v1'!CH45)</f>
        <v>WDP</v>
      </c>
      <c r="Y43" s="304" t="str">
        <f>CONCATENATE('[1]OPINI Rinci v1'!CJ45,'[1]OPINI Rinci v1'!CK45,'[1]OPINI Rinci v1'!CL45,'[1]OPINI Rinci v1'!CM45)</f>
        <v>TMP</v>
      </c>
      <c r="Z43" s="304" t="str">
        <f>CONCATENATE('[1]OPINI Rinci v1'!CO45,'[1]OPINI Rinci v1'!CP45,'[1]OPINI Rinci v1'!CQ45,'[1]OPINI Rinci v1'!CR45)</f>
        <v>TW</v>
      </c>
      <c r="AA43" s="311"/>
      <c r="AB43" s="5">
        <v>35</v>
      </c>
    </row>
    <row r="44" spans="1:28" s="5" customFormat="1" ht="14.1" customHeight="1" x14ac:dyDescent="0.2">
      <c r="A44" s="306">
        <f t="shared" si="1"/>
        <v>36</v>
      </c>
      <c r="B44" s="222" t="s">
        <v>12</v>
      </c>
      <c r="C44" s="194" t="s">
        <v>32</v>
      </c>
      <c r="D44" s="196"/>
      <c r="E44" s="197" t="s">
        <v>71</v>
      </c>
      <c r="F44" s="198" t="str">
        <f>CONCATENATE('[1]OPINI Rinci v1'!M46,'[1]OPINI Rinci v1'!N46,'[1]OPINI Rinci v1'!O46,'[1]OPINI Rinci v1'!P46)</f>
        <v>WTP</v>
      </c>
      <c r="G44" s="198" t="str">
        <f>CONCATENATE('[1]OPINI Rinci v1'!R46,'[1]OPINI Rinci v1'!S46,'[1]OPINI Rinci v1'!T46,'[1]OPINI Rinci v1'!U46)</f>
        <v>WTP</v>
      </c>
      <c r="H44" s="198" t="str">
        <f>CONCATENATE('[1]OPINI Rinci v1'!W46,'[1]OPINI Rinci v1'!X46,'[1]OPINI Rinci v1'!Y46,'[1]OPINI Rinci v1'!Z46)</f>
        <v xml:space="preserve"> WDP</v>
      </c>
      <c r="I44" s="198" t="str">
        <f>CONCATENATE('[1]OPINI Rinci v1'!AB46,'[1]OPINI Rinci v1'!AC46,'[1]OPINI Rinci v1'!AD46,'[1]OPINI Rinci v1'!AE46)</f>
        <v>WDP</v>
      </c>
      <c r="J44" s="198" t="str">
        <f>CONCATENATE('[1]OPINI Rinci v1'!AG46,'[1]OPINI Rinci v1'!AH46,'[1]OPINI Rinci v1'!AI46,'[1]OPINI Rinci v1'!AJ46)</f>
        <v>WDP</v>
      </c>
      <c r="K44" s="198" t="str">
        <f>CONCATENATE('[1]OPINI Rinci v1'!AL46,'[1]OPINI Rinci v1'!AM46,'[1]OPINI Rinci v1'!AN46,'[1]OPINI Rinci v1'!AO46)</f>
        <v>WDP</v>
      </c>
      <c r="L44" s="198" t="str">
        <f>CONCATENATE('[1]OPINI Rinci v1'!AQ46,'[1]OPINI Rinci v1'!AR46,'[1]OPINI Rinci v1'!AS46,'[1]OPINI Rinci v1'!AT46)</f>
        <v>WDP</v>
      </c>
      <c r="M44" s="198" t="str">
        <f>CONCATENATE('[1]OPINI Rinci v1'!AV46,'[1]OPINI Rinci v1'!AW46,'[1]OPINI Rinci v1'!AX46,'[1]OPINI Rinci v1'!AY46)</f>
        <v>WDP</v>
      </c>
      <c r="N44" s="307" t="s">
        <v>700</v>
      </c>
      <c r="O44" s="308"/>
      <c r="P44" s="308"/>
      <c r="Q44" s="198" t="str">
        <f>CONCATENATE('[1]OPINI Rinci v1'!BA46,'[1]OPINI Rinci v1'!BB46,'[1]OPINI Rinci v1'!BD46,'[1]OPINI Rinci v1'!BC46)</f>
        <v>WDP</v>
      </c>
      <c r="R44" s="307" t="s">
        <v>700</v>
      </c>
      <c r="S44" s="304" t="str">
        <f>CONCATENATE('[1]OPINI Rinci v1'!BF46,'[1]OPINI Rinci v1'!BG46,'[1]OPINI Rinci v1'!BI46,'[1]OPINI Rinci v1'!BH46)</f>
        <v>WDP</v>
      </c>
      <c r="T44" s="304" t="str">
        <f>CONCATENATE('[1]OPINI Rinci v1'!BK46,'[1]OPINI Rinci v1'!BL46,'[1]OPINI Rinci v1'!BM46,'[1]OPINI Rinci v1'!BN46)</f>
        <v>TMP</v>
      </c>
      <c r="U44" s="304" t="str">
        <f>CONCATENATE('[1]OPINI Rinci v1'!BP46,'[1]OPINI Rinci v1'!BQ46,'[1]OPINI Rinci v1'!BR46,'[1]OPINI Rinci v1'!BS46)</f>
        <v>WDP</v>
      </c>
      <c r="V44" s="304" t="str">
        <f>CONCATENATE('[1]OPINI Rinci v1'!BU46,'[1]OPINI Rinci v1'!BV46,'[1]OPINI Rinci v1'!BW46,'[1]OPINI Rinci v1'!BX46)</f>
        <v>WDP</v>
      </c>
      <c r="W44" s="304" t="str">
        <f>CONCATENATE('[1]OPINI Rinci v1'!BZ46,'[1]OPINI Rinci v1'!CA46,'[1]OPINI Rinci v1'!CB46,'[1]OPINI Rinci v1'!CC46)</f>
        <v>WDP</v>
      </c>
      <c r="X44" s="304" t="str">
        <f>CONCATENATE('[1]OPINI Rinci v1'!CE46,'[1]OPINI Rinci v1'!CF46,'[1]OPINI Rinci v1'!CG46,'[1]OPINI Rinci v1'!CH46)</f>
        <v>WDP</v>
      </c>
      <c r="Y44" s="304" t="str">
        <f>CONCATENATE('[1]OPINI Rinci v1'!CJ46,'[1]OPINI Rinci v1'!CK46,'[1]OPINI Rinci v1'!CL46,'[1]OPINI Rinci v1'!CM46)</f>
        <v>TMP</v>
      </c>
      <c r="Z44" s="304" t="str">
        <f>CONCATENATE('[1]OPINI Rinci v1'!CO46,'[1]OPINI Rinci v1'!CP46,'[1]OPINI Rinci v1'!CQ46,'[1]OPINI Rinci v1'!CR46)</f>
        <v>WDP</v>
      </c>
      <c r="AA44" s="301"/>
      <c r="AB44" s="312">
        <v>36</v>
      </c>
    </row>
    <row r="45" spans="1:28" s="312" customFormat="1" ht="14.1" customHeight="1" x14ac:dyDescent="0.2">
      <c r="A45" s="306">
        <f t="shared" si="1"/>
        <v>37</v>
      </c>
      <c r="B45" s="222" t="s">
        <v>12</v>
      </c>
      <c r="C45" s="194" t="s">
        <v>34</v>
      </c>
      <c r="D45" s="196"/>
      <c r="E45" s="197" t="s">
        <v>72</v>
      </c>
      <c r="F45" s="198" t="str">
        <f>CONCATENATE('[1]OPINI Rinci v1'!M47,'[1]OPINI Rinci v1'!N47,'[1]OPINI Rinci v1'!O47,'[1]OPINI Rinci v1'!P47)</f>
        <v>WTP</v>
      </c>
      <c r="G45" s="198" t="str">
        <f>CONCATENATE('[1]OPINI Rinci v1'!R47,'[1]OPINI Rinci v1'!S47,'[1]OPINI Rinci v1'!T47,'[1]OPINI Rinci v1'!U47)</f>
        <v>WTP</v>
      </c>
      <c r="H45" s="198" t="str">
        <f>CONCATENATE('[1]OPINI Rinci v1'!W47,'[1]OPINI Rinci v1'!X47,'[1]OPINI Rinci v1'!Y47,'[1]OPINI Rinci v1'!Z47)</f>
        <v>WTP</v>
      </c>
      <c r="I45" s="198" t="str">
        <f>CONCATENATE('[1]OPINI Rinci v1'!AB47,'[1]OPINI Rinci v1'!AC47,'[1]OPINI Rinci v1'!AD47,'[1]OPINI Rinci v1'!AE47)</f>
        <v>WTP</v>
      </c>
      <c r="J45" s="198" t="str">
        <f>CONCATENATE('[1]OPINI Rinci v1'!AG47,'[1]OPINI Rinci v1'!AH47,'[1]OPINI Rinci v1'!AI47,'[1]OPINI Rinci v1'!AJ47)</f>
        <v>WTP</v>
      </c>
      <c r="K45" s="198" t="str">
        <f>CONCATENATE('[1]OPINI Rinci v1'!AL47,'[1]OPINI Rinci v1'!AM47,'[1]OPINI Rinci v1'!AN47,'[1]OPINI Rinci v1'!AO47)</f>
        <v>WTP</v>
      </c>
      <c r="L45" s="198" t="str">
        <f>CONCATENATE('[1]OPINI Rinci v1'!AQ47,'[1]OPINI Rinci v1'!AR47,'[1]OPINI Rinci v1'!AS47,'[1]OPINI Rinci v1'!AT47)</f>
        <v>WTP</v>
      </c>
      <c r="M45" s="198" t="str">
        <f>CONCATENATE('[1]OPINI Rinci v1'!AV47,'[1]OPINI Rinci v1'!AW47,'[1]OPINI Rinci v1'!AX47,'[1]OPINI Rinci v1'!AY47)</f>
        <v>WTP</v>
      </c>
      <c r="N45" s="309" t="s">
        <v>701</v>
      </c>
      <c r="O45" s="310"/>
      <c r="P45" s="310"/>
      <c r="Q45" s="198" t="str">
        <f>CONCATENATE('[1]OPINI Rinci v1'!BA47,'[1]OPINI Rinci v1'!BB47,'[1]OPINI Rinci v1'!BD47,'[1]OPINI Rinci v1'!BC47)</f>
        <v>WDP</v>
      </c>
      <c r="R45" s="309" t="s">
        <v>701</v>
      </c>
      <c r="S45" s="304" t="str">
        <f>CONCATENATE('[1]OPINI Rinci v1'!BF47,'[1]OPINI Rinci v1'!BG47,'[1]OPINI Rinci v1'!BI47,'[1]OPINI Rinci v1'!BH47)</f>
        <v>WDP</v>
      </c>
      <c r="T45" s="304" t="str">
        <f>CONCATENATE('[1]OPINI Rinci v1'!BK47,'[1]OPINI Rinci v1'!BL47,'[1]OPINI Rinci v1'!BM47,'[1]OPINI Rinci v1'!BN47)</f>
        <v>WDP</v>
      </c>
      <c r="U45" s="304" t="str">
        <f>CONCATENATE('[1]OPINI Rinci v1'!BP47,'[1]OPINI Rinci v1'!BQ47,'[1]OPINI Rinci v1'!BR47,'[1]OPINI Rinci v1'!BS47)</f>
        <v>WDP</v>
      </c>
      <c r="V45" s="304" t="str">
        <f>CONCATENATE('[1]OPINI Rinci v1'!BU47,'[1]OPINI Rinci v1'!BV47,'[1]OPINI Rinci v1'!BW47,'[1]OPINI Rinci v1'!BX47)</f>
        <v>WDP</v>
      </c>
      <c r="W45" s="304" t="str">
        <f>CONCATENATE('[1]OPINI Rinci v1'!BZ47,'[1]OPINI Rinci v1'!CA47,'[1]OPINI Rinci v1'!CB47,'[1]OPINI Rinci v1'!CC47)</f>
        <v>TMP</v>
      </c>
      <c r="X45" s="304" t="str">
        <f>CONCATENATE('[1]OPINI Rinci v1'!CE47,'[1]OPINI Rinci v1'!CF47,'[1]OPINI Rinci v1'!CG47,'[1]OPINI Rinci v1'!CH47)</f>
        <v>TMP</v>
      </c>
      <c r="Y45" s="304" t="str">
        <f>CONCATENATE('[1]OPINI Rinci v1'!CJ47,'[1]OPINI Rinci v1'!CK47,'[1]OPINI Rinci v1'!CL47,'[1]OPINI Rinci v1'!CM47)</f>
        <v>TMP</v>
      </c>
      <c r="Z45" s="304" t="str">
        <f>CONCATENATE('[1]OPINI Rinci v1'!CO47,'[1]OPINI Rinci v1'!CP47,'[1]OPINI Rinci v1'!CQ47,'[1]OPINI Rinci v1'!CR47)</f>
        <v>WDP</v>
      </c>
      <c r="AA45" s="311"/>
      <c r="AB45" s="5">
        <v>37</v>
      </c>
    </row>
    <row r="46" spans="1:28" s="5" customFormat="1" ht="14.1" customHeight="1" x14ac:dyDescent="0.2">
      <c r="A46" s="306">
        <f t="shared" si="1"/>
        <v>38</v>
      </c>
      <c r="B46" s="222" t="s">
        <v>12</v>
      </c>
      <c r="C46" s="194" t="s">
        <v>36</v>
      </c>
      <c r="D46" s="196"/>
      <c r="E46" s="197" t="s">
        <v>73</v>
      </c>
      <c r="F46" s="198" t="str">
        <f>CONCATENATE('[1]OPINI Rinci v1'!M48,'[1]OPINI Rinci v1'!N48,'[1]OPINI Rinci v1'!O48,'[1]OPINI Rinci v1'!P48)</f>
        <v>WTP</v>
      </c>
      <c r="G46" s="198" t="str">
        <f>CONCATENATE('[1]OPINI Rinci v1'!R48,'[1]OPINI Rinci v1'!S48,'[1]OPINI Rinci v1'!T48,'[1]OPINI Rinci v1'!U48)</f>
        <v>WTP</v>
      </c>
      <c r="H46" s="198" t="str">
        <f>CONCATENATE('[1]OPINI Rinci v1'!W48,'[1]OPINI Rinci v1'!X48,'[1]OPINI Rinci v1'!Y48,'[1]OPINI Rinci v1'!Z48)</f>
        <v>WTP</v>
      </c>
      <c r="I46" s="198" t="str">
        <f>CONCATENATE('[1]OPINI Rinci v1'!AB48,'[1]OPINI Rinci v1'!AC48,'[1]OPINI Rinci v1'!AD48,'[1]OPINI Rinci v1'!AE48)</f>
        <v>WTP</v>
      </c>
      <c r="J46" s="198" t="str">
        <f>CONCATENATE('[1]OPINI Rinci v1'!AG48,'[1]OPINI Rinci v1'!AH48,'[1]OPINI Rinci v1'!AI48,'[1]OPINI Rinci v1'!AJ48)</f>
        <v>WTP</v>
      </c>
      <c r="K46" s="198" t="str">
        <f>CONCATENATE('[1]OPINI Rinci v1'!AL48,'[1]OPINI Rinci v1'!AM48,'[1]OPINI Rinci v1'!AN48,'[1]OPINI Rinci v1'!AO48)</f>
        <v>WTP</v>
      </c>
      <c r="L46" s="198" t="str">
        <f>CONCATENATE('[1]OPINI Rinci v1'!AQ48,'[1]OPINI Rinci v1'!AR48,'[1]OPINI Rinci v1'!AS48,'[1]OPINI Rinci v1'!AT48)</f>
        <v>WDP</v>
      </c>
      <c r="M46" s="198" t="str">
        <f>CONCATENATE('[1]OPINI Rinci v1'!AV48,'[1]OPINI Rinci v1'!AW48,'[1]OPINI Rinci v1'!AX48,'[1]OPINI Rinci v1'!AY48)</f>
        <v>WDP</v>
      </c>
      <c r="N46" s="309" t="s">
        <v>701</v>
      </c>
      <c r="O46" s="310"/>
      <c r="P46" s="310"/>
      <c r="Q46" s="198" t="str">
        <f>CONCATENATE('[1]OPINI Rinci v1'!BA48,'[1]OPINI Rinci v1'!BB48,'[1]OPINI Rinci v1'!BD48,'[1]OPINI Rinci v1'!BC48)</f>
        <v>WDP</v>
      </c>
      <c r="R46" s="309" t="s">
        <v>701</v>
      </c>
      <c r="S46" s="304" t="str">
        <f>CONCATENATE('[1]OPINI Rinci v1'!BF48,'[1]OPINI Rinci v1'!BG48,'[1]OPINI Rinci v1'!BI48,'[1]OPINI Rinci v1'!BH48)</f>
        <v>WDP</v>
      </c>
      <c r="T46" s="304" t="str">
        <f>CONCATENATE('[1]OPINI Rinci v1'!BK48,'[1]OPINI Rinci v1'!BL48,'[1]OPINI Rinci v1'!BM48,'[1]OPINI Rinci v1'!BN48)</f>
        <v>WDP</v>
      </c>
      <c r="U46" s="304" t="str">
        <f>CONCATENATE('[1]OPINI Rinci v1'!BP48,'[1]OPINI Rinci v1'!BQ48,'[1]OPINI Rinci v1'!BR48,'[1]OPINI Rinci v1'!BS48)</f>
        <v>WDP</v>
      </c>
      <c r="V46" s="304" t="str">
        <f>CONCATENATE('[1]OPINI Rinci v1'!BU48,'[1]OPINI Rinci v1'!BV48,'[1]OPINI Rinci v1'!BW48,'[1]OPINI Rinci v1'!BX48)</f>
        <v>WDP</v>
      </c>
      <c r="W46" s="304" t="str">
        <f>CONCATENATE('[1]OPINI Rinci v1'!BZ48,'[1]OPINI Rinci v1'!CA48,'[1]OPINI Rinci v1'!CB48,'[1]OPINI Rinci v1'!CC48)</f>
        <v>TMP</v>
      </c>
      <c r="X46" s="304" t="str">
        <f>CONCATENATE('[1]OPINI Rinci v1'!CE48,'[1]OPINI Rinci v1'!CF48,'[1]OPINI Rinci v1'!CG48,'[1]OPINI Rinci v1'!CH48)</f>
        <v>TMP</v>
      </c>
      <c r="Y46" s="304" t="str">
        <f>CONCATENATE('[1]OPINI Rinci v1'!CJ48,'[1]OPINI Rinci v1'!CK48,'[1]OPINI Rinci v1'!CL48,'[1]OPINI Rinci v1'!CM48)</f>
        <v>TMP</v>
      </c>
      <c r="Z46" s="304" t="str">
        <f>CONCATENATE('[1]OPINI Rinci v1'!CO48,'[1]OPINI Rinci v1'!CP48,'[1]OPINI Rinci v1'!CQ48,'[1]OPINI Rinci v1'!CR48)</f>
        <v>WDP</v>
      </c>
      <c r="AA46" s="301"/>
      <c r="AB46" s="312">
        <v>38</v>
      </c>
    </row>
    <row r="47" spans="1:28" s="312" customFormat="1" ht="14.1" customHeight="1" x14ac:dyDescent="0.2">
      <c r="A47" s="306">
        <f t="shared" si="1"/>
        <v>39</v>
      </c>
      <c r="B47" s="222" t="s">
        <v>12</v>
      </c>
      <c r="C47" s="194" t="s">
        <v>38</v>
      </c>
      <c r="D47" s="196"/>
      <c r="E47" s="197" t="s">
        <v>74</v>
      </c>
      <c r="F47" s="198" t="str">
        <f>CONCATENATE('[1]OPINI Rinci v1'!M49,'[1]OPINI Rinci v1'!N49,'[1]OPINI Rinci v1'!O49,'[1]OPINI Rinci v1'!P49)</f>
        <v>WTP</v>
      </c>
      <c r="G47" s="198" t="str">
        <f>CONCATENATE('[1]OPINI Rinci v1'!R49,'[1]OPINI Rinci v1'!S49,'[1]OPINI Rinci v1'!T49,'[1]OPINI Rinci v1'!U49)</f>
        <v>WTP</v>
      </c>
      <c r="H47" s="198" t="str">
        <f>CONCATENATE('[1]OPINI Rinci v1'!W49,'[1]OPINI Rinci v1'!X49,'[1]OPINI Rinci v1'!Y49,'[1]OPINI Rinci v1'!Z49)</f>
        <v>WTP</v>
      </c>
      <c r="I47" s="198" t="str">
        <f>CONCATENATE('[1]OPINI Rinci v1'!AB49,'[1]OPINI Rinci v1'!AC49,'[1]OPINI Rinci v1'!AD49,'[1]OPINI Rinci v1'!AE49)</f>
        <v>WTP</v>
      </c>
      <c r="J47" s="198" t="str">
        <f>CONCATENATE('[1]OPINI Rinci v1'!AG49,'[1]OPINI Rinci v1'!AH49,'[1]OPINI Rinci v1'!AI49,'[1]OPINI Rinci v1'!AJ49)</f>
        <v>WTP</v>
      </c>
      <c r="K47" s="198" t="str">
        <f>CONCATENATE('[1]OPINI Rinci v1'!AL49,'[1]OPINI Rinci v1'!AM49,'[1]OPINI Rinci v1'!AN49,'[1]OPINI Rinci v1'!AO49)</f>
        <v>WTP</v>
      </c>
      <c r="L47" s="198" t="str">
        <f>CONCATENATE('[1]OPINI Rinci v1'!AQ49,'[1]OPINI Rinci v1'!AR49,'[1]OPINI Rinci v1'!AS49,'[1]OPINI Rinci v1'!AT49)</f>
        <v>WDP</v>
      </c>
      <c r="M47" s="198" t="str">
        <f>CONCATENATE('[1]OPINI Rinci v1'!AV49,'[1]OPINI Rinci v1'!AW49,'[1]OPINI Rinci v1'!AX49,'[1]OPINI Rinci v1'!AY49)</f>
        <v>WTP</v>
      </c>
      <c r="N47" s="307" t="s">
        <v>700</v>
      </c>
      <c r="O47" s="308"/>
      <c r="P47" s="308"/>
      <c r="Q47" s="198" t="str">
        <f>CONCATENATE('[1]OPINI Rinci v1'!BA49,'[1]OPINI Rinci v1'!BB49,'[1]OPINI Rinci v1'!BD49,'[1]OPINI Rinci v1'!BC49)</f>
        <v>WDP</v>
      </c>
      <c r="R47" s="307" t="s">
        <v>700</v>
      </c>
      <c r="S47" s="304" t="str">
        <f>CONCATENATE('[1]OPINI Rinci v1'!BF49,'[1]OPINI Rinci v1'!BG49,'[1]OPINI Rinci v1'!BI49,'[1]OPINI Rinci v1'!BH49)</f>
        <v>WDP</v>
      </c>
      <c r="T47" s="304" t="str">
        <f>CONCATENATE('[1]OPINI Rinci v1'!BK49,'[1]OPINI Rinci v1'!BL49,'[1]OPINI Rinci v1'!BM49,'[1]OPINI Rinci v1'!BN49)</f>
        <v>WDP</v>
      </c>
      <c r="U47" s="304" t="str">
        <f>CONCATENATE('[1]OPINI Rinci v1'!BP49,'[1]OPINI Rinci v1'!BQ49,'[1]OPINI Rinci v1'!BR49,'[1]OPINI Rinci v1'!BS49)</f>
        <v>TW</v>
      </c>
      <c r="V47" s="304" t="str">
        <f>CONCATENATE('[1]OPINI Rinci v1'!BU49,'[1]OPINI Rinci v1'!BV49,'[1]OPINI Rinci v1'!BW49,'[1]OPINI Rinci v1'!BX49)</f>
        <v>TW</v>
      </c>
      <c r="W47" s="304" t="str">
        <f>CONCATENATE('[1]OPINI Rinci v1'!BZ49,'[1]OPINI Rinci v1'!CA49,'[1]OPINI Rinci v1'!CB49,'[1]OPINI Rinci v1'!CC49)</f>
        <v>WDP</v>
      </c>
      <c r="X47" s="304" t="str">
        <f>CONCATENATE('[1]OPINI Rinci v1'!CE49,'[1]OPINI Rinci v1'!CF49,'[1]OPINI Rinci v1'!CG49,'[1]OPINI Rinci v1'!CH49)</f>
        <v>WDP</v>
      </c>
      <c r="Y47" s="304" t="str">
        <f>CONCATENATE('[1]OPINI Rinci v1'!CJ49,'[1]OPINI Rinci v1'!CK49,'[1]OPINI Rinci v1'!CL49,'[1]OPINI Rinci v1'!CM49)</f>
        <v>TMP</v>
      </c>
      <c r="Z47" s="304" t="str">
        <f>CONCATENATE('[1]OPINI Rinci v1'!CO49,'[1]OPINI Rinci v1'!CP49,'[1]OPINI Rinci v1'!CQ49,'[1]OPINI Rinci v1'!CR49)</f>
        <v/>
      </c>
      <c r="AA47" s="311"/>
      <c r="AB47" s="5">
        <v>39</v>
      </c>
    </row>
    <row r="48" spans="1:28" s="312" customFormat="1" ht="15" x14ac:dyDescent="0.2">
      <c r="A48" s="306">
        <f t="shared" si="1"/>
        <v>40</v>
      </c>
      <c r="B48" s="222" t="s">
        <v>12</v>
      </c>
      <c r="C48" s="194" t="s">
        <v>40</v>
      </c>
      <c r="D48" s="196"/>
      <c r="E48" s="197" t="s">
        <v>75</v>
      </c>
      <c r="F48" s="198" t="str">
        <f>CONCATENATE('[1]OPINI Rinci v1'!M50,'[1]OPINI Rinci v1'!N50,'[1]OPINI Rinci v1'!O50,'[1]OPINI Rinci v1'!P50)</f>
        <v>WTP</v>
      </c>
      <c r="G48" s="198" t="str">
        <f>CONCATENATE('[1]OPINI Rinci v1'!R50,'[1]OPINI Rinci v1'!S50,'[1]OPINI Rinci v1'!T50,'[1]OPINI Rinci v1'!U50)</f>
        <v>WTP</v>
      </c>
      <c r="H48" s="198" t="str">
        <f>CONCATENATE('[1]OPINI Rinci v1'!W50,'[1]OPINI Rinci v1'!X50,'[1]OPINI Rinci v1'!Y50,'[1]OPINI Rinci v1'!Z50)</f>
        <v xml:space="preserve"> WDP</v>
      </c>
      <c r="I48" s="198" t="str">
        <f>CONCATENATE('[1]OPINI Rinci v1'!AB50,'[1]OPINI Rinci v1'!AC50,'[1]OPINI Rinci v1'!AD50,'[1]OPINI Rinci v1'!AE50)</f>
        <v>WDP</v>
      </c>
      <c r="J48" s="198" t="str">
        <f>CONCATENATE('[1]OPINI Rinci v1'!AG50,'[1]OPINI Rinci v1'!AH50,'[1]OPINI Rinci v1'!AI50,'[1]OPINI Rinci v1'!AJ50)</f>
        <v>WDP</v>
      </c>
      <c r="K48" s="198" t="str">
        <f>CONCATENATE('[1]OPINI Rinci v1'!AL50,'[1]OPINI Rinci v1'!AM50,'[1]OPINI Rinci v1'!AN50,'[1]OPINI Rinci v1'!AO50)</f>
        <v>WDP</v>
      </c>
      <c r="L48" s="198" t="str">
        <f>CONCATENATE('[1]OPINI Rinci v1'!AQ50,'[1]OPINI Rinci v1'!AR50,'[1]OPINI Rinci v1'!AS50,'[1]OPINI Rinci v1'!AT50)</f>
        <v>WDP</v>
      </c>
      <c r="M48" s="198" t="str">
        <f>CONCATENATE('[1]OPINI Rinci v1'!AV50,'[1]OPINI Rinci v1'!AW50,'[1]OPINI Rinci v1'!AX50,'[1]OPINI Rinci v1'!AY50)</f>
        <v>WTP</v>
      </c>
      <c r="N48" s="309" t="s">
        <v>701</v>
      </c>
      <c r="O48" s="310"/>
      <c r="P48" s="310"/>
      <c r="Q48" s="198" t="str">
        <f>CONCATENATE('[1]OPINI Rinci v1'!BA50,'[1]OPINI Rinci v1'!BB50,'[1]OPINI Rinci v1'!BD50,'[1]OPINI Rinci v1'!BC50)</f>
        <v>WTP</v>
      </c>
      <c r="R48" s="309" t="s">
        <v>701</v>
      </c>
      <c r="S48" s="304" t="str">
        <f>CONCATENATE('[1]OPINI Rinci v1'!BF50,'[1]OPINI Rinci v1'!BG50,'[1]OPINI Rinci v1'!BI50,'[1]OPINI Rinci v1'!BH50)</f>
        <v>WTP</v>
      </c>
      <c r="T48" s="304" t="str">
        <f>CONCATENATE('[1]OPINI Rinci v1'!BK50,'[1]OPINI Rinci v1'!BL50,'[1]OPINI Rinci v1'!BM50,'[1]OPINI Rinci v1'!BN50)</f>
        <v>WTP</v>
      </c>
      <c r="U48" s="304" t="str">
        <f>CONCATENATE('[1]OPINI Rinci v1'!BP50,'[1]OPINI Rinci v1'!BQ50,'[1]OPINI Rinci v1'!BR50,'[1]OPINI Rinci v1'!BS50)</f>
        <v>WDP</v>
      </c>
      <c r="V48" s="304" t="str">
        <f>CONCATENATE('[1]OPINI Rinci v1'!BU50,'[1]OPINI Rinci v1'!BV50,'[1]OPINI Rinci v1'!BW50,'[1]OPINI Rinci v1'!BX50)</f>
        <v>TMP</v>
      </c>
      <c r="W48" s="304" t="str">
        <f>CONCATENATE('[1]OPINI Rinci v1'!BZ50,'[1]OPINI Rinci v1'!CA50,'[1]OPINI Rinci v1'!CB50,'[1]OPINI Rinci v1'!CC50)</f>
        <v>TMP</v>
      </c>
      <c r="X48" s="304" t="str">
        <f>CONCATENATE('[1]OPINI Rinci v1'!CE50,'[1]OPINI Rinci v1'!CF50,'[1]OPINI Rinci v1'!CG50,'[1]OPINI Rinci v1'!CH50)</f>
        <v>TMP</v>
      </c>
      <c r="Y48" s="304" t="str">
        <f>CONCATENATE('[1]OPINI Rinci v1'!CJ50,'[1]OPINI Rinci v1'!CK50,'[1]OPINI Rinci v1'!CL50,'[1]OPINI Rinci v1'!CM50)</f>
        <v>TMP</v>
      </c>
      <c r="Z48" s="304" t="str">
        <f>CONCATENATE('[1]OPINI Rinci v1'!CO50,'[1]OPINI Rinci v1'!CP50,'[1]OPINI Rinci v1'!CQ50,'[1]OPINI Rinci v1'!CR50)</f>
        <v>WDP</v>
      </c>
      <c r="AA48" s="311"/>
      <c r="AB48" s="312">
        <v>40</v>
      </c>
    </row>
    <row r="49" spans="1:28" s="312" customFormat="1" ht="15" x14ac:dyDescent="0.2">
      <c r="A49" s="306">
        <f t="shared" si="1"/>
        <v>41</v>
      </c>
      <c r="B49" s="222" t="s">
        <v>12</v>
      </c>
      <c r="C49" s="194" t="s">
        <v>42</v>
      </c>
      <c r="D49" s="196"/>
      <c r="E49" s="197" t="s">
        <v>76</v>
      </c>
      <c r="F49" s="198" t="str">
        <f>CONCATENATE('[1]OPINI Rinci v1'!M51,'[1]OPINI Rinci v1'!N51,'[1]OPINI Rinci v1'!O51,'[1]OPINI Rinci v1'!P51)</f>
        <v>WTP</v>
      </c>
      <c r="G49" s="198" t="str">
        <f>CONCATENATE('[1]OPINI Rinci v1'!R51,'[1]OPINI Rinci v1'!S51,'[1]OPINI Rinci v1'!T51,'[1]OPINI Rinci v1'!U51)</f>
        <v xml:space="preserve"> WDP</v>
      </c>
      <c r="H49" s="198" t="str">
        <f>CONCATENATE('[1]OPINI Rinci v1'!W51,'[1]OPINI Rinci v1'!X51,'[1]OPINI Rinci v1'!Y51,'[1]OPINI Rinci v1'!Z51)</f>
        <v xml:space="preserve"> WDP</v>
      </c>
      <c r="I49" s="198" t="str">
        <f>CONCATENATE('[1]OPINI Rinci v1'!AB51,'[1]OPINI Rinci v1'!AC51,'[1]OPINI Rinci v1'!AD51,'[1]OPINI Rinci v1'!AE51)</f>
        <v>WDP</v>
      </c>
      <c r="J49" s="198" t="str">
        <f>CONCATENATE('[1]OPINI Rinci v1'!AG51,'[1]OPINI Rinci v1'!AH51,'[1]OPINI Rinci v1'!AI51,'[1]OPINI Rinci v1'!AJ51)</f>
        <v>WTP</v>
      </c>
      <c r="K49" s="198" t="str">
        <f>CONCATENATE('[1]OPINI Rinci v1'!AL51,'[1]OPINI Rinci v1'!AM51,'[1]OPINI Rinci v1'!AN51,'[1]OPINI Rinci v1'!AO51)</f>
        <v>WTP</v>
      </c>
      <c r="L49" s="198" t="str">
        <f>CONCATENATE('[1]OPINI Rinci v1'!AQ51,'[1]OPINI Rinci v1'!AR51,'[1]OPINI Rinci v1'!AS51,'[1]OPINI Rinci v1'!AT51)</f>
        <v>WDP</v>
      </c>
      <c r="M49" s="198" t="str">
        <f>CONCATENATE('[1]OPINI Rinci v1'!AV51,'[1]OPINI Rinci v1'!AW51,'[1]OPINI Rinci v1'!AX51,'[1]OPINI Rinci v1'!AY51)</f>
        <v>WTP</v>
      </c>
      <c r="N49" s="309" t="s">
        <v>701</v>
      </c>
      <c r="O49" s="310"/>
      <c r="P49" s="310"/>
      <c r="Q49" s="198" t="str">
        <f>CONCATENATE('[1]OPINI Rinci v1'!BA51,'[1]OPINI Rinci v1'!BB51,'[1]OPINI Rinci v1'!BD51,'[1]OPINI Rinci v1'!BC51)</f>
        <v>WDP</v>
      </c>
      <c r="R49" s="309" t="s">
        <v>701</v>
      </c>
      <c r="S49" s="304" t="str">
        <f>CONCATENATE('[1]OPINI Rinci v1'!BF51,'[1]OPINI Rinci v1'!BG51,'[1]OPINI Rinci v1'!BI51,'[1]OPINI Rinci v1'!BH51)</f>
        <v>WDP</v>
      </c>
      <c r="T49" s="304" t="str">
        <f>CONCATENATE('[1]OPINI Rinci v1'!BK51,'[1]OPINI Rinci v1'!BL51,'[1]OPINI Rinci v1'!BM51,'[1]OPINI Rinci v1'!BN51)</f>
        <v>WDP</v>
      </c>
      <c r="U49" s="304" t="str">
        <f>CONCATENATE('[1]OPINI Rinci v1'!BP51,'[1]OPINI Rinci v1'!BQ51,'[1]OPINI Rinci v1'!BR51,'[1]OPINI Rinci v1'!BS51)</f>
        <v>WDP</v>
      </c>
      <c r="V49" s="304" t="str">
        <f>CONCATENATE('[1]OPINI Rinci v1'!BU51,'[1]OPINI Rinci v1'!BV51,'[1]OPINI Rinci v1'!BW51,'[1]OPINI Rinci v1'!BX51)</f>
        <v>TMP</v>
      </c>
      <c r="W49" s="304" t="str">
        <f>CONCATENATE('[1]OPINI Rinci v1'!BZ51,'[1]OPINI Rinci v1'!CA51,'[1]OPINI Rinci v1'!CB51,'[1]OPINI Rinci v1'!CC51)</f>
        <v>TMP</v>
      </c>
      <c r="X49" s="304" t="str">
        <f>CONCATENATE('[1]OPINI Rinci v1'!CE51,'[1]OPINI Rinci v1'!CF51,'[1]OPINI Rinci v1'!CG51,'[1]OPINI Rinci v1'!CH51)</f>
        <v>TMP</v>
      </c>
      <c r="Y49" s="304" t="str">
        <f>CONCATENATE('[1]OPINI Rinci v1'!CJ51,'[1]OPINI Rinci v1'!CK51,'[1]OPINI Rinci v1'!CL51,'[1]OPINI Rinci v1'!CM51)</f>
        <v>TW</v>
      </c>
      <c r="Z49" s="304" t="str">
        <f>CONCATENATE('[1]OPINI Rinci v1'!CO51,'[1]OPINI Rinci v1'!CP51,'[1]OPINI Rinci v1'!CQ51,'[1]OPINI Rinci v1'!CR51)</f>
        <v>TW</v>
      </c>
      <c r="AA49" s="311"/>
      <c r="AB49" s="5">
        <v>41</v>
      </c>
    </row>
    <row r="50" spans="1:28" s="312" customFormat="1" ht="15" x14ac:dyDescent="0.2">
      <c r="A50" s="306">
        <f t="shared" si="1"/>
        <v>42</v>
      </c>
      <c r="B50" s="222" t="s">
        <v>12</v>
      </c>
      <c r="C50" s="194" t="s">
        <v>44</v>
      </c>
      <c r="D50" s="196"/>
      <c r="E50" s="197" t="s">
        <v>77</v>
      </c>
      <c r="F50" s="198" t="str">
        <f>CONCATENATE('[1]OPINI Rinci v1'!M52,'[1]OPINI Rinci v1'!N52,'[1]OPINI Rinci v1'!O52,'[1]OPINI Rinci v1'!P52)</f>
        <v>WTP</v>
      </c>
      <c r="G50" s="198" t="str">
        <f>CONCATENATE('[1]OPINI Rinci v1'!R52,'[1]OPINI Rinci v1'!S52,'[1]OPINI Rinci v1'!T52,'[1]OPINI Rinci v1'!U52)</f>
        <v>WTP</v>
      </c>
      <c r="H50" s="198" t="str">
        <f>CONCATENATE('[1]OPINI Rinci v1'!W52,'[1]OPINI Rinci v1'!X52,'[1]OPINI Rinci v1'!Y52,'[1]OPINI Rinci v1'!Z52)</f>
        <v>WTP</v>
      </c>
      <c r="I50" s="198" t="str">
        <f>CONCATENATE('[1]OPINI Rinci v1'!AB52,'[1]OPINI Rinci v1'!AC52,'[1]OPINI Rinci v1'!AD52,'[1]OPINI Rinci v1'!AE52)</f>
        <v>WTP</v>
      </c>
      <c r="J50" s="198" t="str">
        <f>CONCATENATE('[1]OPINI Rinci v1'!AG52,'[1]OPINI Rinci v1'!AH52,'[1]OPINI Rinci v1'!AI52,'[1]OPINI Rinci v1'!AJ52)</f>
        <v>WDP</v>
      </c>
      <c r="K50" s="198" t="str">
        <f>CONCATENATE('[1]OPINI Rinci v1'!AL52,'[1]OPINI Rinci v1'!AM52,'[1]OPINI Rinci v1'!AN52,'[1]OPINI Rinci v1'!AO52)</f>
        <v xml:space="preserve">  TMP</v>
      </c>
      <c r="L50" s="198" t="str">
        <f>CONCATENATE('[1]OPINI Rinci v1'!AQ52,'[1]OPINI Rinci v1'!AR52,'[1]OPINI Rinci v1'!AS52,'[1]OPINI Rinci v1'!AT52)</f>
        <v xml:space="preserve">  TMP</v>
      </c>
      <c r="M50" s="198" t="str">
        <f>CONCATENATE('[1]OPINI Rinci v1'!AV52,'[1]OPINI Rinci v1'!AW52,'[1]OPINI Rinci v1'!AX52,'[1]OPINI Rinci v1'!AY52)</f>
        <v>WTP</v>
      </c>
      <c r="N50" s="307" t="s">
        <v>700</v>
      </c>
      <c r="O50" s="308"/>
      <c r="P50" s="308"/>
      <c r="Q50" s="198" t="str">
        <f>CONCATENATE('[1]OPINI Rinci v1'!BA52,'[1]OPINI Rinci v1'!BB52,'[1]OPINI Rinci v1'!BD52,'[1]OPINI Rinci v1'!BC52)</f>
        <v>WDP</v>
      </c>
      <c r="R50" s="307" t="s">
        <v>700</v>
      </c>
      <c r="S50" s="304" t="str">
        <f>CONCATENATE('[1]OPINI Rinci v1'!BF52,'[1]OPINI Rinci v1'!BG52,'[1]OPINI Rinci v1'!BI52,'[1]OPINI Rinci v1'!BH52)</f>
        <v>WDP</v>
      </c>
      <c r="T50" s="304" t="str">
        <f>CONCATENATE('[1]OPINI Rinci v1'!BK52,'[1]OPINI Rinci v1'!BL52,'[1]OPINI Rinci v1'!BM52,'[1]OPINI Rinci v1'!BN52)</f>
        <v>WTP</v>
      </c>
      <c r="U50" s="304" t="str">
        <f>CONCATENATE('[1]OPINI Rinci v1'!BP52,'[1]OPINI Rinci v1'!BQ52,'[1]OPINI Rinci v1'!BR52,'[1]OPINI Rinci v1'!BS52)</f>
        <v>WDP</v>
      </c>
      <c r="V50" s="304" t="str">
        <f>CONCATENATE('[1]OPINI Rinci v1'!BU52,'[1]OPINI Rinci v1'!BV52,'[1]OPINI Rinci v1'!BW52,'[1]OPINI Rinci v1'!BX52)</f>
        <v>WDP</v>
      </c>
      <c r="W50" s="304" t="str">
        <f>CONCATENATE('[1]OPINI Rinci v1'!BZ52,'[1]OPINI Rinci v1'!CA52,'[1]OPINI Rinci v1'!CB52,'[1]OPINI Rinci v1'!CC52)</f>
        <v>WDP</v>
      </c>
      <c r="X50" s="304" t="str">
        <f>CONCATENATE('[1]OPINI Rinci v1'!CE52,'[1]OPINI Rinci v1'!CF52,'[1]OPINI Rinci v1'!CG52,'[1]OPINI Rinci v1'!CH52)</f>
        <v>WDP</v>
      </c>
      <c r="Y50" s="304" t="str">
        <f>CONCATENATE('[1]OPINI Rinci v1'!CJ52,'[1]OPINI Rinci v1'!CK52,'[1]OPINI Rinci v1'!CL52,'[1]OPINI Rinci v1'!CM52)</f>
        <v>TMP</v>
      </c>
      <c r="Z50" s="304" t="str">
        <f>CONCATENATE('[1]OPINI Rinci v1'!CO52,'[1]OPINI Rinci v1'!CP52,'[1]OPINI Rinci v1'!CQ52,'[1]OPINI Rinci v1'!CR52)</f>
        <v>WDP</v>
      </c>
      <c r="AA50" s="311"/>
      <c r="AB50" s="312">
        <v>42</v>
      </c>
    </row>
    <row r="51" spans="1:28" s="5" customFormat="1" ht="15" x14ac:dyDescent="0.2">
      <c r="A51" s="306">
        <f t="shared" si="1"/>
        <v>43</v>
      </c>
      <c r="B51" s="222" t="s">
        <v>12</v>
      </c>
      <c r="C51" s="194" t="s">
        <v>46</v>
      </c>
      <c r="D51" s="196"/>
      <c r="E51" s="197" t="s">
        <v>78</v>
      </c>
      <c r="F51" s="198" t="str">
        <f>CONCATENATE('[1]OPINI Rinci v1'!M53,'[1]OPINI Rinci v1'!N53,'[1]OPINI Rinci v1'!O53,'[1]OPINI Rinci v1'!P53)</f>
        <v>WDP</v>
      </c>
      <c r="G51" s="198" t="str">
        <f>CONCATENATE('[1]OPINI Rinci v1'!R53,'[1]OPINI Rinci v1'!S53,'[1]OPINI Rinci v1'!T53,'[1]OPINI Rinci v1'!U53)</f>
        <v xml:space="preserve"> WDP</v>
      </c>
      <c r="H51" s="198" t="str">
        <f>CONCATENATE('[1]OPINI Rinci v1'!W53,'[1]OPINI Rinci v1'!X53,'[1]OPINI Rinci v1'!Y53,'[1]OPINI Rinci v1'!Z53)</f>
        <v xml:space="preserve"> WDP</v>
      </c>
      <c r="I51" s="198" t="str">
        <f>CONCATENATE('[1]OPINI Rinci v1'!AB53,'[1]OPINI Rinci v1'!AC53,'[1]OPINI Rinci v1'!AD53,'[1]OPINI Rinci v1'!AE53)</f>
        <v>TMP</v>
      </c>
      <c r="J51" s="198" t="str">
        <f>CONCATENATE('[1]OPINI Rinci v1'!AG53,'[1]OPINI Rinci v1'!AH53,'[1]OPINI Rinci v1'!AI53,'[1]OPINI Rinci v1'!AJ53)</f>
        <v>WDP</v>
      </c>
      <c r="K51" s="198" t="str">
        <f>CONCATENATE('[1]OPINI Rinci v1'!AL53,'[1]OPINI Rinci v1'!AM53,'[1]OPINI Rinci v1'!AN53,'[1]OPINI Rinci v1'!AO53)</f>
        <v>WDP</v>
      </c>
      <c r="L51" s="198" t="str">
        <f>CONCATENATE('[1]OPINI Rinci v1'!AQ53,'[1]OPINI Rinci v1'!AR53,'[1]OPINI Rinci v1'!AS53,'[1]OPINI Rinci v1'!AT53)</f>
        <v>WDP</v>
      </c>
      <c r="M51" s="198" t="str">
        <f>CONCATENATE('[1]OPINI Rinci v1'!AV53,'[1]OPINI Rinci v1'!AW53,'[1]OPINI Rinci v1'!AX53,'[1]OPINI Rinci v1'!AY53)</f>
        <v>WDP</v>
      </c>
      <c r="N51" s="309" t="s">
        <v>701</v>
      </c>
      <c r="O51" s="310"/>
      <c r="P51" s="310"/>
      <c r="Q51" s="198" t="str">
        <f>CONCATENATE('[1]OPINI Rinci v1'!BA53,'[1]OPINI Rinci v1'!BB53,'[1]OPINI Rinci v1'!BD53,'[1]OPINI Rinci v1'!BC53)</f>
        <v>TMP</v>
      </c>
      <c r="R51" s="309" t="s">
        <v>701</v>
      </c>
      <c r="S51" s="304" t="str">
        <f>CONCATENATE('[1]OPINI Rinci v1'!BF53,'[1]OPINI Rinci v1'!BG53,'[1]OPINI Rinci v1'!BI53,'[1]OPINI Rinci v1'!BH53)</f>
        <v>TMP</v>
      </c>
      <c r="T51" s="304" t="str">
        <f>CONCATENATE('[1]OPINI Rinci v1'!BK53,'[1]OPINI Rinci v1'!BL53,'[1]OPINI Rinci v1'!BM53,'[1]OPINI Rinci v1'!BN53)</f>
        <v>WDP</v>
      </c>
      <c r="U51" s="304" t="str">
        <f>CONCATENATE('[1]OPINI Rinci v1'!BP53,'[1]OPINI Rinci v1'!BQ53,'[1]OPINI Rinci v1'!BR53,'[1]OPINI Rinci v1'!BS53)</f>
        <v>WDP</v>
      </c>
      <c r="V51" s="304" t="str">
        <f>CONCATENATE('[1]OPINI Rinci v1'!BU53,'[1]OPINI Rinci v1'!BV53,'[1]OPINI Rinci v1'!BW53,'[1]OPINI Rinci v1'!BX53)</f>
        <v>WDP</v>
      </c>
      <c r="W51" s="304" t="str">
        <f>CONCATENATE('[1]OPINI Rinci v1'!BZ53,'[1]OPINI Rinci v1'!CA53,'[1]OPINI Rinci v1'!CB53,'[1]OPINI Rinci v1'!CC53)</f>
        <v>WDP</v>
      </c>
      <c r="X51" s="304" t="str">
        <f>CONCATENATE('[1]OPINI Rinci v1'!CE53,'[1]OPINI Rinci v1'!CF53,'[1]OPINI Rinci v1'!CG53,'[1]OPINI Rinci v1'!CH53)</f>
        <v>WDP</v>
      </c>
      <c r="Y51" s="304" t="str">
        <f>CONCATENATE('[1]OPINI Rinci v1'!CJ53,'[1]OPINI Rinci v1'!CK53,'[1]OPINI Rinci v1'!CL53,'[1]OPINI Rinci v1'!CM53)</f>
        <v>TMP</v>
      </c>
      <c r="Z51" s="304" t="str">
        <f>CONCATENATE('[1]OPINI Rinci v1'!CO53,'[1]OPINI Rinci v1'!CP53,'[1]OPINI Rinci v1'!CQ53,'[1]OPINI Rinci v1'!CR53)</f>
        <v>WDP</v>
      </c>
      <c r="AA51" s="301"/>
      <c r="AB51" s="5">
        <v>43</v>
      </c>
    </row>
    <row r="52" spans="1:28" s="312" customFormat="1" ht="15" x14ac:dyDescent="0.2">
      <c r="A52" s="306">
        <f t="shared" si="1"/>
        <v>44</v>
      </c>
      <c r="B52" s="222" t="s">
        <v>12</v>
      </c>
      <c r="C52" s="194" t="s">
        <v>48</v>
      </c>
      <c r="D52" s="196"/>
      <c r="E52" s="197" t="s">
        <v>79</v>
      </c>
      <c r="F52" s="198" t="str">
        <f>CONCATENATE('[1]OPINI Rinci v1'!M54,'[1]OPINI Rinci v1'!N54,'[1]OPINI Rinci v1'!O54,'[1]OPINI Rinci v1'!P54)</f>
        <v>WTP</v>
      </c>
      <c r="G52" s="198" t="str">
        <f>CONCATENATE('[1]OPINI Rinci v1'!R54,'[1]OPINI Rinci v1'!S54,'[1]OPINI Rinci v1'!T54,'[1]OPINI Rinci v1'!U54)</f>
        <v>WTP</v>
      </c>
      <c r="H52" s="198" t="str">
        <f>CONCATENATE('[1]OPINI Rinci v1'!W54,'[1]OPINI Rinci v1'!X54,'[1]OPINI Rinci v1'!Y54,'[1]OPINI Rinci v1'!Z54)</f>
        <v>WTP</v>
      </c>
      <c r="I52" s="198" t="str">
        <f>CONCATENATE('[1]OPINI Rinci v1'!AB54,'[1]OPINI Rinci v1'!AC54,'[1]OPINI Rinci v1'!AD54,'[1]OPINI Rinci v1'!AE54)</f>
        <v>WTP</v>
      </c>
      <c r="J52" s="198" t="str">
        <f>CONCATENATE('[1]OPINI Rinci v1'!AG54,'[1]OPINI Rinci v1'!AH54,'[1]OPINI Rinci v1'!AI54,'[1]OPINI Rinci v1'!AJ54)</f>
        <v>WDP</v>
      </c>
      <c r="K52" s="198" t="str">
        <f>CONCATENATE('[1]OPINI Rinci v1'!AL54,'[1]OPINI Rinci v1'!AM54,'[1]OPINI Rinci v1'!AN54,'[1]OPINI Rinci v1'!AO54)</f>
        <v>WTP</v>
      </c>
      <c r="L52" s="198" t="str">
        <f>CONCATENATE('[1]OPINI Rinci v1'!AQ54,'[1]OPINI Rinci v1'!AR54,'[1]OPINI Rinci v1'!AS54,'[1]OPINI Rinci v1'!AT54)</f>
        <v>WDP</v>
      </c>
      <c r="M52" s="198" t="str">
        <f>CONCATENATE('[1]OPINI Rinci v1'!AV54,'[1]OPINI Rinci v1'!AW54,'[1]OPINI Rinci v1'!AX54,'[1]OPINI Rinci v1'!AY54)</f>
        <v>WTP</v>
      </c>
      <c r="N52" s="309" t="s">
        <v>701</v>
      </c>
      <c r="O52" s="310"/>
      <c r="P52" s="310"/>
      <c r="Q52" s="198" t="str">
        <f>CONCATENATE('[1]OPINI Rinci v1'!BA54,'[1]OPINI Rinci v1'!BB54,'[1]OPINI Rinci v1'!BD54,'[1]OPINI Rinci v1'!BC54)</f>
        <v>WDP</v>
      </c>
      <c r="R52" s="309" t="s">
        <v>701</v>
      </c>
      <c r="S52" s="304" t="str">
        <f>CONCATENATE('[1]OPINI Rinci v1'!BF54,'[1]OPINI Rinci v1'!BG54,'[1]OPINI Rinci v1'!BI54,'[1]OPINI Rinci v1'!BH54)</f>
        <v>TMP</v>
      </c>
      <c r="T52" s="304" t="str">
        <f>CONCATENATE('[1]OPINI Rinci v1'!BK54,'[1]OPINI Rinci v1'!BL54,'[1]OPINI Rinci v1'!BM54,'[1]OPINI Rinci v1'!BN54)</f>
        <v>WDP</v>
      </c>
      <c r="U52" s="304" t="str">
        <f>CONCATENATE('[1]OPINI Rinci v1'!BP54,'[1]OPINI Rinci v1'!BQ54,'[1]OPINI Rinci v1'!BR54,'[1]OPINI Rinci v1'!BS54)</f>
        <v>WDP</v>
      </c>
      <c r="V52" s="304" t="str">
        <f>CONCATENATE('[1]OPINI Rinci v1'!BU54,'[1]OPINI Rinci v1'!BV54,'[1]OPINI Rinci v1'!BW54,'[1]OPINI Rinci v1'!BX54)</f>
        <v>WDP</v>
      </c>
      <c r="W52" s="304" t="str">
        <f>CONCATENATE('[1]OPINI Rinci v1'!BZ54,'[1]OPINI Rinci v1'!CA54,'[1]OPINI Rinci v1'!CB54,'[1]OPINI Rinci v1'!CC54)</f>
        <v>WDP</v>
      </c>
      <c r="X52" s="304" t="str">
        <f>CONCATENATE('[1]OPINI Rinci v1'!CE54,'[1]OPINI Rinci v1'!CF54,'[1]OPINI Rinci v1'!CG54,'[1]OPINI Rinci v1'!CH54)</f>
        <v>WDP</v>
      </c>
      <c r="Y52" s="304" t="str">
        <f>CONCATENATE('[1]OPINI Rinci v1'!CJ54,'[1]OPINI Rinci v1'!CK54,'[1]OPINI Rinci v1'!CL54,'[1]OPINI Rinci v1'!CM54)</f>
        <v>TMP</v>
      </c>
      <c r="Z52" s="304" t="str">
        <f>CONCATENATE('[1]OPINI Rinci v1'!CO54,'[1]OPINI Rinci v1'!CP54,'[1]OPINI Rinci v1'!CQ54,'[1]OPINI Rinci v1'!CR54)</f>
        <v>WDP</v>
      </c>
      <c r="AA52" s="311"/>
      <c r="AB52" s="312">
        <v>44</v>
      </c>
    </row>
    <row r="53" spans="1:28" s="5" customFormat="1" ht="15" x14ac:dyDescent="0.2">
      <c r="A53" s="306">
        <f t="shared" si="1"/>
        <v>45</v>
      </c>
      <c r="B53" s="222" t="s">
        <v>12</v>
      </c>
      <c r="C53" s="194" t="s">
        <v>50</v>
      </c>
      <c r="D53" s="196"/>
      <c r="E53" s="197" t="s">
        <v>80</v>
      </c>
      <c r="F53" s="198" t="str">
        <f>CONCATENATE('[1]OPINI Rinci v1'!M55,'[1]OPINI Rinci v1'!N55,'[1]OPINI Rinci v1'!O55,'[1]OPINI Rinci v1'!P55)</f>
        <v>WTP</v>
      </c>
      <c r="G53" s="198" t="str">
        <f>CONCATENATE('[1]OPINI Rinci v1'!R55,'[1]OPINI Rinci v1'!S55,'[1]OPINI Rinci v1'!T55,'[1]OPINI Rinci v1'!U55)</f>
        <v>WTP</v>
      </c>
      <c r="H53" s="198" t="str">
        <f>CONCATENATE('[1]OPINI Rinci v1'!W55,'[1]OPINI Rinci v1'!X55,'[1]OPINI Rinci v1'!Y55,'[1]OPINI Rinci v1'!Z55)</f>
        <v xml:space="preserve"> WDP</v>
      </c>
      <c r="I53" s="198" t="str">
        <f>CONCATENATE('[1]OPINI Rinci v1'!AB55,'[1]OPINI Rinci v1'!AC55,'[1]OPINI Rinci v1'!AD55,'[1]OPINI Rinci v1'!AE55)</f>
        <v>WDP</v>
      </c>
      <c r="J53" s="198" t="str">
        <f>CONCATENATE('[1]OPINI Rinci v1'!AG55,'[1]OPINI Rinci v1'!AH55,'[1]OPINI Rinci v1'!AI55,'[1]OPINI Rinci v1'!AJ55)</f>
        <v>WDP</v>
      </c>
      <c r="K53" s="198" t="str">
        <f>CONCATENATE('[1]OPINI Rinci v1'!AL55,'[1]OPINI Rinci v1'!AM55,'[1]OPINI Rinci v1'!AN55,'[1]OPINI Rinci v1'!AO55)</f>
        <v>WDP</v>
      </c>
      <c r="L53" s="198" t="str">
        <f>CONCATENATE('[1]OPINI Rinci v1'!AQ55,'[1]OPINI Rinci v1'!AR55,'[1]OPINI Rinci v1'!AS55,'[1]OPINI Rinci v1'!AT55)</f>
        <v>WDP</v>
      </c>
      <c r="M53" s="198" t="str">
        <f>CONCATENATE('[1]OPINI Rinci v1'!AV55,'[1]OPINI Rinci v1'!AW55,'[1]OPINI Rinci v1'!AX55,'[1]OPINI Rinci v1'!AY55)</f>
        <v>WDP</v>
      </c>
      <c r="N53" s="309" t="s">
        <v>701</v>
      </c>
      <c r="O53" s="310"/>
      <c r="P53" s="310"/>
      <c r="Q53" s="198" t="str">
        <f>CONCATENATE('[1]OPINI Rinci v1'!BA55,'[1]OPINI Rinci v1'!BB55,'[1]OPINI Rinci v1'!BD55,'[1]OPINI Rinci v1'!BC55)</f>
        <v>WDP</v>
      </c>
      <c r="R53" s="309" t="s">
        <v>701</v>
      </c>
      <c r="S53" s="304" t="str">
        <f>CONCATENATE('[1]OPINI Rinci v1'!BF55,'[1]OPINI Rinci v1'!BG55,'[1]OPINI Rinci v1'!BI55,'[1]OPINI Rinci v1'!BH55)</f>
        <v>WDP</v>
      </c>
      <c r="T53" s="304" t="str">
        <f>CONCATENATE('[1]OPINI Rinci v1'!BK55,'[1]OPINI Rinci v1'!BL55,'[1]OPINI Rinci v1'!BM55,'[1]OPINI Rinci v1'!BN55)</f>
        <v>WDP</v>
      </c>
      <c r="U53" s="304" t="str">
        <f>CONCATENATE('[1]OPINI Rinci v1'!BP55,'[1]OPINI Rinci v1'!BQ55,'[1]OPINI Rinci v1'!BR55,'[1]OPINI Rinci v1'!BS55)</f>
        <v>WDP</v>
      </c>
      <c r="V53" s="304" t="str">
        <f>CONCATENATE('[1]OPINI Rinci v1'!BU55,'[1]OPINI Rinci v1'!BV55,'[1]OPINI Rinci v1'!BW55,'[1]OPINI Rinci v1'!BX55)</f>
        <v>WDP</v>
      </c>
      <c r="W53" s="304" t="str">
        <f>CONCATENATE('[1]OPINI Rinci v1'!BZ55,'[1]OPINI Rinci v1'!CA55,'[1]OPINI Rinci v1'!CB55,'[1]OPINI Rinci v1'!CC55)</f>
        <v>TMP</v>
      </c>
      <c r="X53" s="304" t="str">
        <f>CONCATENATE('[1]OPINI Rinci v1'!CE55,'[1]OPINI Rinci v1'!CF55,'[1]OPINI Rinci v1'!CG55,'[1]OPINI Rinci v1'!CH55)</f>
        <v>TMP</v>
      </c>
      <c r="Y53" s="304" t="str">
        <f>CONCATENATE('[1]OPINI Rinci v1'!CJ55,'[1]OPINI Rinci v1'!CK55,'[1]OPINI Rinci v1'!CL55,'[1]OPINI Rinci v1'!CM55)</f>
        <v>TMP</v>
      </c>
      <c r="Z53" s="304" t="str">
        <f>CONCATENATE('[1]OPINI Rinci v1'!CO55,'[1]OPINI Rinci v1'!CP55,'[1]OPINI Rinci v1'!CQ55,'[1]OPINI Rinci v1'!CR55)</f>
        <v>WDP</v>
      </c>
      <c r="AA53" s="301"/>
      <c r="AB53" s="5">
        <v>45</v>
      </c>
    </row>
    <row r="54" spans="1:28" s="312" customFormat="1" ht="15" x14ac:dyDescent="0.2">
      <c r="A54" s="306">
        <f t="shared" si="1"/>
        <v>46</v>
      </c>
      <c r="B54" s="222" t="s">
        <v>12</v>
      </c>
      <c r="C54" s="194" t="s">
        <v>52</v>
      </c>
      <c r="D54" s="196"/>
      <c r="E54" s="197" t="s">
        <v>81</v>
      </c>
      <c r="F54" s="198" t="str">
        <f>CONCATENATE('[1]OPINI Rinci v1'!M56,'[1]OPINI Rinci v1'!N56,'[1]OPINI Rinci v1'!O56,'[1]OPINI Rinci v1'!P56)</f>
        <v>WTP</v>
      </c>
      <c r="G54" s="198" t="str">
        <f>CONCATENATE('[1]OPINI Rinci v1'!R56,'[1]OPINI Rinci v1'!S56,'[1]OPINI Rinci v1'!T56,'[1]OPINI Rinci v1'!U56)</f>
        <v>WTP</v>
      </c>
      <c r="H54" s="198" t="str">
        <f>CONCATENATE('[1]OPINI Rinci v1'!W56,'[1]OPINI Rinci v1'!X56,'[1]OPINI Rinci v1'!Y56,'[1]OPINI Rinci v1'!Z56)</f>
        <v xml:space="preserve"> WDP</v>
      </c>
      <c r="I54" s="198" t="str">
        <f>CONCATENATE('[1]OPINI Rinci v1'!AB56,'[1]OPINI Rinci v1'!AC56,'[1]OPINI Rinci v1'!AD56,'[1]OPINI Rinci v1'!AE56)</f>
        <v>WDP</v>
      </c>
      <c r="J54" s="198" t="str">
        <f>CONCATENATE('[1]OPINI Rinci v1'!AG56,'[1]OPINI Rinci v1'!AH56,'[1]OPINI Rinci v1'!AI56,'[1]OPINI Rinci v1'!AJ56)</f>
        <v>WTP</v>
      </c>
      <c r="K54" s="198" t="str">
        <f>CONCATENATE('[1]OPINI Rinci v1'!AL56,'[1]OPINI Rinci v1'!AM56,'[1]OPINI Rinci v1'!AN56,'[1]OPINI Rinci v1'!AO56)</f>
        <v>WTP</v>
      </c>
      <c r="L54" s="198" t="str">
        <f>CONCATENATE('[1]OPINI Rinci v1'!AQ56,'[1]OPINI Rinci v1'!AR56,'[1]OPINI Rinci v1'!AS56,'[1]OPINI Rinci v1'!AT56)</f>
        <v>WDP</v>
      </c>
      <c r="M54" s="198" t="str">
        <f>CONCATENATE('[1]OPINI Rinci v1'!AV56,'[1]OPINI Rinci v1'!AW56,'[1]OPINI Rinci v1'!AX56,'[1]OPINI Rinci v1'!AY56)</f>
        <v>WTP</v>
      </c>
      <c r="N54" s="309" t="s">
        <v>701</v>
      </c>
      <c r="O54" s="310"/>
      <c r="P54" s="310"/>
      <c r="Q54" s="198" t="str">
        <f>CONCATENATE('[1]OPINI Rinci v1'!BA56,'[1]OPINI Rinci v1'!BB56,'[1]OPINI Rinci v1'!BD56,'[1]OPINI Rinci v1'!BC56)</f>
        <v>WTP</v>
      </c>
      <c r="R54" s="309" t="s">
        <v>701</v>
      </c>
      <c r="S54" s="304" t="str">
        <f>CONCATENATE('[1]OPINI Rinci v1'!BF56,'[1]OPINI Rinci v1'!BG56,'[1]OPINI Rinci v1'!BI56,'[1]OPINI Rinci v1'!BH56)</f>
        <v>WDP</v>
      </c>
      <c r="T54" s="304" t="str">
        <f>CONCATENATE('[1]OPINI Rinci v1'!BK56,'[1]OPINI Rinci v1'!BL56,'[1]OPINI Rinci v1'!BM56,'[1]OPINI Rinci v1'!BN56)</f>
        <v>WDP</v>
      </c>
      <c r="U54" s="304" t="str">
        <f>CONCATENATE('[1]OPINI Rinci v1'!BP56,'[1]OPINI Rinci v1'!BQ56,'[1]OPINI Rinci v1'!BR56,'[1]OPINI Rinci v1'!BS56)</f>
        <v>WDP</v>
      </c>
      <c r="V54" s="304" t="str">
        <f>CONCATENATE('[1]OPINI Rinci v1'!BU56,'[1]OPINI Rinci v1'!BV56,'[1]OPINI Rinci v1'!BW56,'[1]OPINI Rinci v1'!BX56)</f>
        <v>WDP</v>
      </c>
      <c r="W54" s="304" t="str">
        <f>CONCATENATE('[1]OPINI Rinci v1'!BZ56,'[1]OPINI Rinci v1'!CA56,'[1]OPINI Rinci v1'!CB56,'[1]OPINI Rinci v1'!CC56)</f>
        <v>WDP</v>
      </c>
      <c r="X54" s="304" t="str">
        <f>CONCATENATE('[1]OPINI Rinci v1'!CE56,'[1]OPINI Rinci v1'!CF56,'[1]OPINI Rinci v1'!CG56,'[1]OPINI Rinci v1'!CH56)</f>
        <v>WDP</v>
      </c>
      <c r="Y54" s="304" t="str">
        <f>CONCATENATE('[1]OPINI Rinci v1'!CJ56,'[1]OPINI Rinci v1'!CK56,'[1]OPINI Rinci v1'!CL56,'[1]OPINI Rinci v1'!CM56)</f>
        <v>WDP</v>
      </c>
      <c r="Z54" s="304" t="str">
        <f>CONCATENATE('[1]OPINI Rinci v1'!CO56,'[1]OPINI Rinci v1'!CP56,'[1]OPINI Rinci v1'!CQ56,'[1]OPINI Rinci v1'!CR56)</f>
        <v>TW</v>
      </c>
      <c r="AA54" s="311"/>
      <c r="AB54" s="312">
        <v>46</v>
      </c>
    </row>
    <row r="55" spans="1:28" s="5" customFormat="1" ht="15" x14ac:dyDescent="0.2">
      <c r="A55" s="306">
        <f t="shared" si="1"/>
        <v>47</v>
      </c>
      <c r="B55" s="222" t="s">
        <v>12</v>
      </c>
      <c r="C55" s="194" t="s">
        <v>54</v>
      </c>
      <c r="D55" s="196"/>
      <c r="E55" s="197" t="s">
        <v>82</v>
      </c>
      <c r="F55" s="198" t="str">
        <f>CONCATENATE('[1]OPINI Rinci v1'!M57,'[1]OPINI Rinci v1'!N57,'[1]OPINI Rinci v1'!O57,'[1]OPINI Rinci v1'!P57)</f>
        <v>WDP</v>
      </c>
      <c r="G55" s="198" t="str">
        <f>CONCATENATE('[1]OPINI Rinci v1'!R57,'[1]OPINI Rinci v1'!S57,'[1]OPINI Rinci v1'!T57,'[1]OPINI Rinci v1'!U57)</f>
        <v xml:space="preserve"> WDP</v>
      </c>
      <c r="H55" s="198" t="str">
        <f>CONCATENATE('[1]OPINI Rinci v1'!W57,'[1]OPINI Rinci v1'!X57,'[1]OPINI Rinci v1'!Y57,'[1]OPINI Rinci v1'!Z57)</f>
        <v xml:space="preserve"> WDP</v>
      </c>
      <c r="I55" s="198" t="str">
        <f>CONCATENATE('[1]OPINI Rinci v1'!AB57,'[1]OPINI Rinci v1'!AC57,'[1]OPINI Rinci v1'!AD57,'[1]OPINI Rinci v1'!AE57)</f>
        <v>WDP</v>
      </c>
      <c r="J55" s="198" t="str">
        <f>CONCATENATE('[1]OPINI Rinci v1'!AG57,'[1]OPINI Rinci v1'!AH57,'[1]OPINI Rinci v1'!AI57,'[1]OPINI Rinci v1'!AJ57)</f>
        <v>TMP</v>
      </c>
      <c r="K55" s="198" t="str">
        <f>CONCATENATE('[1]OPINI Rinci v1'!AL57,'[1]OPINI Rinci v1'!AM57,'[1]OPINI Rinci v1'!AN57,'[1]OPINI Rinci v1'!AO57)</f>
        <v>TMP</v>
      </c>
      <c r="L55" s="198" t="str">
        <f>CONCATENATE('[1]OPINI Rinci v1'!AQ57,'[1]OPINI Rinci v1'!AR57,'[1]OPINI Rinci v1'!AS57,'[1]OPINI Rinci v1'!AT57)</f>
        <v>TMP</v>
      </c>
      <c r="M55" s="198" t="str">
        <f>CONCATENATE('[1]OPINI Rinci v1'!AV57,'[1]OPINI Rinci v1'!AW57,'[1]OPINI Rinci v1'!AX57,'[1]OPINI Rinci v1'!AY57)</f>
        <v>TMP</v>
      </c>
      <c r="N55" s="307" t="s">
        <v>702</v>
      </c>
      <c r="O55" s="308"/>
      <c r="P55" s="308"/>
      <c r="Q55" s="198" t="str">
        <f>CONCATENATE('[1]OPINI Rinci v1'!BA57,'[1]OPINI Rinci v1'!BB57,'[1]OPINI Rinci v1'!BD57,'[1]OPINI Rinci v1'!BC57)</f>
        <v>TMP</v>
      </c>
      <c r="R55" s="307" t="s">
        <v>700</v>
      </c>
      <c r="S55" s="304" t="str">
        <f>CONCATENATE('[1]OPINI Rinci v1'!BF57,'[1]OPINI Rinci v1'!BG57,'[1]OPINI Rinci v1'!BI57,'[1]OPINI Rinci v1'!BH57)</f>
        <v>TMP</v>
      </c>
      <c r="T55" s="304" t="str">
        <f>CONCATENATE('[1]OPINI Rinci v1'!BK57,'[1]OPINI Rinci v1'!BL57,'[1]OPINI Rinci v1'!BM57,'[1]OPINI Rinci v1'!BN57)</f>
        <v>TMP</v>
      </c>
      <c r="U55" s="304" t="str">
        <f>CONCATENATE('[1]OPINI Rinci v1'!BP57,'[1]OPINI Rinci v1'!BQ57,'[1]OPINI Rinci v1'!BR57,'[1]OPINI Rinci v1'!BS57)</f>
        <v>TMP</v>
      </c>
      <c r="V55" s="304" t="str">
        <f>CONCATENATE('[1]OPINI Rinci v1'!BU57,'[1]OPINI Rinci v1'!BV57,'[1]OPINI Rinci v1'!BW57,'[1]OPINI Rinci v1'!BX57)</f>
        <v>TMP</v>
      </c>
      <c r="W55" s="304" t="str">
        <f>CONCATENATE('[1]OPINI Rinci v1'!BZ57,'[1]OPINI Rinci v1'!CA57,'[1]OPINI Rinci v1'!CB57,'[1]OPINI Rinci v1'!CC57)</f>
        <v>TMP</v>
      </c>
      <c r="X55" s="304" t="str">
        <f>CONCATENATE('[1]OPINI Rinci v1'!CE57,'[1]OPINI Rinci v1'!CF57,'[1]OPINI Rinci v1'!CG57,'[1]OPINI Rinci v1'!CH57)</f>
        <v>TMP</v>
      </c>
      <c r="Y55" s="304" t="str">
        <f>CONCATENATE('[1]OPINI Rinci v1'!CJ57,'[1]OPINI Rinci v1'!CK57,'[1]OPINI Rinci v1'!CL57,'[1]OPINI Rinci v1'!CM57)</f>
        <v>TMP</v>
      </c>
      <c r="Z55" s="304" t="str">
        <f>CONCATENATE('[1]OPINI Rinci v1'!CO57,'[1]OPINI Rinci v1'!CP57,'[1]OPINI Rinci v1'!CQ57,'[1]OPINI Rinci v1'!CR57)</f>
        <v/>
      </c>
      <c r="AA55" s="301"/>
      <c r="AB55" s="5">
        <v>47</v>
      </c>
    </row>
    <row r="56" spans="1:28" s="312" customFormat="1" ht="15" x14ac:dyDescent="0.2">
      <c r="A56" s="306">
        <f t="shared" si="1"/>
        <v>48</v>
      </c>
      <c r="B56" s="222" t="s">
        <v>12</v>
      </c>
      <c r="C56" s="194" t="s">
        <v>56</v>
      </c>
      <c r="D56" s="196"/>
      <c r="E56" s="197" t="s">
        <v>83</v>
      </c>
      <c r="F56" s="198" t="str">
        <f>CONCATENATE('[1]OPINI Rinci v1'!M58,'[1]OPINI Rinci v1'!N58,'[1]OPINI Rinci v1'!O58,'[1]OPINI Rinci v1'!P58)</f>
        <v>WTP</v>
      </c>
      <c r="G56" s="198" t="str">
        <f>CONCATENATE('[1]OPINI Rinci v1'!R58,'[1]OPINI Rinci v1'!S58,'[1]OPINI Rinci v1'!T58,'[1]OPINI Rinci v1'!U58)</f>
        <v>WTP</v>
      </c>
      <c r="H56" s="198" t="str">
        <f>CONCATENATE('[1]OPINI Rinci v1'!W58,'[1]OPINI Rinci v1'!X58,'[1]OPINI Rinci v1'!Y58,'[1]OPINI Rinci v1'!Z58)</f>
        <v>WTP</v>
      </c>
      <c r="I56" s="198" t="str">
        <f>CONCATENATE('[1]OPINI Rinci v1'!AB58,'[1]OPINI Rinci v1'!AC58,'[1]OPINI Rinci v1'!AD58,'[1]OPINI Rinci v1'!AE58)</f>
        <v>WTP</v>
      </c>
      <c r="J56" s="198" t="str">
        <f>CONCATENATE('[1]OPINI Rinci v1'!AG58,'[1]OPINI Rinci v1'!AH58,'[1]OPINI Rinci v1'!AI58,'[1]OPINI Rinci v1'!AJ58)</f>
        <v>WTP</v>
      </c>
      <c r="K56" s="198" t="str">
        <f>CONCATENATE('[1]OPINI Rinci v1'!AL58,'[1]OPINI Rinci v1'!AM58,'[1]OPINI Rinci v1'!AN58,'[1]OPINI Rinci v1'!AO58)</f>
        <v>WTP</v>
      </c>
      <c r="L56" s="198" t="str">
        <f>CONCATENATE('[1]OPINI Rinci v1'!AQ58,'[1]OPINI Rinci v1'!AR58,'[1]OPINI Rinci v1'!AS58,'[1]OPINI Rinci v1'!AT58)</f>
        <v>WDP</v>
      </c>
      <c r="M56" s="198" t="str">
        <f>CONCATENATE('[1]OPINI Rinci v1'!AV58,'[1]OPINI Rinci v1'!AW58,'[1]OPINI Rinci v1'!AX58,'[1]OPINI Rinci v1'!AY58)</f>
        <v>WTP</v>
      </c>
      <c r="N56" s="309" t="s">
        <v>701</v>
      </c>
      <c r="O56" s="310"/>
      <c r="P56" s="310"/>
      <c r="Q56" s="198" t="str">
        <f>CONCATENATE('[1]OPINI Rinci v1'!BA58,'[1]OPINI Rinci v1'!BB58,'[1]OPINI Rinci v1'!BD58,'[1]OPINI Rinci v1'!BC58)</f>
        <v>WTP</v>
      </c>
      <c r="R56" s="309" t="s">
        <v>701</v>
      </c>
      <c r="S56" s="304" t="str">
        <f>CONCATENATE('[1]OPINI Rinci v1'!BF58,'[1]OPINI Rinci v1'!BG58,'[1]OPINI Rinci v1'!BI58,'[1]OPINI Rinci v1'!BH58)</f>
        <v>WTP</v>
      </c>
      <c r="T56" s="304" t="str">
        <f>CONCATENATE('[1]OPINI Rinci v1'!BK58,'[1]OPINI Rinci v1'!BL58,'[1]OPINI Rinci v1'!BM58,'[1]OPINI Rinci v1'!BN58)</f>
        <v>WTP</v>
      </c>
      <c r="U56" s="304" t="str">
        <f>CONCATENATE('[1]OPINI Rinci v1'!BP58,'[1]OPINI Rinci v1'!BQ58,'[1]OPINI Rinci v1'!BR58,'[1]OPINI Rinci v1'!BS58)</f>
        <v>WDP</v>
      </c>
      <c r="V56" s="304" t="str">
        <f>CONCATENATE('[1]OPINI Rinci v1'!BU58,'[1]OPINI Rinci v1'!BV58,'[1]OPINI Rinci v1'!BW58,'[1]OPINI Rinci v1'!BX58)</f>
        <v>WDP</v>
      </c>
      <c r="W56" s="304" t="str">
        <f>CONCATENATE('[1]OPINI Rinci v1'!BZ58,'[1]OPINI Rinci v1'!CA58,'[1]OPINI Rinci v1'!CB58,'[1]OPINI Rinci v1'!CC58)</f>
        <v>WDP</v>
      </c>
      <c r="X56" s="304" t="str">
        <f>CONCATENATE('[1]OPINI Rinci v1'!CE58,'[1]OPINI Rinci v1'!CF58,'[1]OPINI Rinci v1'!CG58,'[1]OPINI Rinci v1'!CH58)</f>
        <v>WDP</v>
      </c>
      <c r="Y56" s="304" t="str">
        <f>CONCATENATE('[1]OPINI Rinci v1'!CJ58,'[1]OPINI Rinci v1'!CK58,'[1]OPINI Rinci v1'!CL58,'[1]OPINI Rinci v1'!CM58)</f>
        <v>TMP</v>
      </c>
      <c r="Z56" s="304" t="str">
        <f>CONCATENATE('[1]OPINI Rinci v1'!CO58,'[1]OPINI Rinci v1'!CP58,'[1]OPINI Rinci v1'!CQ58,'[1]OPINI Rinci v1'!CR58)</f>
        <v>WDP</v>
      </c>
      <c r="AA56" s="311"/>
      <c r="AB56" s="312">
        <v>48</v>
      </c>
    </row>
    <row r="57" spans="1:28" s="312" customFormat="1" ht="15" x14ac:dyDescent="0.2">
      <c r="A57" s="306">
        <f t="shared" si="1"/>
        <v>49</v>
      </c>
      <c r="B57" s="222" t="s">
        <v>12</v>
      </c>
      <c r="C57" s="194" t="s">
        <v>84</v>
      </c>
      <c r="D57" s="196"/>
      <c r="E57" s="197" t="s">
        <v>85</v>
      </c>
      <c r="F57" s="198" t="str">
        <f>CONCATENATE('[1]OPINI Rinci v1'!M59,'[1]OPINI Rinci v1'!N59,'[1]OPINI Rinci v1'!O59,'[1]OPINI Rinci v1'!P59)</f>
        <v>WTP</v>
      </c>
      <c r="G57" s="198" t="str">
        <f>CONCATENATE('[1]OPINI Rinci v1'!R59,'[1]OPINI Rinci v1'!S59,'[1]OPINI Rinci v1'!T59,'[1]OPINI Rinci v1'!U59)</f>
        <v>WTP</v>
      </c>
      <c r="H57" s="198" t="str">
        <f>CONCATENATE('[1]OPINI Rinci v1'!W59,'[1]OPINI Rinci v1'!X59,'[1]OPINI Rinci v1'!Y59,'[1]OPINI Rinci v1'!Z59)</f>
        <v>WTP</v>
      </c>
      <c r="I57" s="198" t="str">
        <f>CONCATENATE('[1]OPINI Rinci v1'!AB59,'[1]OPINI Rinci v1'!AC59,'[1]OPINI Rinci v1'!AD59,'[1]OPINI Rinci v1'!AE59)</f>
        <v>WTP</v>
      </c>
      <c r="J57" s="198" t="str">
        <f>CONCATENATE('[1]OPINI Rinci v1'!AG59,'[1]OPINI Rinci v1'!AH59,'[1]OPINI Rinci v1'!AI59,'[1]OPINI Rinci v1'!AJ59)</f>
        <v>WDP</v>
      </c>
      <c r="K57" s="198" t="str">
        <f>CONCATENATE('[1]OPINI Rinci v1'!AL59,'[1]OPINI Rinci v1'!AM59,'[1]OPINI Rinci v1'!AN59,'[1]OPINI Rinci v1'!AO59)</f>
        <v>WDP</v>
      </c>
      <c r="L57" s="198" t="str">
        <f>CONCATENATE('[1]OPINI Rinci v1'!AQ59,'[1]OPINI Rinci v1'!AR59,'[1]OPINI Rinci v1'!AS59,'[1]OPINI Rinci v1'!AT59)</f>
        <v>WDP</v>
      </c>
      <c r="M57" s="198" t="str">
        <f>CONCATENATE('[1]OPINI Rinci v1'!AV59,'[1]OPINI Rinci v1'!AW59,'[1]OPINI Rinci v1'!AX59,'[1]OPINI Rinci v1'!AY59)</f>
        <v>WTP</v>
      </c>
      <c r="N57" s="309" t="s">
        <v>701</v>
      </c>
      <c r="O57" s="310"/>
      <c r="P57" s="310"/>
      <c r="Q57" s="198" t="str">
        <f>CONCATENATE('[1]OPINI Rinci v1'!BA59,'[1]OPINI Rinci v1'!BB59,'[1]OPINI Rinci v1'!BD59,'[1]OPINI Rinci v1'!BC59)</f>
        <v>WDP</v>
      </c>
      <c r="R57" s="309" t="s">
        <v>701</v>
      </c>
      <c r="S57" s="304" t="str">
        <f>CONCATENATE('[1]OPINI Rinci v1'!BF59,'[1]OPINI Rinci v1'!BG59,'[1]OPINI Rinci v1'!BI59,'[1]OPINI Rinci v1'!BH59)</f>
        <v>WDP</v>
      </c>
      <c r="T57" s="304" t="str">
        <f>CONCATENATE('[1]OPINI Rinci v1'!BK59,'[1]OPINI Rinci v1'!BL59,'[1]OPINI Rinci v1'!BM59,'[1]OPINI Rinci v1'!BN59)</f>
        <v>WDP</v>
      </c>
      <c r="U57" s="304" t="str">
        <f>CONCATENATE('[1]OPINI Rinci v1'!BP59,'[1]OPINI Rinci v1'!BQ59,'[1]OPINI Rinci v1'!BR59,'[1]OPINI Rinci v1'!BS59)</f>
        <v>WDP</v>
      </c>
      <c r="V57" s="304" t="str">
        <f>CONCATENATE('[1]OPINI Rinci v1'!BU59,'[1]OPINI Rinci v1'!BV59,'[1]OPINI Rinci v1'!BW59,'[1]OPINI Rinci v1'!BX59)</f>
        <v>WDP</v>
      </c>
      <c r="W57" s="304" t="str">
        <f>CONCATENATE('[1]OPINI Rinci v1'!BZ59,'[1]OPINI Rinci v1'!CA59,'[1]OPINI Rinci v1'!CB59,'[1]OPINI Rinci v1'!CC59)</f>
        <v>WDP</v>
      </c>
      <c r="X57" s="304" t="str">
        <f>CONCATENATE('[1]OPINI Rinci v1'!CE59,'[1]OPINI Rinci v1'!CF59,'[1]OPINI Rinci v1'!CG59,'[1]OPINI Rinci v1'!CH59)</f>
        <v>WDP</v>
      </c>
      <c r="Y57" s="304" t="str">
        <f>CONCATENATE('[1]OPINI Rinci v1'!CJ59,'[1]OPINI Rinci v1'!CK59,'[1]OPINI Rinci v1'!CL59,'[1]OPINI Rinci v1'!CM59)</f>
        <v>WDP</v>
      </c>
      <c r="Z57" s="304" t="str">
        <f>CONCATENATE('[1]OPINI Rinci v1'!CO59,'[1]OPINI Rinci v1'!CP59,'[1]OPINI Rinci v1'!CQ59,'[1]OPINI Rinci v1'!CR59)</f>
        <v>WDP</v>
      </c>
      <c r="AA57" s="311"/>
      <c r="AB57" s="5">
        <v>49</v>
      </c>
    </row>
    <row r="58" spans="1:28" s="5" customFormat="1" ht="15" x14ac:dyDescent="0.2">
      <c r="A58" s="306">
        <f t="shared" si="1"/>
        <v>50</v>
      </c>
      <c r="B58" s="222" t="s">
        <v>12</v>
      </c>
      <c r="C58" s="194" t="s">
        <v>86</v>
      </c>
      <c r="D58" s="196"/>
      <c r="E58" s="197" t="s">
        <v>87</v>
      </c>
      <c r="F58" s="198" t="str">
        <f>CONCATENATE('[1]OPINI Rinci v1'!M60,'[1]OPINI Rinci v1'!N60,'[1]OPINI Rinci v1'!O60,'[1]OPINI Rinci v1'!P60)</f>
        <v>WTP</v>
      </c>
      <c r="G58" s="198" t="str">
        <f>CONCATENATE('[1]OPINI Rinci v1'!R60,'[1]OPINI Rinci v1'!S60,'[1]OPINI Rinci v1'!T60,'[1]OPINI Rinci v1'!U60)</f>
        <v>WTP</v>
      </c>
      <c r="H58" s="198" t="str">
        <f>CONCATENATE('[1]OPINI Rinci v1'!W60,'[1]OPINI Rinci v1'!X60,'[1]OPINI Rinci v1'!Y60,'[1]OPINI Rinci v1'!Z60)</f>
        <v>WTP</v>
      </c>
      <c r="I58" s="198" t="str">
        <f>CONCATENATE('[1]OPINI Rinci v1'!AB60,'[1]OPINI Rinci v1'!AC60,'[1]OPINI Rinci v1'!AD60,'[1]OPINI Rinci v1'!AE60)</f>
        <v>WTP</v>
      </c>
      <c r="J58" s="198" t="str">
        <f>CONCATENATE('[1]OPINI Rinci v1'!AG60,'[1]OPINI Rinci v1'!AH60,'[1]OPINI Rinci v1'!AI60,'[1]OPINI Rinci v1'!AJ60)</f>
        <v>WTP</v>
      </c>
      <c r="K58" s="198" t="str">
        <f>CONCATENATE('[1]OPINI Rinci v1'!AL60,'[1]OPINI Rinci v1'!AM60,'[1]OPINI Rinci v1'!AN60,'[1]OPINI Rinci v1'!AO60)</f>
        <v>TMP</v>
      </c>
      <c r="L58" s="198" t="str">
        <f>CONCATENATE('[1]OPINI Rinci v1'!AQ60,'[1]OPINI Rinci v1'!AR60,'[1]OPINI Rinci v1'!AS60,'[1]OPINI Rinci v1'!AT60)</f>
        <v>WDP</v>
      </c>
      <c r="M58" s="198" t="str">
        <f>CONCATENATE('[1]OPINI Rinci v1'!AV60,'[1]OPINI Rinci v1'!AW60,'[1]OPINI Rinci v1'!AX60,'[1]OPINI Rinci v1'!AY60)</f>
        <v>WDP</v>
      </c>
      <c r="N58" s="309" t="s">
        <v>701</v>
      </c>
      <c r="O58" s="310"/>
      <c r="P58" s="310"/>
      <c r="Q58" s="198" t="str">
        <f>CONCATENATE('[1]OPINI Rinci v1'!BA60,'[1]OPINI Rinci v1'!BB60,'[1]OPINI Rinci v1'!BD60,'[1]OPINI Rinci v1'!BC60)</f>
        <v>WDP</v>
      </c>
      <c r="R58" s="309" t="s">
        <v>701</v>
      </c>
      <c r="S58" s="304" t="str">
        <f>CONCATENATE('[1]OPINI Rinci v1'!BF60,'[1]OPINI Rinci v1'!BG60,'[1]OPINI Rinci v1'!BI60,'[1]OPINI Rinci v1'!BH60)</f>
        <v>WDP</v>
      </c>
      <c r="T58" s="304" t="str">
        <f>CONCATENATE('[1]OPINI Rinci v1'!BK60,'[1]OPINI Rinci v1'!BL60,'[1]OPINI Rinci v1'!BM60,'[1]OPINI Rinci v1'!BN60)</f>
        <v>WDP</v>
      </c>
      <c r="U58" s="304" t="str">
        <f>CONCATENATE('[1]OPINI Rinci v1'!BP60,'[1]OPINI Rinci v1'!BQ60,'[1]OPINI Rinci v1'!BR60,'[1]OPINI Rinci v1'!BS60)</f>
        <v>WDP</v>
      </c>
      <c r="V58" s="304" t="str">
        <f>CONCATENATE('[1]OPINI Rinci v1'!BU60,'[1]OPINI Rinci v1'!BV60,'[1]OPINI Rinci v1'!BW60,'[1]OPINI Rinci v1'!BX60)</f>
        <v>WDP</v>
      </c>
      <c r="W58" s="304" t="str">
        <f>CONCATENATE('[1]OPINI Rinci v1'!BZ60,'[1]OPINI Rinci v1'!CA60,'[1]OPINI Rinci v1'!CB60,'[1]OPINI Rinci v1'!CC60)</f>
        <v>WDP</v>
      </c>
      <c r="X58" s="304" t="str">
        <f>CONCATENATE('[1]OPINI Rinci v1'!CE60,'[1]OPINI Rinci v1'!CF60,'[1]OPINI Rinci v1'!CG60,'[1]OPINI Rinci v1'!CH60)</f>
        <v>WDP</v>
      </c>
      <c r="Y58" s="304" t="str">
        <f>CONCATENATE('[1]OPINI Rinci v1'!CJ60,'[1]OPINI Rinci v1'!CK60,'[1]OPINI Rinci v1'!CL60,'[1]OPINI Rinci v1'!CM60)</f>
        <v>WDP</v>
      </c>
      <c r="Z58" s="304" t="str">
        <f>CONCATENATE('[1]OPINI Rinci v1'!CO60,'[1]OPINI Rinci v1'!CP60,'[1]OPINI Rinci v1'!CQ60,'[1]OPINI Rinci v1'!CR60)</f>
        <v/>
      </c>
      <c r="AA58" s="301"/>
      <c r="AB58" s="312">
        <v>50</v>
      </c>
    </row>
    <row r="59" spans="1:28" s="5" customFormat="1" ht="15" x14ac:dyDescent="0.2">
      <c r="A59" s="306">
        <f t="shared" si="1"/>
        <v>51</v>
      </c>
      <c r="B59" s="222" t="s">
        <v>12</v>
      </c>
      <c r="C59" s="194" t="s">
        <v>88</v>
      </c>
      <c r="D59" s="196"/>
      <c r="E59" s="197" t="s">
        <v>89</v>
      </c>
      <c r="F59" s="198" t="str">
        <f>CONCATENATE('[1]OPINI Rinci v1'!M61,'[1]OPINI Rinci v1'!N61,'[1]OPINI Rinci v1'!O61,'[1]OPINI Rinci v1'!P61)</f>
        <v>WTP</v>
      </c>
      <c r="G59" s="198" t="str">
        <f>CONCATENATE('[1]OPINI Rinci v1'!R61,'[1]OPINI Rinci v1'!S61,'[1]OPINI Rinci v1'!T61,'[1]OPINI Rinci v1'!U61)</f>
        <v>WTP</v>
      </c>
      <c r="H59" s="198" t="str">
        <f>CONCATENATE('[1]OPINI Rinci v1'!W61,'[1]OPINI Rinci v1'!X61,'[1]OPINI Rinci v1'!Y61,'[1]OPINI Rinci v1'!Z61)</f>
        <v>WTP</v>
      </c>
      <c r="I59" s="198" t="str">
        <f>CONCATENATE('[1]OPINI Rinci v1'!AB61,'[1]OPINI Rinci v1'!AC61,'[1]OPINI Rinci v1'!AD61,'[1]OPINI Rinci v1'!AE61)</f>
        <v>WTP</v>
      </c>
      <c r="J59" s="198" t="str">
        <f>CONCATENATE('[1]OPINI Rinci v1'!AG61,'[1]OPINI Rinci v1'!AH61,'[1]OPINI Rinci v1'!AI61,'[1]OPINI Rinci v1'!AJ61)</f>
        <v>WDP</v>
      </c>
      <c r="K59" s="198" t="str">
        <f>CONCATENATE('[1]OPINI Rinci v1'!AL61,'[1]OPINI Rinci v1'!AM61,'[1]OPINI Rinci v1'!AN61,'[1]OPINI Rinci v1'!AO61)</f>
        <v>WDP</v>
      </c>
      <c r="L59" s="198" t="str">
        <f>CONCATENATE('[1]OPINI Rinci v1'!AQ61,'[1]OPINI Rinci v1'!AR61,'[1]OPINI Rinci v1'!AS61,'[1]OPINI Rinci v1'!AT61)</f>
        <v>WDP</v>
      </c>
      <c r="M59" s="198" t="str">
        <f>CONCATENATE('[1]OPINI Rinci v1'!AV61,'[1]OPINI Rinci v1'!AW61,'[1]OPINI Rinci v1'!AX61,'[1]OPINI Rinci v1'!AY61)</f>
        <v>TMP</v>
      </c>
      <c r="N59" s="309" t="s">
        <v>701</v>
      </c>
      <c r="O59" s="310"/>
      <c r="P59" s="310"/>
      <c r="Q59" s="198" t="str">
        <f>CONCATENATE('[1]OPINI Rinci v1'!BA61,'[1]OPINI Rinci v1'!BB61,'[1]OPINI Rinci v1'!BD61,'[1]OPINI Rinci v1'!BC61)</f>
        <v>WDP</v>
      </c>
      <c r="R59" s="309" t="s">
        <v>701</v>
      </c>
      <c r="S59" s="304" t="str">
        <f>CONCATENATE('[1]OPINI Rinci v1'!BF61,'[1]OPINI Rinci v1'!BG61,'[1]OPINI Rinci v1'!BI61,'[1]OPINI Rinci v1'!BH61)</f>
        <v>WDP</v>
      </c>
      <c r="T59" s="304" t="str">
        <f>CONCATENATE('[1]OPINI Rinci v1'!BK61,'[1]OPINI Rinci v1'!BL61,'[1]OPINI Rinci v1'!BM61,'[1]OPINI Rinci v1'!BN61)</f>
        <v>TMP</v>
      </c>
      <c r="U59" s="304" t="str">
        <f>CONCATENATE('[1]OPINI Rinci v1'!BP61,'[1]OPINI Rinci v1'!BQ61,'[1]OPINI Rinci v1'!BR61,'[1]OPINI Rinci v1'!BS61)</f>
        <v>TMP</v>
      </c>
      <c r="V59" s="304" t="str">
        <f>CONCATENATE('[1]OPINI Rinci v1'!BU61,'[1]OPINI Rinci v1'!BV61,'[1]OPINI Rinci v1'!BW61,'[1]OPINI Rinci v1'!BX61)</f>
        <v>TMP</v>
      </c>
      <c r="W59" s="304" t="str">
        <f>CONCATENATE('[1]OPINI Rinci v1'!BZ61,'[1]OPINI Rinci v1'!CA61,'[1]OPINI Rinci v1'!CB61,'[1]OPINI Rinci v1'!CC61)</f>
        <v>TMP</v>
      </c>
      <c r="X59" s="304" t="str">
        <f>CONCATENATE('[1]OPINI Rinci v1'!CE61,'[1]OPINI Rinci v1'!CF61,'[1]OPINI Rinci v1'!CG61,'[1]OPINI Rinci v1'!CH61)</f>
        <v>WDP</v>
      </c>
      <c r="Y59" s="304" t="str">
        <f>CONCATENATE('[1]OPINI Rinci v1'!CJ61,'[1]OPINI Rinci v1'!CK61,'[1]OPINI Rinci v1'!CL61,'[1]OPINI Rinci v1'!CM61)</f>
        <v/>
      </c>
      <c r="Z59" s="304" t="str">
        <f>CONCATENATE('[1]OPINI Rinci v1'!CO61,'[1]OPINI Rinci v1'!CP61,'[1]OPINI Rinci v1'!CQ61,'[1]OPINI Rinci v1'!CR61)</f>
        <v/>
      </c>
      <c r="AA59" s="301"/>
      <c r="AB59" s="5">
        <v>51</v>
      </c>
    </row>
    <row r="60" spans="1:28" s="312" customFormat="1" ht="15" x14ac:dyDescent="0.2">
      <c r="A60" s="306">
        <f t="shared" si="1"/>
        <v>52</v>
      </c>
      <c r="B60" s="222" t="s">
        <v>12</v>
      </c>
      <c r="C60" s="194" t="s">
        <v>90</v>
      </c>
      <c r="D60" s="196"/>
      <c r="E60" s="197" t="s">
        <v>91</v>
      </c>
      <c r="F60" s="198" t="str">
        <f>CONCATENATE('[1]OPINI Rinci v1'!M62,'[1]OPINI Rinci v1'!N62,'[1]OPINI Rinci v1'!O62,'[1]OPINI Rinci v1'!P62)</f>
        <v>WTP</v>
      </c>
      <c r="G60" s="198" t="str">
        <f>CONCATENATE('[1]OPINI Rinci v1'!R62,'[1]OPINI Rinci v1'!S62,'[1]OPINI Rinci v1'!T62,'[1]OPINI Rinci v1'!U62)</f>
        <v>WTP</v>
      </c>
      <c r="H60" s="198" t="str">
        <f>CONCATENATE('[1]OPINI Rinci v1'!W62,'[1]OPINI Rinci v1'!X62,'[1]OPINI Rinci v1'!Y62,'[1]OPINI Rinci v1'!Z62)</f>
        <v>WTP</v>
      </c>
      <c r="I60" s="198" t="str">
        <f>CONCATENATE('[1]OPINI Rinci v1'!AB62,'[1]OPINI Rinci v1'!AC62,'[1]OPINI Rinci v1'!AD62,'[1]OPINI Rinci v1'!AE62)</f>
        <v>WDP</v>
      </c>
      <c r="J60" s="198" t="str">
        <f>CONCATENATE('[1]OPINI Rinci v1'!AG62,'[1]OPINI Rinci v1'!AH62,'[1]OPINI Rinci v1'!AI62,'[1]OPINI Rinci v1'!AJ62)</f>
        <v>WTP</v>
      </c>
      <c r="K60" s="198" t="str">
        <f>CONCATENATE('[1]OPINI Rinci v1'!AL62,'[1]OPINI Rinci v1'!AM62,'[1]OPINI Rinci v1'!AN62,'[1]OPINI Rinci v1'!AO62)</f>
        <v>WTP</v>
      </c>
      <c r="L60" s="198" t="str">
        <f>CONCATENATE('[1]OPINI Rinci v1'!AQ62,'[1]OPINI Rinci v1'!AR62,'[1]OPINI Rinci v1'!AS62,'[1]OPINI Rinci v1'!AT62)</f>
        <v>WTP</v>
      </c>
      <c r="M60" s="198" t="str">
        <f>CONCATENATE('[1]OPINI Rinci v1'!AV62,'[1]OPINI Rinci v1'!AW62,'[1]OPINI Rinci v1'!AX62,'[1]OPINI Rinci v1'!AY62)</f>
        <v>WTP</v>
      </c>
      <c r="N60" s="309" t="s">
        <v>701</v>
      </c>
      <c r="O60" s="310"/>
      <c r="P60" s="310"/>
      <c r="Q60" s="198" t="str">
        <f>CONCATENATE('[1]OPINI Rinci v1'!BA62,'[1]OPINI Rinci v1'!BB62,'[1]OPINI Rinci v1'!BD62,'[1]OPINI Rinci v1'!BC62)</f>
        <v>WDP</v>
      </c>
      <c r="R60" s="309" t="s">
        <v>701</v>
      </c>
      <c r="S60" s="304" t="str">
        <f>CONCATENATE('[1]OPINI Rinci v1'!BF62,'[1]OPINI Rinci v1'!BG62,'[1]OPINI Rinci v1'!BI62,'[1]OPINI Rinci v1'!BH62)</f>
        <v>WDP</v>
      </c>
      <c r="T60" s="304" t="str">
        <f>CONCATENATE('[1]OPINI Rinci v1'!BK62,'[1]OPINI Rinci v1'!BL62,'[1]OPINI Rinci v1'!BM62,'[1]OPINI Rinci v1'!BN62)</f>
        <v>TMP</v>
      </c>
      <c r="U60" s="304" t="str">
        <f>CONCATENATE('[1]OPINI Rinci v1'!BP62,'[1]OPINI Rinci v1'!BQ62,'[1]OPINI Rinci v1'!BR62,'[1]OPINI Rinci v1'!BS62)</f>
        <v>TMP</v>
      </c>
      <c r="V60" s="304" t="str">
        <f>CONCATENATE('[1]OPINI Rinci v1'!BU62,'[1]OPINI Rinci v1'!BV62,'[1]OPINI Rinci v1'!BW62,'[1]OPINI Rinci v1'!BX62)</f>
        <v/>
      </c>
      <c r="W60" s="304" t="str">
        <f>CONCATENATE('[1]OPINI Rinci v1'!BZ62,'[1]OPINI Rinci v1'!CA62,'[1]OPINI Rinci v1'!CB62,'[1]OPINI Rinci v1'!CC62)</f>
        <v/>
      </c>
      <c r="X60" s="304" t="str">
        <f>CONCATENATE('[1]OPINI Rinci v1'!CE62,'[1]OPINI Rinci v1'!CF62,'[1]OPINI Rinci v1'!CG62,'[1]OPINI Rinci v1'!CH62)</f>
        <v/>
      </c>
      <c r="Y60" s="304" t="str">
        <f>CONCATENATE('[1]OPINI Rinci v1'!CJ62,'[1]OPINI Rinci v1'!CK62,'[1]OPINI Rinci v1'!CL62,'[1]OPINI Rinci v1'!CM62)</f>
        <v/>
      </c>
      <c r="Z60" s="304" t="str">
        <f>CONCATENATE('[1]OPINI Rinci v1'!CO62,'[1]OPINI Rinci v1'!CP62,'[1]OPINI Rinci v1'!CQ62,'[1]OPINI Rinci v1'!CR62)</f>
        <v/>
      </c>
      <c r="AA60" s="311"/>
      <c r="AB60" s="312">
        <v>52</v>
      </c>
    </row>
    <row r="61" spans="1:28" s="312" customFormat="1" ht="15" x14ac:dyDescent="0.2">
      <c r="A61" s="306">
        <f t="shared" si="1"/>
        <v>53</v>
      </c>
      <c r="B61" s="222" t="s">
        <v>12</v>
      </c>
      <c r="C61" s="194" t="s">
        <v>92</v>
      </c>
      <c r="D61" s="196"/>
      <c r="E61" s="197" t="s">
        <v>93</v>
      </c>
      <c r="F61" s="198" t="str">
        <f>CONCATENATE('[1]OPINI Rinci v1'!M63,'[1]OPINI Rinci v1'!N63,'[1]OPINI Rinci v1'!O63,'[1]OPINI Rinci v1'!P63)</f>
        <v>WTP</v>
      </c>
      <c r="G61" s="198" t="str">
        <f>CONCATENATE('[1]OPINI Rinci v1'!R63,'[1]OPINI Rinci v1'!S63,'[1]OPINI Rinci v1'!T63,'[1]OPINI Rinci v1'!U63)</f>
        <v>WTP</v>
      </c>
      <c r="H61" s="198" t="str">
        <f>CONCATENATE('[1]OPINI Rinci v1'!W63,'[1]OPINI Rinci v1'!X63,'[1]OPINI Rinci v1'!Y63,'[1]OPINI Rinci v1'!Z63)</f>
        <v>WTP</v>
      </c>
      <c r="I61" s="198" t="str">
        <f>CONCATENATE('[1]OPINI Rinci v1'!AB63,'[1]OPINI Rinci v1'!AC63,'[1]OPINI Rinci v1'!AD63,'[1]OPINI Rinci v1'!AE63)</f>
        <v>WTP</v>
      </c>
      <c r="J61" s="198" t="str">
        <f>CONCATENATE('[1]OPINI Rinci v1'!AG63,'[1]OPINI Rinci v1'!AH63,'[1]OPINI Rinci v1'!AI63,'[1]OPINI Rinci v1'!AJ63)</f>
        <v>WTP</v>
      </c>
      <c r="K61" s="198" t="str">
        <f>CONCATENATE('[1]OPINI Rinci v1'!AL63,'[1]OPINI Rinci v1'!AM63,'[1]OPINI Rinci v1'!AN63,'[1]OPINI Rinci v1'!AO63)</f>
        <v xml:space="preserve">WTP </v>
      </c>
      <c r="L61" s="198" t="str">
        <f>CONCATENATE('[1]OPINI Rinci v1'!AQ63,'[1]OPINI Rinci v1'!AR63,'[1]OPINI Rinci v1'!AS63,'[1]OPINI Rinci v1'!AT63)</f>
        <v xml:space="preserve">WTP </v>
      </c>
      <c r="M61" s="198" t="str">
        <f>CONCATENATE('[1]OPINI Rinci v1'!AV63,'[1]OPINI Rinci v1'!AW63,'[1]OPINI Rinci v1'!AX63,'[1]OPINI Rinci v1'!AY63)</f>
        <v>WTP</v>
      </c>
      <c r="N61" s="309" t="s">
        <v>701</v>
      </c>
      <c r="O61" s="310"/>
      <c r="P61" s="310"/>
      <c r="Q61" s="198" t="str">
        <f>CONCATENATE('[1]OPINI Rinci v1'!BA63,'[1]OPINI Rinci v1'!BB63,'[1]OPINI Rinci v1'!BD63,'[1]OPINI Rinci v1'!BC63)</f>
        <v>WTP</v>
      </c>
      <c r="R61" s="309" t="s">
        <v>701</v>
      </c>
      <c r="S61" s="304" t="str">
        <f>CONCATENATE('[1]OPINI Rinci v1'!BF63,'[1]OPINI Rinci v1'!BG63,'[1]OPINI Rinci v1'!BI63,'[1]OPINI Rinci v1'!BH63)</f>
        <v>WDP</v>
      </c>
      <c r="T61" s="304" t="str">
        <f>CONCATENATE('[1]OPINI Rinci v1'!BK63,'[1]OPINI Rinci v1'!BL63,'[1]OPINI Rinci v1'!BM63,'[1]OPINI Rinci v1'!BN63)</f>
        <v>WDP</v>
      </c>
      <c r="U61" s="304" t="str">
        <f>CONCATENATE('[1]OPINI Rinci v1'!BP63,'[1]OPINI Rinci v1'!BQ63,'[1]OPINI Rinci v1'!BR63,'[1]OPINI Rinci v1'!BS63)</f>
        <v>WDP</v>
      </c>
      <c r="V61" s="304" t="str">
        <f>CONCATENATE('[1]OPINI Rinci v1'!BU63,'[1]OPINI Rinci v1'!BV63,'[1]OPINI Rinci v1'!BW63,'[1]OPINI Rinci v1'!BX63)</f>
        <v/>
      </c>
      <c r="W61" s="304" t="str">
        <f>CONCATENATE('[1]OPINI Rinci v1'!BZ63,'[1]OPINI Rinci v1'!CA63,'[1]OPINI Rinci v1'!CB63,'[1]OPINI Rinci v1'!CC63)</f>
        <v/>
      </c>
      <c r="X61" s="304" t="str">
        <f>CONCATENATE('[1]OPINI Rinci v1'!CE63,'[1]OPINI Rinci v1'!CF63,'[1]OPINI Rinci v1'!CG63,'[1]OPINI Rinci v1'!CH63)</f>
        <v/>
      </c>
      <c r="Y61" s="304" t="str">
        <f>CONCATENATE('[1]OPINI Rinci v1'!CJ63,'[1]OPINI Rinci v1'!CK63,'[1]OPINI Rinci v1'!CL63,'[1]OPINI Rinci v1'!CM63)</f>
        <v/>
      </c>
      <c r="Z61" s="304" t="str">
        <f>CONCATENATE('[1]OPINI Rinci v1'!CO63,'[1]OPINI Rinci v1'!CP63,'[1]OPINI Rinci v1'!CQ63,'[1]OPINI Rinci v1'!CR63)</f>
        <v/>
      </c>
      <c r="AA61" s="311"/>
      <c r="AB61" s="5">
        <v>53</v>
      </c>
    </row>
    <row r="62" spans="1:28" s="5" customFormat="1" ht="15" x14ac:dyDescent="0.2">
      <c r="A62" s="306">
        <f t="shared" si="1"/>
        <v>54</v>
      </c>
      <c r="B62" s="222" t="s">
        <v>12</v>
      </c>
      <c r="C62" s="194" t="s">
        <v>94</v>
      </c>
      <c r="D62" s="196"/>
      <c r="E62" s="197" t="s">
        <v>95</v>
      </c>
      <c r="F62" s="198" t="str">
        <f>CONCATENATE('[1]OPINI Rinci v1'!M64,'[1]OPINI Rinci v1'!N64,'[1]OPINI Rinci v1'!O64,'[1]OPINI Rinci v1'!P64)</f>
        <v>WDP</v>
      </c>
      <c r="G62" s="198" t="str">
        <f>CONCATENATE('[1]OPINI Rinci v1'!R64,'[1]OPINI Rinci v1'!S64,'[1]OPINI Rinci v1'!T64,'[1]OPINI Rinci v1'!U64)</f>
        <v>WDP</v>
      </c>
      <c r="H62" s="198" t="str">
        <f>CONCATENATE('[1]OPINI Rinci v1'!W64,'[1]OPINI Rinci v1'!X64,'[1]OPINI Rinci v1'!Y64,'[1]OPINI Rinci v1'!Z64)</f>
        <v>WTP</v>
      </c>
      <c r="I62" s="198" t="str">
        <f>CONCATENATE('[1]OPINI Rinci v1'!AB64,'[1]OPINI Rinci v1'!AC64,'[1]OPINI Rinci v1'!AD64,'[1]OPINI Rinci v1'!AE64)</f>
        <v>WTP</v>
      </c>
      <c r="J62" s="198" t="str">
        <f>CONCATENATE('[1]OPINI Rinci v1'!AG64,'[1]OPINI Rinci v1'!AH64,'[1]OPINI Rinci v1'!AI64,'[1]OPINI Rinci v1'!AJ64)</f>
        <v>WTP</v>
      </c>
      <c r="K62" s="198" t="str">
        <f>CONCATENATE('[1]OPINI Rinci v1'!AL64,'[1]OPINI Rinci v1'!AM64,'[1]OPINI Rinci v1'!AN64,'[1]OPINI Rinci v1'!AO64)</f>
        <v>WDP</v>
      </c>
      <c r="L62" s="198" t="str">
        <f>CONCATENATE('[1]OPINI Rinci v1'!AQ64,'[1]OPINI Rinci v1'!AR64,'[1]OPINI Rinci v1'!AS64,'[1]OPINI Rinci v1'!AT64)</f>
        <v>WDP</v>
      </c>
      <c r="M62" s="198" t="str">
        <f>CONCATENATE('[1]OPINI Rinci v1'!AV64,'[1]OPINI Rinci v1'!AW64,'[1]OPINI Rinci v1'!AX64,'[1]OPINI Rinci v1'!AY64)</f>
        <v>WDP</v>
      </c>
      <c r="N62" s="309" t="s">
        <v>701</v>
      </c>
      <c r="O62" s="310"/>
      <c r="P62" s="310"/>
      <c r="Q62" s="198" t="str">
        <f>CONCATENATE('[1]OPINI Rinci v1'!BA64,'[1]OPINI Rinci v1'!BB64,'[1]OPINI Rinci v1'!BD64,'[1]OPINI Rinci v1'!BC64)</f>
        <v>WDP</v>
      </c>
      <c r="R62" s="309" t="s">
        <v>701</v>
      </c>
      <c r="S62" s="304" t="str">
        <f>CONCATENATE('[1]OPINI Rinci v1'!BF64,'[1]OPINI Rinci v1'!BG64,'[1]OPINI Rinci v1'!BI64,'[1]OPINI Rinci v1'!BH64)</f>
        <v>WDP</v>
      </c>
      <c r="T62" s="304" t="str">
        <f>CONCATENATE('[1]OPINI Rinci v1'!BK64,'[1]OPINI Rinci v1'!BL64,'[1]OPINI Rinci v1'!BM64,'[1]OPINI Rinci v1'!BN64)</f>
        <v>WDP</v>
      </c>
      <c r="U62" s="304" t="str">
        <f>CONCATENATE('[1]OPINI Rinci v1'!BP64,'[1]OPINI Rinci v1'!BQ64,'[1]OPINI Rinci v1'!BR64,'[1]OPINI Rinci v1'!BS64)</f>
        <v>TMP</v>
      </c>
      <c r="V62" s="304" t="str">
        <f>CONCATENATE('[1]OPINI Rinci v1'!BU64,'[1]OPINI Rinci v1'!BV64,'[1]OPINI Rinci v1'!BW64,'[1]OPINI Rinci v1'!BX64)</f>
        <v>TMP</v>
      </c>
      <c r="W62" s="304" t="str">
        <f>CONCATENATE('[1]OPINI Rinci v1'!BZ64,'[1]OPINI Rinci v1'!CA64,'[1]OPINI Rinci v1'!CB64,'[1]OPINI Rinci v1'!CC64)</f>
        <v/>
      </c>
      <c r="X62" s="304" t="str">
        <f>CONCATENATE('[1]OPINI Rinci v1'!CE64,'[1]OPINI Rinci v1'!CF64,'[1]OPINI Rinci v1'!CG64,'[1]OPINI Rinci v1'!CH64)</f>
        <v/>
      </c>
      <c r="Y62" s="304" t="str">
        <f>CONCATENATE('[1]OPINI Rinci v1'!CJ64,'[1]OPINI Rinci v1'!CK64,'[1]OPINI Rinci v1'!CL64,'[1]OPINI Rinci v1'!CM64)</f>
        <v/>
      </c>
      <c r="Z62" s="304" t="str">
        <f>CONCATENATE('[1]OPINI Rinci v1'!CO64,'[1]OPINI Rinci v1'!CP64,'[1]OPINI Rinci v1'!CQ64,'[1]OPINI Rinci v1'!CR64)</f>
        <v/>
      </c>
      <c r="AA62" s="301"/>
      <c r="AB62" s="312">
        <v>54</v>
      </c>
    </row>
    <row r="63" spans="1:28" s="5" customFormat="1" ht="15" x14ac:dyDescent="0.2">
      <c r="A63" s="306">
        <f t="shared" si="1"/>
        <v>55</v>
      </c>
      <c r="B63" s="222" t="s">
        <v>12</v>
      </c>
      <c r="C63" s="194" t="s">
        <v>96</v>
      </c>
      <c r="D63" s="196"/>
      <c r="E63" s="241" t="s">
        <v>97</v>
      </c>
      <c r="F63" s="198" t="str">
        <f>CONCATENATE('[1]OPINI Rinci v1'!M65,'[1]OPINI Rinci v1'!N65,'[1]OPINI Rinci v1'!O65,'[1]OPINI Rinci v1'!P65)</f>
        <v>WTP</v>
      </c>
      <c r="G63" s="198" t="str">
        <f>CONCATENATE('[1]OPINI Rinci v1'!R65,'[1]OPINI Rinci v1'!S65,'[1]OPINI Rinci v1'!T65,'[1]OPINI Rinci v1'!U65)</f>
        <v>WTP</v>
      </c>
      <c r="H63" s="198" t="str">
        <f>CONCATENATE('[1]OPINI Rinci v1'!W65,'[1]OPINI Rinci v1'!X65,'[1]OPINI Rinci v1'!Y65,'[1]OPINI Rinci v1'!Z65)</f>
        <v>WTP</v>
      </c>
      <c r="I63" s="198" t="str">
        <f>CONCATENATE('[1]OPINI Rinci v1'!AB65,'[1]OPINI Rinci v1'!AC65,'[1]OPINI Rinci v1'!AD65,'[1]OPINI Rinci v1'!AE65)</f>
        <v>WDP</v>
      </c>
      <c r="J63" s="198" t="str">
        <f>CONCATENATE('[1]OPINI Rinci v1'!AG65,'[1]OPINI Rinci v1'!AH65,'[1]OPINI Rinci v1'!AI65,'[1]OPINI Rinci v1'!AJ65)</f>
        <v>WDP</v>
      </c>
      <c r="K63" s="198" t="str">
        <f>CONCATENATE('[1]OPINI Rinci v1'!AL65,'[1]OPINI Rinci v1'!AM65,'[1]OPINI Rinci v1'!AN65,'[1]OPINI Rinci v1'!AO65)</f>
        <v>WDP</v>
      </c>
      <c r="L63" s="198" t="str">
        <f>CONCATENATE('[1]OPINI Rinci v1'!AQ65,'[1]OPINI Rinci v1'!AR65,'[1]OPINI Rinci v1'!AS65,'[1]OPINI Rinci v1'!AT65)</f>
        <v>WDP</v>
      </c>
      <c r="M63" s="198" t="str">
        <f>CONCATENATE('[1]OPINI Rinci v1'!AV65,'[1]OPINI Rinci v1'!AW65,'[1]OPINI Rinci v1'!AX65,'[1]OPINI Rinci v1'!AY65)</f>
        <v>WDP</v>
      </c>
      <c r="N63" s="309" t="s">
        <v>701</v>
      </c>
      <c r="O63" s="313"/>
      <c r="P63" s="313"/>
      <c r="Q63" s="314" t="str">
        <f>CONCATENATE('[1]OPINI Rinci v1'!BA65,'[1]OPINI Rinci v1'!BB65,'[1]OPINI Rinci v1'!BD65,'[1]OPINI Rinci v1'!BC65)</f>
        <v>TMP</v>
      </c>
      <c r="R63" s="309" t="s">
        <v>701</v>
      </c>
      <c r="S63" s="304" t="str">
        <f>CONCATENATE('[1]OPINI Rinci v1'!BF65,'[1]OPINI Rinci v1'!BG65,'[1]OPINI Rinci v1'!BI65,'[1]OPINI Rinci v1'!BH65)</f>
        <v>TMP</v>
      </c>
      <c r="T63" s="304" t="str">
        <f>CONCATENATE('[1]OPINI Rinci v1'!BK65,'[1]OPINI Rinci v1'!BL65,'[1]OPINI Rinci v1'!BM65,'[1]OPINI Rinci v1'!BN65)</f>
        <v>TMP</v>
      </c>
      <c r="U63" s="304" t="str">
        <f>CONCATENATE('[1]OPINI Rinci v1'!BP65,'[1]OPINI Rinci v1'!BQ65,'[1]OPINI Rinci v1'!BR65,'[1]OPINI Rinci v1'!BS65)</f>
        <v>TMP</v>
      </c>
      <c r="V63" s="304" t="str">
        <f>CONCATENATE('[1]OPINI Rinci v1'!BU65,'[1]OPINI Rinci v1'!BV65,'[1]OPINI Rinci v1'!BW65,'[1]OPINI Rinci v1'!BX65)</f>
        <v>TMP</v>
      </c>
      <c r="W63" s="304" t="str">
        <f>CONCATENATE('[1]OPINI Rinci v1'!BZ65,'[1]OPINI Rinci v1'!CA65,'[1]OPINI Rinci v1'!CB65,'[1]OPINI Rinci v1'!CC65)</f>
        <v/>
      </c>
      <c r="X63" s="304" t="str">
        <f>CONCATENATE('[1]OPINI Rinci v1'!CE65,'[1]OPINI Rinci v1'!CF65,'[1]OPINI Rinci v1'!CG65,'[1]OPINI Rinci v1'!CH65)</f>
        <v/>
      </c>
      <c r="Y63" s="304" t="str">
        <f>CONCATENATE('[1]OPINI Rinci v1'!CJ65,'[1]OPINI Rinci v1'!CK65,'[1]OPINI Rinci v1'!CL65,'[1]OPINI Rinci v1'!CM65)</f>
        <v/>
      </c>
      <c r="Z63" s="304" t="str">
        <f>CONCATENATE('[1]OPINI Rinci v1'!CO65,'[1]OPINI Rinci v1'!CP65,'[1]OPINI Rinci v1'!CQ65,'[1]OPINI Rinci v1'!CR65)</f>
        <v/>
      </c>
      <c r="AA63" s="301"/>
      <c r="AB63" s="5">
        <v>55</v>
      </c>
    </row>
    <row r="64" spans="1:28" s="5" customFormat="1" ht="14.1" customHeight="1" x14ac:dyDescent="0.2">
      <c r="A64" s="306">
        <f t="shared" si="1"/>
        <v>56</v>
      </c>
      <c r="B64" s="222" t="s">
        <v>12</v>
      </c>
      <c r="C64" s="194" t="s">
        <v>290</v>
      </c>
      <c r="D64" s="196"/>
      <c r="E64" s="228" t="s">
        <v>638</v>
      </c>
      <c r="F64" s="198" t="str">
        <f>CONCATENATE('[1]OPINI Rinci v1'!M66,'[1]OPINI Rinci v1'!N66,'[1]OPINI Rinci v1'!O66,'[1]OPINI Rinci v1'!P66)</f>
        <v>WDP</v>
      </c>
      <c r="G64" s="198" t="str">
        <f>CONCATENATE('[1]OPINI Rinci v1'!R66,'[1]OPINI Rinci v1'!S66,'[1]OPINI Rinci v1'!T66,'[1]OPINI Rinci v1'!U66)</f>
        <v>WDP</v>
      </c>
      <c r="H64" s="198" t="str">
        <f>CONCATENATE('[1]OPINI Rinci v1'!W66,'[1]OPINI Rinci v1'!X66,'[1]OPINI Rinci v1'!Y66,'[1]OPINI Rinci v1'!Z66)</f>
        <v xml:space="preserve"> WDP</v>
      </c>
      <c r="I64" s="198" t="str">
        <f>CONCATENATE('[1]OPINI Rinci v1'!AB66,'[1]OPINI Rinci v1'!AC66,'[1]OPINI Rinci v1'!AD66,'[1]OPINI Rinci v1'!AE66)</f>
        <v>WDP</v>
      </c>
      <c r="J64" s="198" t="str">
        <f>CONCATENATE('[1]OPINI Rinci v1'!AG66,'[1]OPINI Rinci v1'!AH66,'[1]OPINI Rinci v1'!AI66,'[1]OPINI Rinci v1'!AJ66)</f>
        <v>WDP</v>
      </c>
      <c r="K64" s="198" t="str">
        <f>CONCATENATE('[1]OPINI Rinci v1'!AL66,'[1]OPINI Rinci v1'!AM66,'[1]OPINI Rinci v1'!AN66,'[1]OPINI Rinci v1'!AO66)</f>
        <v>WDP</v>
      </c>
      <c r="L64" s="198" t="str">
        <f>CONCATENATE('[1]OPINI Rinci v1'!AQ66,'[1]OPINI Rinci v1'!AR66,'[1]OPINI Rinci v1'!AS66,'[1]OPINI Rinci v1'!AT66)</f>
        <v>WDP</v>
      </c>
      <c r="M64" s="198" t="str">
        <f>CONCATENATE('[1]OPINI Rinci v1'!AV66,'[1]OPINI Rinci v1'!AW66,'[1]OPINI Rinci v1'!AX66,'[1]OPINI Rinci v1'!AY66)</f>
        <v>WDP</v>
      </c>
      <c r="N64" s="307" t="s">
        <v>702</v>
      </c>
      <c r="O64" s="308"/>
      <c r="P64" s="308"/>
      <c r="Q64" s="315" t="str">
        <f>CONCATENATE('[1]OPINI Rinci v1'!BA66,'[1]OPINI Rinci v1'!BB66,'[1]OPINI Rinci v1'!BD66,'[1]OPINI Rinci v1'!BC66)</f>
        <v>TMP</v>
      </c>
      <c r="R64" s="307" t="s">
        <v>702</v>
      </c>
      <c r="S64" s="304" t="str">
        <f>CONCATENATE('[1]OPINI Rinci v1'!BF66,'[1]OPINI Rinci v1'!BG66,'[1]OPINI Rinci v1'!BI66,'[1]OPINI Rinci v1'!BH66)</f>
        <v>TMP</v>
      </c>
      <c r="T64" s="304" t="str">
        <f>CONCATENATE('[1]OPINI Rinci v1'!BK66,'[1]OPINI Rinci v1'!BL66,'[1]OPINI Rinci v1'!BM66,'[1]OPINI Rinci v1'!BN66)</f>
        <v>TMP</v>
      </c>
      <c r="U64" s="304" t="str">
        <f>CONCATENATE('[1]OPINI Rinci v1'!BP66,'[1]OPINI Rinci v1'!BQ66,'[1]OPINI Rinci v1'!BR66,'[1]OPINI Rinci v1'!BS66)</f>
        <v>TMP</v>
      </c>
      <c r="V64" s="304" t="str">
        <f>CONCATENATE('[1]OPINI Rinci v1'!BU66,'[1]OPINI Rinci v1'!BV66,'[1]OPINI Rinci v1'!BW66,'[1]OPINI Rinci v1'!BX66)</f>
        <v/>
      </c>
      <c r="W64" s="304" t="str">
        <f>CONCATENATE('[1]OPINI Rinci v1'!BZ66,'[1]OPINI Rinci v1'!CA66,'[1]OPINI Rinci v1'!CB66,'[1]OPINI Rinci v1'!CC66)</f>
        <v/>
      </c>
      <c r="X64" s="304" t="str">
        <f>CONCATENATE('[1]OPINI Rinci v1'!CE66,'[1]OPINI Rinci v1'!CF66,'[1]OPINI Rinci v1'!CG66,'[1]OPINI Rinci v1'!CH66)</f>
        <v/>
      </c>
      <c r="Y64" s="304" t="str">
        <f>CONCATENATE('[1]OPINI Rinci v1'!CJ66,'[1]OPINI Rinci v1'!CK66,'[1]OPINI Rinci v1'!CL66,'[1]OPINI Rinci v1'!CM66)</f>
        <v/>
      </c>
      <c r="Z64" s="304" t="str">
        <f>CONCATENATE('[1]OPINI Rinci v1'!CO66,'[1]OPINI Rinci v1'!CP66,'[1]OPINI Rinci v1'!CQ66,'[1]OPINI Rinci v1'!CR66)</f>
        <v/>
      </c>
      <c r="AA64" s="301"/>
      <c r="AB64" s="312">
        <v>56</v>
      </c>
    </row>
    <row r="65" spans="1:28" s="5" customFormat="1" ht="14.1" customHeight="1" x14ac:dyDescent="0.2">
      <c r="A65" s="306">
        <f t="shared" si="1"/>
        <v>57</v>
      </c>
      <c r="B65" s="222" t="s">
        <v>12</v>
      </c>
      <c r="C65" s="194" t="s">
        <v>292</v>
      </c>
      <c r="D65" s="196"/>
      <c r="E65" s="228" t="s">
        <v>639</v>
      </c>
      <c r="F65" s="198" t="str">
        <f>CONCATENATE('[1]OPINI Rinci v1'!M67,'[1]OPINI Rinci v1'!N67,'[1]OPINI Rinci v1'!O67,'[1]OPINI Rinci v1'!P67)</f>
        <v>WTP</v>
      </c>
      <c r="G65" s="198" t="str">
        <f>CONCATENATE('[1]OPINI Rinci v1'!R67,'[1]OPINI Rinci v1'!S67,'[1]OPINI Rinci v1'!T67,'[1]OPINI Rinci v1'!U67)</f>
        <v xml:space="preserve"> WDP</v>
      </c>
      <c r="H65" s="198" t="str">
        <f>CONCATENATE('[1]OPINI Rinci v1'!W67,'[1]OPINI Rinci v1'!X67,'[1]OPINI Rinci v1'!Y67,'[1]OPINI Rinci v1'!Z67)</f>
        <v xml:space="preserve"> WDP</v>
      </c>
      <c r="I65" s="198" t="str">
        <f>CONCATENATE('[1]OPINI Rinci v1'!AB67,'[1]OPINI Rinci v1'!AC67,'[1]OPINI Rinci v1'!AD67,'[1]OPINI Rinci v1'!AE67)</f>
        <v>TMP</v>
      </c>
      <c r="J65" s="198" t="str">
        <f>CONCATENATE('[1]OPINI Rinci v1'!AG67,'[1]OPINI Rinci v1'!AH67,'[1]OPINI Rinci v1'!AI67,'[1]OPINI Rinci v1'!AJ67)</f>
        <v>TMP</v>
      </c>
      <c r="K65" s="198" t="str">
        <f>CONCATENATE('[1]OPINI Rinci v1'!AL67,'[1]OPINI Rinci v1'!AM67,'[1]OPINI Rinci v1'!AN67,'[1]OPINI Rinci v1'!AO67)</f>
        <v>TMP</v>
      </c>
      <c r="L65" s="198" t="str">
        <f>CONCATENATE('[1]OPINI Rinci v1'!AQ67,'[1]OPINI Rinci v1'!AR67,'[1]OPINI Rinci v1'!AS67,'[1]OPINI Rinci v1'!AT67)</f>
        <v>WDP</v>
      </c>
      <c r="M65" s="198" t="str">
        <f>CONCATENATE('[1]OPINI Rinci v1'!AV67,'[1]OPINI Rinci v1'!AW67,'[1]OPINI Rinci v1'!AX67,'[1]OPINI Rinci v1'!AY67)</f>
        <v>TMP</v>
      </c>
      <c r="N65" s="307" t="s">
        <v>702</v>
      </c>
      <c r="O65" s="308"/>
      <c r="P65" s="308"/>
      <c r="Q65" s="315" t="str">
        <f>CONCATENATE('[1]OPINI Rinci v1'!BA67,'[1]OPINI Rinci v1'!BB67,'[1]OPINI Rinci v1'!BD67,'[1]OPINI Rinci v1'!BC67)</f>
        <v>TMP</v>
      </c>
      <c r="R65" s="307" t="s">
        <v>700</v>
      </c>
      <c r="S65" s="304" t="str">
        <f>CONCATENATE('[1]OPINI Rinci v1'!BF67,'[1]OPINI Rinci v1'!BG67,'[1]OPINI Rinci v1'!BI67,'[1]OPINI Rinci v1'!BH67)</f>
        <v>TMP</v>
      </c>
      <c r="T65" s="304" t="str">
        <f>CONCATENATE('[1]OPINI Rinci v1'!BK67,'[1]OPINI Rinci v1'!BL67,'[1]OPINI Rinci v1'!BM67,'[1]OPINI Rinci v1'!BN67)</f>
        <v>TMP</v>
      </c>
      <c r="U65" s="304" t="str">
        <f>CONCATENATE('[1]OPINI Rinci v1'!BP67,'[1]OPINI Rinci v1'!BQ67,'[1]OPINI Rinci v1'!BR67,'[1]OPINI Rinci v1'!BS67)</f>
        <v>TMP</v>
      </c>
      <c r="V65" s="304" t="str">
        <f>CONCATENATE('[1]OPINI Rinci v1'!BU67,'[1]OPINI Rinci v1'!BV67,'[1]OPINI Rinci v1'!BW67,'[1]OPINI Rinci v1'!BX67)</f>
        <v/>
      </c>
      <c r="W65" s="304" t="str">
        <f>CONCATENATE('[1]OPINI Rinci v1'!BZ67,'[1]OPINI Rinci v1'!CA67,'[1]OPINI Rinci v1'!CB67,'[1]OPINI Rinci v1'!CC67)</f>
        <v/>
      </c>
      <c r="X65" s="304" t="str">
        <f>CONCATENATE('[1]OPINI Rinci v1'!CE67,'[1]OPINI Rinci v1'!CF67,'[1]OPINI Rinci v1'!CG67,'[1]OPINI Rinci v1'!CH67)</f>
        <v/>
      </c>
      <c r="Y65" s="304" t="str">
        <f>CONCATENATE('[1]OPINI Rinci v1'!CJ67,'[1]OPINI Rinci v1'!CK67,'[1]OPINI Rinci v1'!CL67,'[1]OPINI Rinci v1'!CM67)</f>
        <v/>
      </c>
      <c r="Z65" s="304" t="str">
        <f>CONCATENATE('[1]OPINI Rinci v1'!CO67,'[1]OPINI Rinci v1'!CP67,'[1]OPINI Rinci v1'!CQ67,'[1]OPINI Rinci v1'!CR67)</f>
        <v/>
      </c>
      <c r="AA65" s="301"/>
      <c r="AB65" s="5">
        <v>57</v>
      </c>
    </row>
    <row r="66" spans="1:28" s="5" customFormat="1" ht="14.1" customHeight="1" x14ac:dyDescent="0.2">
      <c r="A66" s="306">
        <f t="shared" si="1"/>
        <v>58</v>
      </c>
      <c r="B66" s="222" t="s">
        <v>12</v>
      </c>
      <c r="C66" s="194" t="s">
        <v>294</v>
      </c>
      <c r="D66" s="196"/>
      <c r="E66" s="228" t="s">
        <v>640</v>
      </c>
      <c r="F66" s="198" t="str">
        <f>CONCATENATE('[1]OPINI Rinci v1'!M68,'[1]OPINI Rinci v1'!N68,'[1]OPINI Rinci v1'!O68,'[1]OPINI Rinci v1'!Q68)</f>
        <v>WTP</v>
      </c>
      <c r="G66" s="198" t="str">
        <f>CONCATENATE('[1]OPINI Rinci v1'!R68,'[1]OPINI Rinci v1'!S68,'[1]OPINI Rinci v1'!T68,'[1]OPINI Rinci v1'!U68)</f>
        <v>WTP</v>
      </c>
      <c r="H66" s="198" t="str">
        <f>CONCATENATE('[1]OPINI Rinci v1'!W68,'[1]OPINI Rinci v1'!X68,'[1]OPINI Rinci v1'!Y68,'[1]OPINI Rinci v1'!Z68)</f>
        <v>WTP</v>
      </c>
      <c r="I66" s="198" t="str">
        <f>CONCATENATE('[1]OPINI Rinci v1'!AB68,'[1]OPINI Rinci v1'!AC68,'[1]OPINI Rinci v1'!AD68,'[1]OPINI Rinci v1'!AE68)</f>
        <v>WTP</v>
      </c>
      <c r="J66" s="198" t="str">
        <f>CONCATENATE('[1]OPINI Rinci v1'!AG68,'[1]OPINI Rinci v1'!AH68,'[1]OPINI Rinci v1'!AI68,'[1]OPINI Rinci v1'!AJ68)</f>
        <v>WDP</v>
      </c>
      <c r="K66" s="198" t="str">
        <f>CONCATENATE('[1]OPINI Rinci v1'!AL68,'[1]OPINI Rinci v1'!AM68,'[1]OPINI Rinci v1'!AN68,'[1]OPINI Rinci v1'!AO68)</f>
        <v>WDP</v>
      </c>
      <c r="L66" s="198" t="str">
        <f>CONCATENATE('[1]OPINI Rinci v1'!AQ68,'[1]OPINI Rinci v1'!AR68,'[1]OPINI Rinci v1'!AS68,'[1]OPINI Rinci v1'!AT68)</f>
        <v>WDP</v>
      </c>
      <c r="M66" s="198" t="str">
        <f>CONCATENATE('[1]OPINI Rinci v1'!AV68,'[1]OPINI Rinci v1'!AW68,'[1]OPINI Rinci v1'!AX68,'[1]OPINI Rinci v1'!AY68)</f>
        <v>WDP</v>
      </c>
      <c r="N66" s="307" t="s">
        <v>702</v>
      </c>
      <c r="O66" s="308"/>
      <c r="P66" s="308"/>
      <c r="Q66" s="315" t="str">
        <f>CONCATENATE('[1]OPINI Rinci v1'!BA68,'[1]OPINI Rinci v1'!BB68,'[1]OPINI Rinci v1'!BD68,'[1]OPINI Rinci v1'!BC68)</f>
        <v>WDP</v>
      </c>
      <c r="R66" s="307" t="s">
        <v>700</v>
      </c>
      <c r="S66" s="304" t="str">
        <f>CONCATENATE('[1]OPINI Rinci v1'!BF68,'[1]OPINI Rinci v1'!BG68,'[1]OPINI Rinci v1'!BI68,'[1]OPINI Rinci v1'!BH68)</f>
        <v>WDP</v>
      </c>
      <c r="T66" s="304" t="str">
        <f>CONCATENATE('[1]OPINI Rinci v1'!BK68,'[1]OPINI Rinci v1'!BL68,'[1]OPINI Rinci v1'!BM68,'[1]OPINI Rinci v1'!BN68)</f>
        <v>WDP</v>
      </c>
      <c r="U66" s="304" t="str">
        <f>CONCATENATE('[1]OPINI Rinci v1'!BP68,'[1]OPINI Rinci v1'!BQ68,'[1]OPINI Rinci v1'!BR68,'[1]OPINI Rinci v1'!BS68)</f>
        <v>WDP</v>
      </c>
      <c r="V66" s="304" t="str">
        <f>CONCATENATE('[1]OPINI Rinci v1'!BU68,'[1]OPINI Rinci v1'!BV68,'[1]OPINI Rinci v1'!BW68,'[1]OPINI Rinci v1'!BX68)</f>
        <v/>
      </c>
      <c r="W66" s="304" t="str">
        <f>CONCATENATE('[1]OPINI Rinci v1'!BZ68,'[1]OPINI Rinci v1'!CA68,'[1]OPINI Rinci v1'!CB68,'[1]OPINI Rinci v1'!CC68)</f>
        <v/>
      </c>
      <c r="X66" s="304" t="str">
        <f>CONCATENATE('[1]OPINI Rinci v1'!CE68,'[1]OPINI Rinci v1'!CF68,'[1]OPINI Rinci v1'!CG68,'[1]OPINI Rinci v1'!CH68)</f>
        <v/>
      </c>
      <c r="Y66" s="304" t="str">
        <f>CONCATENATE('[1]OPINI Rinci v1'!CJ68,'[1]OPINI Rinci v1'!CK68,'[1]OPINI Rinci v1'!CL68,'[1]OPINI Rinci v1'!CM68)</f>
        <v/>
      </c>
      <c r="Z66" s="304" t="str">
        <f>CONCATENATE('[1]OPINI Rinci v1'!CO68,'[1]OPINI Rinci v1'!CP68,'[1]OPINI Rinci v1'!CQ68,'[1]OPINI Rinci v1'!CR68)</f>
        <v/>
      </c>
      <c r="AA66" s="301"/>
      <c r="AB66" s="312">
        <v>58</v>
      </c>
    </row>
    <row r="67" spans="1:28" s="9" customFormat="1" ht="14.1" customHeight="1" x14ac:dyDescent="0.2">
      <c r="A67" s="306" t="str">
        <f t="shared" si="1"/>
        <v/>
      </c>
      <c r="B67" s="316"/>
      <c r="C67" s="200"/>
      <c r="D67" s="202"/>
      <c r="E67" s="231"/>
      <c r="F67" s="231"/>
      <c r="G67" s="231"/>
      <c r="H67" s="231"/>
      <c r="I67" s="198" t="str">
        <f>CONCATENATE('[1]OPINI Rinci v1'!AB69,'[1]OPINI Rinci v1'!AC69,'[1]OPINI Rinci v1'!AD69,'[1]OPINI Rinci v1'!AE69)</f>
        <v/>
      </c>
      <c r="J67" s="231"/>
      <c r="K67" s="231"/>
      <c r="L67" s="231"/>
      <c r="M67" s="231"/>
      <c r="N67" s="231"/>
      <c r="O67" s="231"/>
      <c r="P67" s="231"/>
      <c r="Q67" s="299"/>
      <c r="R67" s="231"/>
      <c r="S67" s="304" t="str">
        <f>CONCATENATE('[1]OPINI Rinci v1'!BF69,'[1]OPINI Rinci v1'!BG69,'[1]OPINI Rinci v1'!BI69,'[1]OPINI Rinci v1'!BH69)</f>
        <v/>
      </c>
      <c r="T67" s="200"/>
      <c r="U67" s="304"/>
      <c r="V67" s="304"/>
      <c r="W67" s="304"/>
      <c r="X67" s="304"/>
      <c r="Y67" s="304"/>
      <c r="Z67" s="304"/>
      <c r="AA67" s="305"/>
    </row>
    <row r="68" spans="1:28" s="9" customFormat="1" ht="14.1" customHeight="1" x14ac:dyDescent="0.2">
      <c r="A68" s="306" t="str">
        <f t="shared" si="1"/>
        <v/>
      </c>
      <c r="B68" s="303" t="s">
        <v>14</v>
      </c>
      <c r="C68" s="200"/>
      <c r="D68" s="203" t="s">
        <v>99</v>
      </c>
      <c r="E68" s="210"/>
      <c r="F68" s="210"/>
      <c r="G68" s="210"/>
      <c r="H68" s="210"/>
      <c r="I68" s="198" t="s">
        <v>642</v>
      </c>
      <c r="J68" s="210"/>
      <c r="K68" s="210"/>
      <c r="L68" s="210"/>
      <c r="M68" s="210"/>
      <c r="N68" s="210"/>
      <c r="O68" s="210"/>
      <c r="P68" s="210"/>
      <c r="Q68" s="188"/>
      <c r="R68" s="210"/>
      <c r="S68" s="304"/>
      <c r="T68" s="188"/>
      <c r="U68" s="304"/>
      <c r="V68" s="304"/>
      <c r="W68" s="304"/>
      <c r="X68" s="304"/>
      <c r="Y68" s="304"/>
      <c r="Z68" s="304"/>
      <c r="AA68" s="305"/>
    </row>
    <row r="69" spans="1:28" s="5" customFormat="1" ht="14.1" customHeight="1" x14ac:dyDescent="0.2">
      <c r="A69" s="306">
        <f>IF(C69="","",A66+1)</f>
        <v>59</v>
      </c>
      <c r="B69" s="222" t="s">
        <v>14</v>
      </c>
      <c r="C69" s="194" t="s">
        <v>8</v>
      </c>
      <c r="D69" s="207"/>
      <c r="E69" s="197" t="s">
        <v>100</v>
      </c>
      <c r="F69" s="198" t="str">
        <f>CONCATENATE('[1]OPINI Rinci v1'!M71,'[1]OPINI Rinci v1'!N71,'[1]OPINI Rinci v1'!O71,'[1]OPINI Rinci v1'!P71)</f>
        <v>WTP</v>
      </c>
      <c r="G69" s="198" t="str">
        <f>CONCATENATE('[1]OPINI Rinci v1'!R71,'[1]OPINI Rinci v1'!S71,'[1]OPINI Rinci v1'!T71,'[1]OPINI Rinci v1'!U71)</f>
        <v>WTP</v>
      </c>
      <c r="H69" s="198" t="str">
        <f>CONCATENATE('[1]OPINI Rinci v1'!W71,'[1]OPINI Rinci v1'!X71,'[1]OPINI Rinci v1'!Y71,'[1]OPINI Rinci v1'!Z71)</f>
        <v>WTP</v>
      </c>
      <c r="I69" s="198" t="str">
        <f>CONCATENATE('[1]OPINI Rinci v1'!AB71,'[1]OPINI Rinci v1'!AC71,'[1]OPINI Rinci v1'!AD71,'[1]OPINI Rinci v1'!AE71)</f>
        <v>WTP</v>
      </c>
      <c r="J69" s="198" t="str">
        <f>CONCATENATE('[1]OPINI Rinci v1'!AG71,'[1]OPINI Rinci v1'!AH71,'[1]OPINI Rinci v1'!AI71,'[1]OPINI Rinci v1'!AJ71)</f>
        <v>WTP</v>
      </c>
      <c r="K69" s="198" t="str">
        <f>CONCATENATE('[1]OPINI Rinci v1'!AL71,'[1]OPINI Rinci v1'!AM71,'[1]OPINI Rinci v1'!AN71,'[1]OPINI Rinci v1'!AO71)</f>
        <v>WTP</v>
      </c>
      <c r="L69" s="198" t="str">
        <f>CONCATENATE('[1]OPINI Rinci v1'!AQ71,'[1]OPINI Rinci v1'!AR71,'[1]OPINI Rinci v1'!AS71,'[1]OPINI Rinci v1'!AT71)</f>
        <v xml:space="preserve">WTP </v>
      </c>
      <c r="M69" s="198" t="str">
        <f>CONCATENATE('[1]OPINI Rinci v1'!AV71,'[1]OPINI Rinci v1'!AW71,'[1]OPINI Rinci v1'!AX71,'[1]OPINI Rinci v1'!AY71)</f>
        <v>WTP</v>
      </c>
      <c r="N69" s="307" t="s">
        <v>700</v>
      </c>
      <c r="O69" s="308"/>
      <c r="P69" s="308"/>
      <c r="Q69" s="198" t="str">
        <f>CONCATENATE('[1]OPINI Rinci v1'!BA71,'[1]OPINI Rinci v1'!BB71,'[1]OPINI Rinci v1'!BD71,'[1]OPINI Rinci v1'!BC71)</f>
        <v>WTP</v>
      </c>
      <c r="R69" s="307" t="s">
        <v>700</v>
      </c>
      <c r="S69" s="304" t="str">
        <f>CONCATENATE('[1]OPINI Rinci v1'!BF71,'[1]OPINI Rinci v1'!BG71,'[1]OPINI Rinci v1'!BI71,'[1]OPINI Rinci v1'!BH71)</f>
        <v>WTP</v>
      </c>
      <c r="T69" s="304" t="str">
        <f>CONCATENATE('[1]OPINI Rinci v1'!BK71,'[1]OPINI Rinci v1'!BL71,'[1]OPINI Rinci v1'!BM71,'[1]OPINI Rinci v1'!BN71)</f>
        <v>WDP</v>
      </c>
      <c r="U69" s="304" t="str">
        <f>CONCATENATE('[1]OPINI Rinci v1'!BP71,'[1]OPINI Rinci v1'!BQ71,'[1]OPINI Rinci v1'!BR71,'[1]OPINI Rinci v1'!BS71)</f>
        <v>WDP</v>
      </c>
      <c r="V69" s="304" t="str">
        <f>CONCATENATE('[1]OPINI Rinci v1'!BU71,'[1]OPINI Rinci v1'!BV71,'[1]OPINI Rinci v1'!BW71,'[1]OPINI Rinci v1'!BX71)</f>
        <v>TMP</v>
      </c>
      <c r="W69" s="304" t="str">
        <f>CONCATENATE('[1]OPINI Rinci v1'!BZ71,'[1]OPINI Rinci v1'!CA71,'[1]OPINI Rinci v1'!CB71,'[1]OPINI Rinci v1'!CC71)</f>
        <v>WDP</v>
      </c>
      <c r="X69" s="304" t="str">
        <f>CONCATENATE('[1]OPINI Rinci v1'!CE71,'[1]OPINI Rinci v1'!CF71,'[1]OPINI Rinci v1'!CG71,'[1]OPINI Rinci v1'!CH71)</f>
        <v>WDP</v>
      </c>
      <c r="Y69" s="304" t="str">
        <f>CONCATENATE('[1]OPINI Rinci v1'!CJ71,'[1]OPINI Rinci v1'!CK71,'[1]OPINI Rinci v1'!CL71,'[1]OPINI Rinci v1'!CM71)</f>
        <v>WDP</v>
      </c>
      <c r="Z69" s="304" t="str">
        <f>CONCATENATE('[1]OPINI Rinci v1'!CO71,'[1]OPINI Rinci v1'!CP71,'[1]OPINI Rinci v1'!CQ71,'[1]OPINI Rinci v1'!CR71)</f>
        <v>WDP</v>
      </c>
      <c r="AA69" s="301"/>
    </row>
    <row r="70" spans="1:28" s="5" customFormat="1" ht="14.1" customHeight="1" x14ac:dyDescent="0.2">
      <c r="A70" s="306">
        <f t="shared" ref="A70:A90" si="2">IF(C70="","",A69+1)</f>
        <v>60</v>
      </c>
      <c r="B70" s="222" t="s">
        <v>14</v>
      </c>
      <c r="C70" s="194" t="s">
        <v>12</v>
      </c>
      <c r="D70" s="196"/>
      <c r="E70" s="197" t="s">
        <v>101</v>
      </c>
      <c r="F70" s="198" t="str">
        <f>CONCATENATE('[1]OPINI Rinci v1'!M72,'[1]OPINI Rinci v1'!N72,'[1]OPINI Rinci v1'!O72,'[1]OPINI Rinci v1'!P72)</f>
        <v>WTP</v>
      </c>
      <c r="G70" s="198" t="str">
        <f>CONCATENATE('[1]OPINI Rinci v1'!R72,'[1]OPINI Rinci v1'!S72,'[1]OPINI Rinci v1'!T72,'[1]OPINI Rinci v1'!U72)</f>
        <v>WTP</v>
      </c>
      <c r="H70" s="198" t="str">
        <f>CONCATENATE('[1]OPINI Rinci v1'!W72,'[1]OPINI Rinci v1'!X72,'[1]OPINI Rinci v1'!Y72,'[1]OPINI Rinci v1'!Z72)</f>
        <v>WTP</v>
      </c>
      <c r="I70" s="198" t="str">
        <f>CONCATENATE('[1]OPINI Rinci v1'!AB72,'[1]OPINI Rinci v1'!AC72,'[1]OPINI Rinci v1'!AD72,'[1]OPINI Rinci v1'!AE72)</f>
        <v>WTP</v>
      </c>
      <c r="J70" s="198" t="str">
        <f>CONCATENATE('[1]OPINI Rinci v1'!AG72,'[1]OPINI Rinci v1'!AH72,'[1]OPINI Rinci v1'!AI72,'[1]OPINI Rinci v1'!AJ72)</f>
        <v>WTP</v>
      </c>
      <c r="K70" s="198" t="str">
        <f>CONCATENATE('[1]OPINI Rinci v1'!AL72,'[1]OPINI Rinci v1'!AM72,'[1]OPINI Rinci v1'!AN72,'[1]OPINI Rinci v1'!AO72)</f>
        <v>WTP</v>
      </c>
      <c r="L70" s="198" t="str">
        <f>CONCATENATE('[1]OPINI Rinci v1'!AQ72,'[1]OPINI Rinci v1'!AR72,'[1]OPINI Rinci v1'!AS72,'[1]OPINI Rinci v1'!AT72)</f>
        <v>WTP</v>
      </c>
      <c r="M70" s="198" t="str">
        <f>CONCATENATE('[1]OPINI Rinci v1'!AV72,'[1]OPINI Rinci v1'!AW72,'[1]OPINI Rinci v1'!AX72,'[1]OPINI Rinci v1'!AY72)</f>
        <v>WDP</v>
      </c>
      <c r="N70" s="307" t="s">
        <v>700</v>
      </c>
      <c r="O70" s="308"/>
      <c r="P70" s="308"/>
      <c r="Q70" s="198" t="str">
        <f>CONCATENATE('[1]OPINI Rinci v1'!BA72,'[1]OPINI Rinci v1'!BB72,'[1]OPINI Rinci v1'!BD72,'[1]OPINI Rinci v1'!BC72)</f>
        <v>WDP</v>
      </c>
      <c r="R70" s="307" t="s">
        <v>700</v>
      </c>
      <c r="S70" s="304" t="str">
        <f>CONCATENATE('[1]OPINI Rinci v1'!BF72,'[1]OPINI Rinci v1'!BG72,'[1]OPINI Rinci v1'!BI72,'[1]OPINI Rinci v1'!BH72)</f>
        <v>WDP</v>
      </c>
      <c r="T70" s="304" t="str">
        <f>CONCATENATE('[1]OPINI Rinci v1'!BK72,'[1]OPINI Rinci v1'!BL72,'[1]OPINI Rinci v1'!BM72,'[1]OPINI Rinci v1'!BN72)</f>
        <v>WDP</v>
      </c>
      <c r="U70" s="304" t="str">
        <f>CONCATENATE('[1]OPINI Rinci v1'!BP72,'[1]OPINI Rinci v1'!BQ72,'[1]OPINI Rinci v1'!BR72,'[1]OPINI Rinci v1'!BS72)</f>
        <v>WDP</v>
      </c>
      <c r="V70" s="304" t="str">
        <f>CONCATENATE('[1]OPINI Rinci v1'!BU72,'[1]OPINI Rinci v1'!BV72,'[1]OPINI Rinci v1'!BW72,'[1]OPINI Rinci v1'!BX72)</f>
        <v>WDP</v>
      </c>
      <c r="W70" s="304" t="str">
        <f>CONCATENATE('[1]OPINI Rinci v1'!BZ72,'[1]OPINI Rinci v1'!CA72,'[1]OPINI Rinci v1'!CB72,'[1]OPINI Rinci v1'!CC72)</f>
        <v>WDP</v>
      </c>
      <c r="X70" s="304" t="str">
        <f>CONCATENATE('[1]OPINI Rinci v1'!CE72,'[1]OPINI Rinci v1'!CF72,'[1]OPINI Rinci v1'!CG72,'[1]OPINI Rinci v1'!CH72)</f>
        <v>WDP</v>
      </c>
      <c r="Y70" s="304" t="str">
        <f>CONCATENATE('[1]OPINI Rinci v1'!CJ72,'[1]OPINI Rinci v1'!CK72,'[1]OPINI Rinci v1'!CL72,'[1]OPINI Rinci v1'!CM72)</f>
        <v>WDP</v>
      </c>
      <c r="Z70" s="304" t="str">
        <f>CONCATENATE('[1]OPINI Rinci v1'!CO72,'[1]OPINI Rinci v1'!CP72,'[1]OPINI Rinci v1'!CQ72,'[1]OPINI Rinci v1'!CR72)</f>
        <v/>
      </c>
      <c r="AA70" s="301"/>
    </row>
    <row r="71" spans="1:28" s="312" customFormat="1" ht="14.1" customHeight="1" x14ac:dyDescent="0.2">
      <c r="A71" s="306">
        <f t="shared" si="2"/>
        <v>61</v>
      </c>
      <c r="B71" s="222" t="s">
        <v>14</v>
      </c>
      <c r="C71" s="194" t="s">
        <v>14</v>
      </c>
      <c r="D71" s="196"/>
      <c r="E71" s="197" t="s">
        <v>102</v>
      </c>
      <c r="F71" s="198" t="str">
        <f>CONCATENATE('[1]OPINI Rinci v1'!M73,'[1]OPINI Rinci v1'!N73,'[1]OPINI Rinci v1'!O73,'[1]OPINI Rinci v1'!P73)</f>
        <v>WTP</v>
      </c>
      <c r="G71" s="198" t="str">
        <f>CONCATENATE('[1]OPINI Rinci v1'!R73,'[1]OPINI Rinci v1'!S73,'[1]OPINI Rinci v1'!T73,'[1]OPINI Rinci v1'!U73)</f>
        <v>WTP</v>
      </c>
      <c r="H71" s="198" t="str">
        <f>CONCATENATE('[1]OPINI Rinci v1'!W73,'[1]OPINI Rinci v1'!X73,'[1]OPINI Rinci v1'!Y73,'[1]OPINI Rinci v1'!Z73)</f>
        <v>WTP</v>
      </c>
      <c r="I71" s="198" t="str">
        <f>CONCATENATE('[1]OPINI Rinci v1'!AB73,'[1]OPINI Rinci v1'!AC73,'[1]OPINI Rinci v1'!AD73,'[1]OPINI Rinci v1'!AE73)</f>
        <v>WTP</v>
      </c>
      <c r="J71" s="198" t="str">
        <f>CONCATENATE('[1]OPINI Rinci v1'!AG73,'[1]OPINI Rinci v1'!AH73,'[1]OPINI Rinci v1'!AI73,'[1]OPINI Rinci v1'!AJ73)</f>
        <v>WTP</v>
      </c>
      <c r="K71" s="198" t="str">
        <f>CONCATENATE('[1]OPINI Rinci v1'!AL73,'[1]OPINI Rinci v1'!AM73,'[1]OPINI Rinci v1'!AN73,'[1]OPINI Rinci v1'!AO73)</f>
        <v>WTP</v>
      </c>
      <c r="L71" s="198" t="str">
        <f>CONCATENATE('[1]OPINI Rinci v1'!AQ73,'[1]OPINI Rinci v1'!AR73,'[1]OPINI Rinci v1'!AS73,'[1]OPINI Rinci v1'!AT73)</f>
        <v>WTP</v>
      </c>
      <c r="M71" s="198" t="str">
        <f>CONCATENATE('[1]OPINI Rinci v1'!AV73,'[1]OPINI Rinci v1'!AW73,'[1]OPINI Rinci v1'!AX73,'[1]OPINI Rinci v1'!AY73)</f>
        <v>WTP</v>
      </c>
      <c r="N71" s="307" t="s">
        <v>700</v>
      </c>
      <c r="O71" s="308"/>
      <c r="P71" s="308"/>
      <c r="Q71" s="198" t="str">
        <f>CONCATENATE('[1]OPINI Rinci v1'!BA73,'[1]OPINI Rinci v1'!BB73,'[1]OPINI Rinci v1'!BD73,'[1]OPINI Rinci v1'!BC73)</f>
        <v>WDP</v>
      </c>
      <c r="R71" s="307" t="s">
        <v>700</v>
      </c>
      <c r="S71" s="304" t="str">
        <f>CONCATENATE('[1]OPINI Rinci v1'!BF73,'[1]OPINI Rinci v1'!BG73,'[1]OPINI Rinci v1'!BI73,'[1]OPINI Rinci v1'!BH73)</f>
        <v>WDP</v>
      </c>
      <c r="T71" s="304" t="str">
        <f>CONCATENATE('[1]OPINI Rinci v1'!BK73,'[1]OPINI Rinci v1'!BL73,'[1]OPINI Rinci v1'!BM73,'[1]OPINI Rinci v1'!BN73)</f>
        <v>WDP</v>
      </c>
      <c r="U71" s="304" t="str">
        <f>CONCATENATE('[1]OPINI Rinci v1'!BP73,'[1]OPINI Rinci v1'!BQ73,'[1]OPINI Rinci v1'!BR73,'[1]OPINI Rinci v1'!BS73)</f>
        <v>WDP</v>
      </c>
      <c r="V71" s="304" t="str">
        <f>CONCATENATE('[1]OPINI Rinci v1'!BU73,'[1]OPINI Rinci v1'!BV73,'[1]OPINI Rinci v1'!BW73,'[1]OPINI Rinci v1'!BX73)</f>
        <v>WDP</v>
      </c>
      <c r="W71" s="304" t="str">
        <f>CONCATENATE('[1]OPINI Rinci v1'!BZ73,'[1]OPINI Rinci v1'!CA73,'[1]OPINI Rinci v1'!CB73,'[1]OPINI Rinci v1'!CC73)</f>
        <v>WDP</v>
      </c>
      <c r="X71" s="304" t="str">
        <f>CONCATENATE('[1]OPINI Rinci v1'!CE73,'[1]OPINI Rinci v1'!CF73,'[1]OPINI Rinci v1'!CG73,'[1]OPINI Rinci v1'!CH73)</f>
        <v>WDP</v>
      </c>
      <c r="Y71" s="304" t="str">
        <f>CONCATENATE('[1]OPINI Rinci v1'!CJ73,'[1]OPINI Rinci v1'!CK73,'[1]OPINI Rinci v1'!CL73,'[1]OPINI Rinci v1'!CM73)</f>
        <v>WDP</v>
      </c>
      <c r="Z71" s="304" t="str">
        <f>CONCATENATE('[1]OPINI Rinci v1'!CO73,'[1]OPINI Rinci v1'!CP73,'[1]OPINI Rinci v1'!CQ73,'[1]OPINI Rinci v1'!CR73)</f>
        <v>WDP</v>
      </c>
      <c r="AA71" s="311"/>
    </row>
    <row r="72" spans="1:28" s="5" customFormat="1" ht="14.1" customHeight="1" x14ac:dyDescent="0.2">
      <c r="A72" s="306">
        <f t="shared" si="2"/>
        <v>62</v>
      </c>
      <c r="B72" s="222" t="s">
        <v>14</v>
      </c>
      <c r="C72" s="194" t="s">
        <v>16</v>
      </c>
      <c r="D72" s="196"/>
      <c r="E72" s="197" t="s">
        <v>103</v>
      </c>
      <c r="F72" s="198" t="str">
        <f>CONCATENATE('[1]OPINI Rinci v1'!M74,'[1]OPINI Rinci v1'!N74,'[1]OPINI Rinci v1'!O74,'[1]OPINI Rinci v1'!P74)</f>
        <v>WDP</v>
      </c>
      <c r="G72" s="198" t="str">
        <f>CONCATENATE('[1]OPINI Rinci v1'!R74,'[1]OPINI Rinci v1'!S74,'[1]OPINI Rinci v1'!T74,'[1]OPINI Rinci v1'!U74)</f>
        <v xml:space="preserve"> WDP</v>
      </c>
      <c r="H72" s="198" t="str">
        <f>CONCATENATE('[1]OPINI Rinci v1'!W74,'[1]OPINI Rinci v1'!X74,'[1]OPINI Rinci v1'!Y74,'[1]OPINI Rinci v1'!Z74)</f>
        <v>WTP</v>
      </c>
      <c r="I72" s="198" t="str">
        <f>CONCATENATE('[1]OPINI Rinci v1'!AB74,'[1]OPINI Rinci v1'!AC74,'[1]OPINI Rinci v1'!AD74,'[1]OPINI Rinci v1'!AE74)</f>
        <v>WTP</v>
      </c>
      <c r="J72" s="198" t="str">
        <f>CONCATENATE('[1]OPINI Rinci v1'!AG74,'[1]OPINI Rinci v1'!AH74,'[1]OPINI Rinci v1'!AI74,'[1]OPINI Rinci v1'!AJ74)</f>
        <v>WTP</v>
      </c>
      <c r="K72" s="198" t="str">
        <f>CONCATENATE('[1]OPINI Rinci v1'!AL74,'[1]OPINI Rinci v1'!AM74,'[1]OPINI Rinci v1'!AN74,'[1]OPINI Rinci v1'!AO74)</f>
        <v>WDP</v>
      </c>
      <c r="L72" s="198" t="str">
        <f>CONCATENATE('[1]OPINI Rinci v1'!AQ74,'[1]OPINI Rinci v1'!AR74,'[1]OPINI Rinci v1'!AS74,'[1]OPINI Rinci v1'!AT74)</f>
        <v>WDP</v>
      </c>
      <c r="M72" s="198" t="str">
        <f>CONCATENATE('[1]OPINI Rinci v1'!AV74,'[1]OPINI Rinci v1'!AW74,'[1]OPINI Rinci v1'!AX74,'[1]OPINI Rinci v1'!AY74)</f>
        <v>WDP</v>
      </c>
      <c r="N72" s="309" t="s">
        <v>701</v>
      </c>
      <c r="O72" s="310"/>
      <c r="P72" s="310"/>
      <c r="Q72" s="198" t="str">
        <f>CONCATENATE('[1]OPINI Rinci v1'!BA74,'[1]OPINI Rinci v1'!BB74,'[1]OPINI Rinci v1'!BD74,'[1]OPINI Rinci v1'!BC74)</f>
        <v>WDP</v>
      </c>
      <c r="R72" s="309" t="s">
        <v>701</v>
      </c>
      <c r="S72" s="304" t="str">
        <f>CONCATENATE('[1]OPINI Rinci v1'!BF74,'[1]OPINI Rinci v1'!BG74,'[1]OPINI Rinci v1'!BI74,'[1]OPINI Rinci v1'!BH74)</f>
        <v>WDP</v>
      </c>
      <c r="T72" s="304" t="str">
        <f>CONCATENATE('[1]OPINI Rinci v1'!BK74,'[1]OPINI Rinci v1'!BL74,'[1]OPINI Rinci v1'!BM74,'[1]OPINI Rinci v1'!BN74)</f>
        <v>WDP</v>
      </c>
      <c r="U72" s="304" t="str">
        <f>CONCATENATE('[1]OPINI Rinci v1'!BP74,'[1]OPINI Rinci v1'!BQ74,'[1]OPINI Rinci v1'!BR74,'[1]OPINI Rinci v1'!BS74)</f>
        <v>WDP</v>
      </c>
      <c r="V72" s="304" t="str">
        <f>CONCATENATE('[1]OPINI Rinci v1'!BU74,'[1]OPINI Rinci v1'!BV74,'[1]OPINI Rinci v1'!BW74,'[1]OPINI Rinci v1'!BX74)</f>
        <v>WDP</v>
      </c>
      <c r="W72" s="304" t="str">
        <f>CONCATENATE('[1]OPINI Rinci v1'!BZ74,'[1]OPINI Rinci v1'!CA74,'[1]OPINI Rinci v1'!CB74,'[1]OPINI Rinci v1'!CC74)</f>
        <v>WDP</v>
      </c>
      <c r="X72" s="304" t="str">
        <f>CONCATENATE('[1]OPINI Rinci v1'!CE74,'[1]OPINI Rinci v1'!CF74,'[1]OPINI Rinci v1'!CG74,'[1]OPINI Rinci v1'!CH74)</f>
        <v>WDP</v>
      </c>
      <c r="Y72" s="304" t="str">
        <f>CONCATENATE('[1]OPINI Rinci v1'!CJ74,'[1]OPINI Rinci v1'!CK74,'[1]OPINI Rinci v1'!CL74,'[1]OPINI Rinci v1'!CM74)</f>
        <v>WDP</v>
      </c>
      <c r="Z72" s="304" t="str">
        <f>CONCATENATE('[1]OPINI Rinci v1'!CO74,'[1]OPINI Rinci v1'!CP74,'[1]OPINI Rinci v1'!CQ74,'[1]OPINI Rinci v1'!CR74)</f>
        <v>WDP</v>
      </c>
      <c r="AA72" s="301"/>
    </row>
    <row r="73" spans="1:28" s="312" customFormat="1" ht="14.1" customHeight="1" x14ac:dyDescent="0.2">
      <c r="A73" s="306">
        <f t="shared" si="2"/>
        <v>63</v>
      </c>
      <c r="B73" s="222" t="s">
        <v>14</v>
      </c>
      <c r="C73" s="194" t="s">
        <v>18</v>
      </c>
      <c r="D73" s="196"/>
      <c r="E73" s="197" t="s">
        <v>104</v>
      </c>
      <c r="F73" s="198" t="str">
        <f>CONCATENATE('[1]OPINI Rinci v1'!M75,'[1]OPINI Rinci v1'!N75,'[1]OPINI Rinci v1'!O75,'[1]OPINI Rinci v1'!P75)</f>
        <v>WTP</v>
      </c>
      <c r="G73" s="198" t="str">
        <f>CONCATENATE('[1]OPINI Rinci v1'!R75,'[1]OPINI Rinci v1'!S75,'[1]OPINI Rinci v1'!T75,'[1]OPINI Rinci v1'!U75)</f>
        <v>WTP</v>
      </c>
      <c r="H73" s="198" t="str">
        <f>CONCATENATE('[1]OPINI Rinci v1'!W75,'[1]OPINI Rinci v1'!X75,'[1]OPINI Rinci v1'!Y75,'[1]OPINI Rinci v1'!Z75)</f>
        <v>WTP</v>
      </c>
      <c r="I73" s="198" t="str">
        <f>CONCATENATE('[1]OPINI Rinci v1'!AB75,'[1]OPINI Rinci v1'!AC75,'[1]OPINI Rinci v1'!AD75,'[1]OPINI Rinci v1'!AE75)</f>
        <v>WDP</v>
      </c>
      <c r="J73" s="198" t="str">
        <f>CONCATENATE('[1]OPINI Rinci v1'!AG75,'[1]OPINI Rinci v1'!AH75,'[1]OPINI Rinci v1'!AI75,'[1]OPINI Rinci v1'!AJ75)</f>
        <v>WTP</v>
      </c>
      <c r="K73" s="198" t="str">
        <f>CONCATENATE('[1]OPINI Rinci v1'!AL75,'[1]OPINI Rinci v1'!AM75,'[1]OPINI Rinci v1'!AN75,'[1]OPINI Rinci v1'!AO75)</f>
        <v>WTP</v>
      </c>
      <c r="L73" s="198" t="str">
        <f>CONCATENATE('[1]OPINI Rinci v1'!AQ75,'[1]OPINI Rinci v1'!AR75,'[1]OPINI Rinci v1'!AS75,'[1]OPINI Rinci v1'!AT75)</f>
        <v>WTP</v>
      </c>
      <c r="M73" s="198" t="str">
        <f>CONCATENATE('[1]OPINI Rinci v1'!AV75,'[1]OPINI Rinci v1'!AW75,'[1]OPINI Rinci v1'!AX75,'[1]OPINI Rinci v1'!AY75)</f>
        <v>WTP</v>
      </c>
      <c r="N73" s="309" t="s">
        <v>701</v>
      </c>
      <c r="O73" s="310"/>
      <c r="P73" s="310"/>
      <c r="Q73" s="198" t="str">
        <f>CONCATENATE('[1]OPINI Rinci v1'!BA75,'[1]OPINI Rinci v1'!BB75,'[1]OPINI Rinci v1'!BD75,'[1]OPINI Rinci v1'!BC75)</f>
        <v>WTP</v>
      </c>
      <c r="R73" s="309" t="s">
        <v>701</v>
      </c>
      <c r="S73" s="304" t="str">
        <f>CONCATENATE('[1]OPINI Rinci v1'!BF75,'[1]OPINI Rinci v1'!BG75,'[1]OPINI Rinci v1'!BI75,'[1]OPINI Rinci v1'!BH75)</f>
        <v>WDP</v>
      </c>
      <c r="T73" s="304" t="str">
        <f>CONCATENATE('[1]OPINI Rinci v1'!BK75,'[1]OPINI Rinci v1'!BL75,'[1]OPINI Rinci v1'!BM75,'[1]OPINI Rinci v1'!BN75)</f>
        <v>WDP</v>
      </c>
      <c r="U73" s="304" t="str">
        <f>CONCATENATE('[1]OPINI Rinci v1'!BP75,'[1]OPINI Rinci v1'!BQ75,'[1]OPINI Rinci v1'!BR75,'[1]OPINI Rinci v1'!BS75)</f>
        <v>WDP</v>
      </c>
      <c r="V73" s="304" t="str">
        <f>CONCATENATE('[1]OPINI Rinci v1'!BU75,'[1]OPINI Rinci v1'!BV75,'[1]OPINI Rinci v1'!BW75,'[1]OPINI Rinci v1'!BX75)</f>
        <v>WDP</v>
      </c>
      <c r="W73" s="304" t="str">
        <f>CONCATENATE('[1]OPINI Rinci v1'!BZ75,'[1]OPINI Rinci v1'!CA75,'[1]OPINI Rinci v1'!CB75,'[1]OPINI Rinci v1'!CC75)</f>
        <v>WTP</v>
      </c>
      <c r="X73" s="304" t="str">
        <f>CONCATENATE('[1]OPINI Rinci v1'!CE75,'[1]OPINI Rinci v1'!CF75,'[1]OPINI Rinci v1'!CG75,'[1]OPINI Rinci v1'!CH75)</f>
        <v>WDP</v>
      </c>
      <c r="Y73" s="304" t="str">
        <f>CONCATENATE('[1]OPINI Rinci v1'!CJ75,'[1]OPINI Rinci v1'!CK75,'[1]OPINI Rinci v1'!CL75,'[1]OPINI Rinci v1'!CM75)</f>
        <v>WDP</v>
      </c>
      <c r="Z73" s="304" t="str">
        <f>CONCATENATE('[1]OPINI Rinci v1'!CO75,'[1]OPINI Rinci v1'!CP75,'[1]OPINI Rinci v1'!CQ75,'[1]OPINI Rinci v1'!CR75)</f>
        <v>WDP</v>
      </c>
      <c r="AA73" s="311"/>
    </row>
    <row r="74" spans="1:28" s="312" customFormat="1" ht="14.1" customHeight="1" x14ac:dyDescent="0.2">
      <c r="A74" s="306">
        <f t="shared" si="2"/>
        <v>64</v>
      </c>
      <c r="B74" s="222" t="s">
        <v>14</v>
      </c>
      <c r="C74" s="194" t="s">
        <v>20</v>
      </c>
      <c r="D74" s="196"/>
      <c r="E74" s="197" t="s">
        <v>105</v>
      </c>
      <c r="F74" s="198" t="str">
        <f>CONCATENATE('[1]OPINI Rinci v1'!M76,'[1]OPINI Rinci v1'!N76,'[1]OPINI Rinci v1'!O76,'[1]OPINI Rinci v1'!P76)</f>
        <v>WTP</v>
      </c>
      <c r="G74" s="198" t="str">
        <f>CONCATENATE('[1]OPINI Rinci v1'!R76,'[1]OPINI Rinci v1'!S76,'[1]OPINI Rinci v1'!T76,'[1]OPINI Rinci v1'!U76)</f>
        <v>WTP</v>
      </c>
      <c r="H74" s="198" t="str">
        <f>CONCATENATE('[1]OPINI Rinci v1'!W76,'[1]OPINI Rinci v1'!X76,'[1]OPINI Rinci v1'!Y76,'[1]OPINI Rinci v1'!Z76)</f>
        <v>WTP</v>
      </c>
      <c r="I74" s="198" t="str">
        <f>CONCATENATE('[1]OPINI Rinci v1'!AB76,'[1]OPINI Rinci v1'!AC76,'[1]OPINI Rinci v1'!AD76,'[1]OPINI Rinci v1'!AE76)</f>
        <v>WTP</v>
      </c>
      <c r="J74" s="198" t="str">
        <f>CONCATENATE('[1]OPINI Rinci v1'!AG76,'[1]OPINI Rinci v1'!AH76,'[1]OPINI Rinci v1'!AI76,'[1]OPINI Rinci v1'!AJ76)</f>
        <v>WTP</v>
      </c>
      <c r="K74" s="198" t="str">
        <f>CONCATENATE('[1]OPINI Rinci v1'!AL76,'[1]OPINI Rinci v1'!AM76,'[1]OPINI Rinci v1'!AN76,'[1]OPINI Rinci v1'!AO76)</f>
        <v>WTP</v>
      </c>
      <c r="L74" s="198" t="str">
        <f>CONCATENATE('[1]OPINI Rinci v1'!AQ76,'[1]OPINI Rinci v1'!AR76,'[1]OPINI Rinci v1'!AS76,'[1]OPINI Rinci v1'!AT76)</f>
        <v>WTP</v>
      </c>
      <c r="M74" s="198" t="str">
        <f>CONCATENATE('[1]OPINI Rinci v1'!AV76,'[1]OPINI Rinci v1'!AW76,'[1]OPINI Rinci v1'!AX76,'[1]OPINI Rinci v1'!AY76)</f>
        <v>WTP</v>
      </c>
      <c r="N74" s="309" t="s">
        <v>701</v>
      </c>
      <c r="O74" s="310"/>
      <c r="P74" s="310"/>
      <c r="Q74" s="198" t="str">
        <f>CONCATENATE('[1]OPINI Rinci v1'!BA76,'[1]OPINI Rinci v1'!BB76,'[1]OPINI Rinci v1'!BD76,'[1]OPINI Rinci v1'!BC76)</f>
        <v>WTP</v>
      </c>
      <c r="R74" s="309" t="s">
        <v>701</v>
      </c>
      <c r="S74" s="304" t="str">
        <f>CONCATENATE('[1]OPINI Rinci v1'!BF76,'[1]OPINI Rinci v1'!BG76,'[1]OPINI Rinci v1'!BI76,'[1]OPINI Rinci v1'!BH76)</f>
        <v>WDP</v>
      </c>
      <c r="T74" s="304" t="str">
        <f>CONCATENATE('[1]OPINI Rinci v1'!BK76,'[1]OPINI Rinci v1'!BL76,'[1]OPINI Rinci v1'!BM76,'[1]OPINI Rinci v1'!BN76)</f>
        <v>WDP</v>
      </c>
      <c r="U74" s="304" t="str">
        <f>CONCATENATE('[1]OPINI Rinci v1'!BP76,'[1]OPINI Rinci v1'!BQ76,'[1]OPINI Rinci v1'!BR76,'[1]OPINI Rinci v1'!BS76)</f>
        <v>WDP</v>
      </c>
      <c r="V74" s="304" t="str">
        <f>CONCATENATE('[1]OPINI Rinci v1'!BU76,'[1]OPINI Rinci v1'!BV76,'[1]OPINI Rinci v1'!BW76,'[1]OPINI Rinci v1'!BX76)</f>
        <v>WDP</v>
      </c>
      <c r="W74" s="304" t="str">
        <f>CONCATENATE('[1]OPINI Rinci v1'!BZ76,'[1]OPINI Rinci v1'!CA76,'[1]OPINI Rinci v1'!CB76,'[1]OPINI Rinci v1'!CC76)</f>
        <v>WDP</v>
      </c>
      <c r="X74" s="304" t="str">
        <f>CONCATENATE('[1]OPINI Rinci v1'!CE76,'[1]OPINI Rinci v1'!CF76,'[1]OPINI Rinci v1'!CG76,'[1]OPINI Rinci v1'!CH76)</f>
        <v>WDP</v>
      </c>
      <c r="Y74" s="304" t="str">
        <f>CONCATENATE('[1]OPINI Rinci v1'!CJ76,'[1]OPINI Rinci v1'!CK76,'[1]OPINI Rinci v1'!CL76,'[1]OPINI Rinci v1'!CM76)</f>
        <v>TMP</v>
      </c>
      <c r="Z74" s="304" t="str">
        <f>CONCATENATE('[1]OPINI Rinci v1'!CO76,'[1]OPINI Rinci v1'!CP76,'[1]OPINI Rinci v1'!CQ76,'[1]OPINI Rinci v1'!CR76)</f>
        <v>WDP</v>
      </c>
      <c r="AA74" s="311"/>
    </row>
    <row r="75" spans="1:28" s="312" customFormat="1" ht="14.1" customHeight="1" x14ac:dyDescent="0.2">
      <c r="A75" s="306">
        <f t="shared" si="2"/>
        <v>65</v>
      </c>
      <c r="B75" s="222" t="s">
        <v>14</v>
      </c>
      <c r="C75" s="194" t="s">
        <v>22</v>
      </c>
      <c r="D75" s="196"/>
      <c r="E75" s="197" t="s">
        <v>106</v>
      </c>
      <c r="F75" s="198" t="str">
        <f>CONCATENATE('[1]OPINI Rinci v1'!M77,'[1]OPINI Rinci v1'!N77,'[1]OPINI Rinci v1'!O77,'[1]OPINI Rinci v1'!P77)</f>
        <v>WTP</v>
      </c>
      <c r="G75" s="198" t="str">
        <f>CONCATENATE('[1]OPINI Rinci v1'!R77,'[1]OPINI Rinci v1'!S77,'[1]OPINI Rinci v1'!T77,'[1]OPINI Rinci v1'!U77)</f>
        <v>WTP</v>
      </c>
      <c r="H75" s="198" t="str">
        <f>CONCATENATE('[1]OPINI Rinci v1'!W77,'[1]OPINI Rinci v1'!X77,'[1]OPINI Rinci v1'!Y77,'[1]OPINI Rinci v1'!Z77)</f>
        <v>WTP</v>
      </c>
      <c r="I75" s="198" t="str">
        <f>CONCATENATE('[1]OPINI Rinci v1'!AB77,'[1]OPINI Rinci v1'!AC77,'[1]OPINI Rinci v1'!AD77,'[1]OPINI Rinci v1'!AE77)</f>
        <v>WTP</v>
      </c>
      <c r="J75" s="198" t="str">
        <f>CONCATENATE('[1]OPINI Rinci v1'!AG77,'[1]OPINI Rinci v1'!AH77,'[1]OPINI Rinci v1'!AI77,'[1]OPINI Rinci v1'!AJ77)</f>
        <v>WTP</v>
      </c>
      <c r="K75" s="198" t="str">
        <f>CONCATENATE('[1]OPINI Rinci v1'!AL77,'[1]OPINI Rinci v1'!AM77,'[1]OPINI Rinci v1'!AN77,'[1]OPINI Rinci v1'!AO77)</f>
        <v>WTP</v>
      </c>
      <c r="L75" s="198" t="str">
        <f>CONCATENATE('[1]OPINI Rinci v1'!AQ77,'[1]OPINI Rinci v1'!AR77,'[1]OPINI Rinci v1'!AS77,'[1]OPINI Rinci v1'!AT77)</f>
        <v>WTP</v>
      </c>
      <c r="M75" s="198" t="str">
        <f>CONCATENATE('[1]OPINI Rinci v1'!AV77,'[1]OPINI Rinci v1'!AW77,'[1]OPINI Rinci v1'!AX77,'[1]OPINI Rinci v1'!AY77)</f>
        <v>WTP</v>
      </c>
      <c r="N75" s="307" t="s">
        <v>700</v>
      </c>
      <c r="O75" s="308"/>
      <c r="P75" s="308"/>
      <c r="Q75" s="198" t="str">
        <f>CONCATENATE('[1]OPINI Rinci v1'!BA77,'[1]OPINI Rinci v1'!BB77,'[1]OPINI Rinci v1'!BD77,'[1]OPINI Rinci v1'!BC77)</f>
        <v>WTP</v>
      </c>
      <c r="R75" s="307" t="s">
        <v>700</v>
      </c>
      <c r="S75" s="304" t="str">
        <f>CONCATENATE('[1]OPINI Rinci v1'!BF77,'[1]OPINI Rinci v1'!BG77,'[1]OPINI Rinci v1'!BI77,'[1]OPINI Rinci v1'!BH77)</f>
        <v>WDP</v>
      </c>
      <c r="T75" s="304" t="str">
        <f>CONCATENATE('[1]OPINI Rinci v1'!BK77,'[1]OPINI Rinci v1'!BL77,'[1]OPINI Rinci v1'!BM77,'[1]OPINI Rinci v1'!BN77)</f>
        <v>WDP</v>
      </c>
      <c r="U75" s="304" t="str">
        <f>CONCATENATE('[1]OPINI Rinci v1'!BP77,'[1]OPINI Rinci v1'!BQ77,'[1]OPINI Rinci v1'!BR77,'[1]OPINI Rinci v1'!BS77)</f>
        <v>WDP</v>
      </c>
      <c r="V75" s="304" t="str">
        <f>CONCATENATE('[1]OPINI Rinci v1'!BU77,'[1]OPINI Rinci v1'!BV77,'[1]OPINI Rinci v1'!BW77,'[1]OPINI Rinci v1'!BX77)</f>
        <v>WDP</v>
      </c>
      <c r="W75" s="304" t="str">
        <f>CONCATENATE('[1]OPINI Rinci v1'!BZ77,'[1]OPINI Rinci v1'!CA77,'[1]OPINI Rinci v1'!CB77,'[1]OPINI Rinci v1'!CC77)</f>
        <v>WDP</v>
      </c>
      <c r="X75" s="304" t="str">
        <f>CONCATENATE('[1]OPINI Rinci v1'!CE77,'[1]OPINI Rinci v1'!CF77,'[1]OPINI Rinci v1'!CG77,'[1]OPINI Rinci v1'!CH77)</f>
        <v>WDP</v>
      </c>
      <c r="Y75" s="304" t="str">
        <f>CONCATENATE('[1]OPINI Rinci v1'!CJ77,'[1]OPINI Rinci v1'!CK77,'[1]OPINI Rinci v1'!CL77,'[1]OPINI Rinci v1'!CM77)</f>
        <v>WDP</v>
      </c>
      <c r="Z75" s="304" t="str">
        <f>CONCATENATE('[1]OPINI Rinci v1'!CO77,'[1]OPINI Rinci v1'!CP77,'[1]OPINI Rinci v1'!CQ77,'[1]OPINI Rinci v1'!CR77)</f>
        <v>WDP</v>
      </c>
      <c r="AA75" s="311"/>
    </row>
    <row r="76" spans="1:28" s="5" customFormat="1" ht="14.1" customHeight="1" x14ac:dyDescent="0.2">
      <c r="A76" s="306">
        <f t="shared" si="2"/>
        <v>66</v>
      </c>
      <c r="B76" s="222" t="s">
        <v>14</v>
      </c>
      <c r="C76" s="194" t="s">
        <v>24</v>
      </c>
      <c r="D76" s="196"/>
      <c r="E76" s="197" t="s">
        <v>107</v>
      </c>
      <c r="F76" s="198" t="str">
        <f>CONCATENATE('[1]OPINI Rinci v1'!M78,'[1]OPINI Rinci v1'!N78,'[1]OPINI Rinci v1'!O78,'[1]OPINI Rinci v1'!P78)</f>
        <v>WTP</v>
      </c>
      <c r="G76" s="198" t="str">
        <f>CONCATENATE('[1]OPINI Rinci v1'!R78,'[1]OPINI Rinci v1'!S78,'[1]OPINI Rinci v1'!T78,'[1]OPINI Rinci v1'!U78)</f>
        <v>WTP</v>
      </c>
      <c r="H76" s="198" t="str">
        <f>CONCATENATE('[1]OPINI Rinci v1'!W78,'[1]OPINI Rinci v1'!X78,'[1]OPINI Rinci v1'!Y78,'[1]OPINI Rinci v1'!Z78)</f>
        <v>WTP</v>
      </c>
      <c r="I76" s="198" t="str">
        <f>CONCATENATE('[1]OPINI Rinci v1'!AB78,'[1]OPINI Rinci v1'!AC78,'[1]OPINI Rinci v1'!AD78,'[1]OPINI Rinci v1'!AE78)</f>
        <v>WTP</v>
      </c>
      <c r="J76" s="198" t="str">
        <f>CONCATENATE('[1]OPINI Rinci v1'!AG78,'[1]OPINI Rinci v1'!AH78,'[1]OPINI Rinci v1'!AI78,'[1]OPINI Rinci v1'!AJ78)</f>
        <v>WTP</v>
      </c>
      <c r="K76" s="198" t="str">
        <f>CONCATENATE('[1]OPINI Rinci v1'!AL78,'[1]OPINI Rinci v1'!AM78,'[1]OPINI Rinci v1'!AN78,'[1]OPINI Rinci v1'!AO78)</f>
        <v>WTP</v>
      </c>
      <c r="L76" s="198" t="str">
        <f>CONCATENATE('[1]OPINI Rinci v1'!AQ78,'[1]OPINI Rinci v1'!AR78,'[1]OPINI Rinci v1'!AS78,'[1]OPINI Rinci v1'!AT78)</f>
        <v>WDP</v>
      </c>
      <c r="M76" s="198" t="str">
        <f>CONCATENATE('[1]OPINI Rinci v1'!AV78,'[1]OPINI Rinci v1'!AW78,'[1]OPINI Rinci v1'!AX78,'[1]OPINI Rinci v1'!AY78)</f>
        <v>WDP</v>
      </c>
      <c r="N76" s="309" t="s">
        <v>701</v>
      </c>
      <c r="O76" s="310"/>
      <c r="P76" s="310"/>
      <c r="Q76" s="198" t="str">
        <f>CONCATENATE('[1]OPINI Rinci v1'!BA78,'[1]OPINI Rinci v1'!BB78,'[1]OPINI Rinci v1'!BD78,'[1]OPINI Rinci v1'!BC78)</f>
        <v>WDP</v>
      </c>
      <c r="R76" s="307" t="s">
        <v>700</v>
      </c>
      <c r="S76" s="304" t="str">
        <f>CONCATENATE('[1]OPINI Rinci v1'!BF78,'[1]OPINI Rinci v1'!BG78,'[1]OPINI Rinci v1'!BI78,'[1]OPINI Rinci v1'!BH78)</f>
        <v>WDP</v>
      </c>
      <c r="T76" s="304" t="str">
        <f>CONCATENATE('[1]OPINI Rinci v1'!BK78,'[1]OPINI Rinci v1'!BL78,'[1]OPINI Rinci v1'!BM78,'[1]OPINI Rinci v1'!BN78)</f>
        <v>WDP</v>
      </c>
      <c r="U76" s="304" t="str">
        <f>CONCATENATE('[1]OPINI Rinci v1'!BP78,'[1]OPINI Rinci v1'!BQ78,'[1]OPINI Rinci v1'!BR78,'[1]OPINI Rinci v1'!BS78)</f>
        <v>WDP</v>
      </c>
      <c r="V76" s="304" t="str">
        <f>CONCATENATE('[1]OPINI Rinci v1'!BU78,'[1]OPINI Rinci v1'!BV78,'[1]OPINI Rinci v1'!BW78,'[1]OPINI Rinci v1'!BX78)</f>
        <v>WDP</v>
      </c>
      <c r="W76" s="304" t="str">
        <f>CONCATENATE('[1]OPINI Rinci v1'!BZ78,'[1]OPINI Rinci v1'!CA78,'[1]OPINI Rinci v1'!CB78,'[1]OPINI Rinci v1'!CC78)</f>
        <v>WDP</v>
      </c>
      <c r="X76" s="304" t="str">
        <f>CONCATENATE('[1]OPINI Rinci v1'!CE78,'[1]OPINI Rinci v1'!CF78,'[1]OPINI Rinci v1'!CG78,'[1]OPINI Rinci v1'!CH78)</f>
        <v>TMP</v>
      </c>
      <c r="Y76" s="304" t="str">
        <f>CONCATENATE('[1]OPINI Rinci v1'!CJ78,'[1]OPINI Rinci v1'!CK78,'[1]OPINI Rinci v1'!CL78,'[1]OPINI Rinci v1'!CM78)</f>
        <v>WDP</v>
      </c>
      <c r="Z76" s="304" t="str">
        <f>CONCATENATE('[1]OPINI Rinci v1'!CO78,'[1]OPINI Rinci v1'!CP78,'[1]OPINI Rinci v1'!CQ78,'[1]OPINI Rinci v1'!CR78)</f>
        <v>WDP</v>
      </c>
      <c r="AA76" s="301"/>
    </row>
    <row r="77" spans="1:28" s="5" customFormat="1" ht="14.1" customHeight="1" x14ac:dyDescent="0.2">
      <c r="A77" s="306">
        <f t="shared" si="2"/>
        <v>67</v>
      </c>
      <c r="B77" s="222" t="s">
        <v>14</v>
      </c>
      <c r="C77" s="194" t="s">
        <v>26</v>
      </c>
      <c r="D77" s="196"/>
      <c r="E77" s="197" t="s">
        <v>108</v>
      </c>
      <c r="F77" s="198" t="str">
        <f>CONCATENATE('[1]OPINI Rinci v1'!M79,'[1]OPINI Rinci v1'!N79,'[1]OPINI Rinci v1'!O79,'[1]OPINI Rinci v1'!P79)</f>
        <v>WTP</v>
      </c>
      <c r="G77" s="198" t="str">
        <f>CONCATENATE('[1]OPINI Rinci v1'!R79,'[1]OPINI Rinci v1'!S79,'[1]OPINI Rinci v1'!T79,'[1]OPINI Rinci v1'!U79)</f>
        <v>WTP</v>
      </c>
      <c r="H77" s="198" t="str">
        <f>CONCATENATE('[1]OPINI Rinci v1'!W79,'[1]OPINI Rinci v1'!X79,'[1]OPINI Rinci v1'!Y79,'[1]OPINI Rinci v1'!Z79)</f>
        <v>WTP</v>
      </c>
      <c r="I77" s="198" t="str">
        <f>CONCATENATE('[1]OPINI Rinci v1'!AB79,'[1]OPINI Rinci v1'!AC79,'[1]OPINI Rinci v1'!AD79,'[1]OPINI Rinci v1'!AE79)</f>
        <v>WTP</v>
      </c>
      <c r="J77" s="198" t="str">
        <f>CONCATENATE('[1]OPINI Rinci v1'!AG79,'[1]OPINI Rinci v1'!AH79,'[1]OPINI Rinci v1'!AI79,'[1]OPINI Rinci v1'!AJ79)</f>
        <v>WTP</v>
      </c>
      <c r="K77" s="198" t="str">
        <f>CONCATENATE('[1]OPINI Rinci v1'!AL79,'[1]OPINI Rinci v1'!AM79,'[1]OPINI Rinci v1'!AN79,'[1]OPINI Rinci v1'!AO79)</f>
        <v>WDP</v>
      </c>
      <c r="L77" s="198" t="str">
        <f>CONCATENATE('[1]OPINI Rinci v1'!AQ79,'[1]OPINI Rinci v1'!AR79,'[1]OPINI Rinci v1'!AS79,'[1]OPINI Rinci v1'!AT79)</f>
        <v>WDP</v>
      </c>
      <c r="M77" s="198" t="str">
        <f>CONCATENATE('[1]OPINI Rinci v1'!AV79,'[1]OPINI Rinci v1'!AW79,'[1]OPINI Rinci v1'!AX79,'[1]OPINI Rinci v1'!AY79)</f>
        <v>WDP</v>
      </c>
      <c r="N77" s="307" t="s">
        <v>702</v>
      </c>
      <c r="O77" s="308"/>
      <c r="P77" s="308"/>
      <c r="Q77" s="198" t="str">
        <f>CONCATENATE('[1]OPINI Rinci v1'!BA79,'[1]OPINI Rinci v1'!BB79,'[1]OPINI Rinci v1'!BD79,'[1]OPINI Rinci v1'!BC79)</f>
        <v>WDP</v>
      </c>
      <c r="R77" s="307" t="s">
        <v>700</v>
      </c>
      <c r="S77" s="304" t="str">
        <f>CONCATENATE('[1]OPINI Rinci v1'!BF79,'[1]OPINI Rinci v1'!BG79,'[1]OPINI Rinci v1'!BI79,'[1]OPINI Rinci v1'!BH79)</f>
        <v>WDP</v>
      </c>
      <c r="T77" s="304" t="str">
        <f>CONCATENATE('[1]OPINI Rinci v1'!BK79,'[1]OPINI Rinci v1'!BL79,'[1]OPINI Rinci v1'!BM79,'[1]OPINI Rinci v1'!BN79)</f>
        <v>WDP</v>
      </c>
      <c r="U77" s="304" t="str">
        <f>CONCATENATE('[1]OPINI Rinci v1'!BP79,'[1]OPINI Rinci v1'!BQ79,'[1]OPINI Rinci v1'!BR79,'[1]OPINI Rinci v1'!BS79)</f>
        <v>WDP</v>
      </c>
      <c r="V77" s="304" t="str">
        <f>CONCATENATE('[1]OPINI Rinci v1'!BU79,'[1]OPINI Rinci v1'!BV79,'[1]OPINI Rinci v1'!BW79,'[1]OPINI Rinci v1'!BX79)</f>
        <v>WDP</v>
      </c>
      <c r="W77" s="304" t="str">
        <f>CONCATENATE('[1]OPINI Rinci v1'!BZ79,'[1]OPINI Rinci v1'!CA79,'[1]OPINI Rinci v1'!CB79,'[1]OPINI Rinci v1'!CC79)</f>
        <v>WDP</v>
      </c>
      <c r="X77" s="304" t="str">
        <f>CONCATENATE('[1]OPINI Rinci v1'!CE79,'[1]OPINI Rinci v1'!CF79,'[1]OPINI Rinci v1'!CG79,'[1]OPINI Rinci v1'!CH79)</f>
        <v>WDP</v>
      </c>
      <c r="Y77" s="304" t="str">
        <f>CONCATENATE('[1]OPINI Rinci v1'!CJ79,'[1]OPINI Rinci v1'!CK79,'[1]OPINI Rinci v1'!CL79,'[1]OPINI Rinci v1'!CM79)</f>
        <v>WDP</v>
      </c>
      <c r="Z77" s="304" t="str">
        <f>CONCATENATE('[1]OPINI Rinci v1'!CO79,'[1]OPINI Rinci v1'!CP79,'[1]OPINI Rinci v1'!CQ79,'[1]OPINI Rinci v1'!CR79)</f>
        <v>WDP</v>
      </c>
      <c r="AA77" s="301"/>
    </row>
    <row r="78" spans="1:28" s="312" customFormat="1" ht="14.1" customHeight="1" x14ac:dyDescent="0.2">
      <c r="A78" s="306">
        <f t="shared" si="2"/>
        <v>68</v>
      </c>
      <c r="B78" s="222" t="s">
        <v>14</v>
      </c>
      <c r="C78" s="194" t="s">
        <v>28</v>
      </c>
      <c r="D78" s="196"/>
      <c r="E78" s="197" t="s">
        <v>109</v>
      </c>
      <c r="F78" s="198" t="str">
        <f>CONCATENATE('[1]OPINI Rinci v1'!M80,'[1]OPINI Rinci v1'!N80,'[1]OPINI Rinci v1'!O80,'[1]OPINI Rinci v1'!P80)</f>
        <v>WTP</v>
      </c>
      <c r="G78" s="198" t="str">
        <f>CONCATENATE('[1]OPINI Rinci v1'!R80,'[1]OPINI Rinci v1'!S80,'[1]OPINI Rinci v1'!T80,'[1]OPINI Rinci v1'!U80)</f>
        <v>WTP</v>
      </c>
      <c r="H78" s="198" t="str">
        <f>CONCATENATE('[1]OPINI Rinci v1'!W80,'[1]OPINI Rinci v1'!X80,'[1]OPINI Rinci v1'!Y80,'[1]OPINI Rinci v1'!Z80)</f>
        <v>WTP</v>
      </c>
      <c r="I78" s="198" t="str">
        <f>CONCATENATE('[1]OPINI Rinci v1'!AB80,'[1]OPINI Rinci v1'!AC80,'[1]OPINI Rinci v1'!AD80,'[1]OPINI Rinci v1'!AE80)</f>
        <v>WTP</v>
      </c>
      <c r="J78" s="198" t="str">
        <f>CONCATENATE('[1]OPINI Rinci v1'!AG80,'[1]OPINI Rinci v1'!AH80,'[1]OPINI Rinci v1'!AI80,'[1]OPINI Rinci v1'!AJ80)</f>
        <v>WTP</v>
      </c>
      <c r="K78" s="198" t="str">
        <f>CONCATENATE('[1]OPINI Rinci v1'!AL80,'[1]OPINI Rinci v1'!AM80,'[1]OPINI Rinci v1'!AN80,'[1]OPINI Rinci v1'!AO80)</f>
        <v>WTP</v>
      </c>
      <c r="L78" s="198" t="str">
        <f>CONCATENATE('[1]OPINI Rinci v1'!AQ80,'[1]OPINI Rinci v1'!AR80,'[1]OPINI Rinci v1'!AS80,'[1]OPINI Rinci v1'!AT80)</f>
        <v>WTP</v>
      </c>
      <c r="M78" s="198" t="str">
        <f>CONCATENATE('[1]OPINI Rinci v1'!AV80,'[1]OPINI Rinci v1'!AW80,'[1]OPINI Rinci v1'!AX80,'[1]OPINI Rinci v1'!AY80)</f>
        <v>WTP</v>
      </c>
      <c r="N78" s="309" t="s">
        <v>701</v>
      </c>
      <c r="O78" s="310"/>
      <c r="P78" s="310"/>
      <c r="Q78" s="198" t="str">
        <f>CONCATENATE('[1]OPINI Rinci v1'!BA80,'[1]OPINI Rinci v1'!BB80,'[1]OPINI Rinci v1'!BD80,'[1]OPINI Rinci v1'!BC80)</f>
        <v>WTP</v>
      </c>
      <c r="R78" s="309" t="s">
        <v>701</v>
      </c>
      <c r="S78" s="304" t="str">
        <f>CONCATENATE('[1]OPINI Rinci v1'!BF80,'[1]OPINI Rinci v1'!BG80,'[1]OPINI Rinci v1'!BI80,'[1]OPINI Rinci v1'!BH80)</f>
        <v>WTP</v>
      </c>
      <c r="T78" s="304" t="str">
        <f>CONCATENATE('[1]OPINI Rinci v1'!BK80,'[1]OPINI Rinci v1'!BL80,'[1]OPINI Rinci v1'!BM80,'[1]OPINI Rinci v1'!BN80)</f>
        <v>WDP</v>
      </c>
      <c r="U78" s="304" t="str">
        <f>CONCATENATE('[1]OPINI Rinci v1'!BP80,'[1]OPINI Rinci v1'!BQ80,'[1]OPINI Rinci v1'!BR80,'[1]OPINI Rinci v1'!BS80)</f>
        <v>WDP</v>
      </c>
      <c r="V78" s="304" t="str">
        <f>CONCATENATE('[1]OPINI Rinci v1'!BU80,'[1]OPINI Rinci v1'!BV80,'[1]OPINI Rinci v1'!BW80,'[1]OPINI Rinci v1'!BX80)</f>
        <v>WTP</v>
      </c>
      <c r="W78" s="304" t="str">
        <f>CONCATENATE('[1]OPINI Rinci v1'!BZ80,'[1]OPINI Rinci v1'!CA80,'[1]OPINI Rinci v1'!CB80,'[1]OPINI Rinci v1'!CC80)</f>
        <v>WDP</v>
      </c>
      <c r="X78" s="304" t="str">
        <f>CONCATENATE('[1]OPINI Rinci v1'!CE80,'[1]OPINI Rinci v1'!CF80,'[1]OPINI Rinci v1'!CG80,'[1]OPINI Rinci v1'!CH80)</f>
        <v>TMP</v>
      </c>
      <c r="Y78" s="304" t="str">
        <f>CONCATENATE('[1]OPINI Rinci v1'!CJ80,'[1]OPINI Rinci v1'!CK80,'[1]OPINI Rinci v1'!CL80,'[1]OPINI Rinci v1'!CM80)</f>
        <v>WDP</v>
      </c>
      <c r="Z78" s="304" t="str">
        <f>CONCATENATE('[1]OPINI Rinci v1'!CO80,'[1]OPINI Rinci v1'!CP80,'[1]OPINI Rinci v1'!CQ80,'[1]OPINI Rinci v1'!CR80)</f>
        <v>WDP</v>
      </c>
      <c r="AA78" s="311"/>
    </row>
    <row r="79" spans="1:28" s="312" customFormat="1" ht="14.1" customHeight="1" x14ac:dyDescent="0.2">
      <c r="A79" s="306">
        <f t="shared" si="2"/>
        <v>69</v>
      </c>
      <c r="B79" s="222" t="s">
        <v>14</v>
      </c>
      <c r="C79" s="194" t="s">
        <v>30</v>
      </c>
      <c r="D79" s="196"/>
      <c r="E79" s="197" t="s">
        <v>110</v>
      </c>
      <c r="F79" s="198" t="str">
        <f>CONCATENATE('[1]OPINI Rinci v1'!M81,'[1]OPINI Rinci v1'!N81,'[1]OPINI Rinci v1'!O81,'[1]OPINI Rinci v1'!P81)</f>
        <v>WTP</v>
      </c>
      <c r="G79" s="198" t="str">
        <f>CONCATENATE('[1]OPINI Rinci v1'!R81,'[1]OPINI Rinci v1'!S81,'[1]OPINI Rinci v1'!T81,'[1]OPINI Rinci v1'!U81)</f>
        <v>WTP</v>
      </c>
      <c r="H79" s="198" t="str">
        <f>CONCATENATE('[1]OPINI Rinci v1'!W81,'[1]OPINI Rinci v1'!X81,'[1]OPINI Rinci v1'!Y81,'[1]OPINI Rinci v1'!Z81)</f>
        <v>WTP</v>
      </c>
      <c r="I79" s="198" t="str">
        <f>CONCATENATE('[1]OPINI Rinci v1'!AB81,'[1]OPINI Rinci v1'!AC81,'[1]OPINI Rinci v1'!AD81,'[1]OPINI Rinci v1'!AE81)</f>
        <v>WTP</v>
      </c>
      <c r="J79" s="198" t="str">
        <f>CONCATENATE('[1]OPINI Rinci v1'!AG81,'[1]OPINI Rinci v1'!AH81,'[1]OPINI Rinci v1'!AI81,'[1]OPINI Rinci v1'!AJ81)</f>
        <v>WTP</v>
      </c>
      <c r="K79" s="198" t="str">
        <f>CONCATENATE('[1]OPINI Rinci v1'!AL81,'[1]OPINI Rinci v1'!AM81,'[1]OPINI Rinci v1'!AN81,'[1]OPINI Rinci v1'!AO81)</f>
        <v>WTP</v>
      </c>
      <c r="L79" s="198" t="str">
        <f>CONCATENATE('[1]OPINI Rinci v1'!AQ81,'[1]OPINI Rinci v1'!AR81,'[1]OPINI Rinci v1'!AS81,'[1]OPINI Rinci v1'!AT81)</f>
        <v>WTP</v>
      </c>
      <c r="M79" s="198" t="str">
        <f>CONCATENATE('[1]OPINI Rinci v1'!AV81,'[1]OPINI Rinci v1'!AW81,'[1]OPINI Rinci v1'!AX81,'[1]OPINI Rinci v1'!AY81)</f>
        <v>WTP</v>
      </c>
      <c r="N79" s="307" t="s">
        <v>700</v>
      </c>
      <c r="O79" s="308"/>
      <c r="P79" s="308"/>
      <c r="Q79" s="198" t="str">
        <f>CONCATENATE('[1]OPINI Rinci v1'!BA81,'[1]OPINI Rinci v1'!BB81,'[1]OPINI Rinci v1'!BD81,'[1]OPINI Rinci v1'!BC81)</f>
        <v>WTP</v>
      </c>
      <c r="R79" s="307" t="s">
        <v>700</v>
      </c>
      <c r="S79" s="304" t="str">
        <f>CONCATENATE('[1]OPINI Rinci v1'!BF81,'[1]OPINI Rinci v1'!BG81,'[1]OPINI Rinci v1'!BI81,'[1]OPINI Rinci v1'!BH81)</f>
        <v>WDP</v>
      </c>
      <c r="T79" s="304" t="str">
        <f>CONCATENATE('[1]OPINI Rinci v1'!BK81,'[1]OPINI Rinci v1'!BL81,'[1]OPINI Rinci v1'!BM81,'[1]OPINI Rinci v1'!BN81)</f>
        <v>WDP</v>
      </c>
      <c r="U79" s="304" t="str">
        <f>CONCATENATE('[1]OPINI Rinci v1'!BP81,'[1]OPINI Rinci v1'!BQ81,'[1]OPINI Rinci v1'!BR81,'[1]OPINI Rinci v1'!BS81)</f>
        <v>WDP</v>
      </c>
      <c r="V79" s="304" t="str">
        <f>CONCATENATE('[1]OPINI Rinci v1'!BU81,'[1]OPINI Rinci v1'!BV81,'[1]OPINI Rinci v1'!BW81,'[1]OPINI Rinci v1'!BX81)</f>
        <v>WDP</v>
      </c>
      <c r="W79" s="304" t="str">
        <f>CONCATENATE('[1]OPINI Rinci v1'!BZ81,'[1]OPINI Rinci v1'!CA81,'[1]OPINI Rinci v1'!CB81,'[1]OPINI Rinci v1'!CC81)</f>
        <v>WDP</v>
      </c>
      <c r="X79" s="304" t="str">
        <f>CONCATENATE('[1]OPINI Rinci v1'!CE81,'[1]OPINI Rinci v1'!CF81,'[1]OPINI Rinci v1'!CG81,'[1]OPINI Rinci v1'!CH81)</f>
        <v>WDP</v>
      </c>
      <c r="Y79" s="304" t="str">
        <f>CONCATENATE('[1]OPINI Rinci v1'!CJ81,'[1]OPINI Rinci v1'!CK81,'[1]OPINI Rinci v1'!CL81,'[1]OPINI Rinci v1'!CM81)</f>
        <v>WDP</v>
      </c>
      <c r="Z79" s="304" t="str">
        <f>CONCATENATE('[1]OPINI Rinci v1'!CO81,'[1]OPINI Rinci v1'!CP81,'[1]OPINI Rinci v1'!CQ81,'[1]OPINI Rinci v1'!CR81)</f>
        <v>WDP</v>
      </c>
      <c r="AA79" s="311"/>
    </row>
    <row r="80" spans="1:28" s="5" customFormat="1" ht="14.1" customHeight="1" x14ac:dyDescent="0.2">
      <c r="A80" s="306">
        <f t="shared" si="2"/>
        <v>70</v>
      </c>
      <c r="B80" s="222" t="s">
        <v>14</v>
      </c>
      <c r="C80" s="194" t="s">
        <v>32</v>
      </c>
      <c r="D80" s="196"/>
      <c r="E80" s="197" t="s">
        <v>111</v>
      </c>
      <c r="F80" s="198" t="str">
        <f>CONCATENATE('[1]OPINI Rinci v1'!M82,'[1]OPINI Rinci v1'!N82,'[1]OPINI Rinci v1'!O82,'[1]OPINI Rinci v1'!P82)</f>
        <v>WTP</v>
      </c>
      <c r="G80" s="198" t="str">
        <f>CONCATENATE('[1]OPINI Rinci v1'!R82,'[1]OPINI Rinci v1'!S82,'[1]OPINI Rinci v1'!T82,'[1]OPINI Rinci v1'!U82)</f>
        <v>WTP</v>
      </c>
      <c r="H80" s="198" t="str">
        <f>CONCATENATE('[1]OPINI Rinci v1'!W82,'[1]OPINI Rinci v1'!X82,'[1]OPINI Rinci v1'!Y82,'[1]OPINI Rinci v1'!Z82)</f>
        <v>WTP</v>
      </c>
      <c r="I80" s="198" t="str">
        <f>CONCATENATE('[1]OPINI Rinci v1'!AB82,'[1]OPINI Rinci v1'!AC82,'[1]OPINI Rinci v1'!AD82,'[1]OPINI Rinci v1'!AE82)</f>
        <v>WTP</v>
      </c>
      <c r="J80" s="198" t="str">
        <f>CONCATENATE('[1]OPINI Rinci v1'!AG82,'[1]OPINI Rinci v1'!AH82,'[1]OPINI Rinci v1'!AI82,'[1]OPINI Rinci v1'!AJ82)</f>
        <v>WTP</v>
      </c>
      <c r="K80" s="198" t="str">
        <f>CONCATENATE('[1]OPINI Rinci v1'!AL82,'[1]OPINI Rinci v1'!AM82,'[1]OPINI Rinci v1'!AN82,'[1]OPINI Rinci v1'!AO82)</f>
        <v>WTP</v>
      </c>
      <c r="L80" s="198" t="str">
        <f>CONCATENATE('[1]OPINI Rinci v1'!AQ82,'[1]OPINI Rinci v1'!AR82,'[1]OPINI Rinci v1'!AS82,'[1]OPINI Rinci v1'!AT82)</f>
        <v>WDP</v>
      </c>
      <c r="M80" s="198" t="str">
        <f>CONCATENATE('[1]OPINI Rinci v1'!AV82,'[1]OPINI Rinci v1'!AW82,'[1]OPINI Rinci v1'!AX82,'[1]OPINI Rinci v1'!AY82)</f>
        <v>WDP</v>
      </c>
      <c r="N80" s="309" t="s">
        <v>701</v>
      </c>
      <c r="O80" s="310"/>
      <c r="P80" s="310"/>
      <c r="Q80" s="198" t="str">
        <f>CONCATENATE('[1]OPINI Rinci v1'!BA82,'[1]OPINI Rinci v1'!BB82,'[1]OPINI Rinci v1'!BD82,'[1]OPINI Rinci v1'!BC82)</f>
        <v>WTP</v>
      </c>
      <c r="R80" s="309" t="s">
        <v>701</v>
      </c>
      <c r="S80" s="304" t="str">
        <f>CONCATENATE('[1]OPINI Rinci v1'!BF82,'[1]OPINI Rinci v1'!BG82,'[1]OPINI Rinci v1'!BI82,'[1]OPINI Rinci v1'!BH82)</f>
        <v>WTP</v>
      </c>
      <c r="T80" s="304" t="str">
        <f>CONCATENATE('[1]OPINI Rinci v1'!BK82,'[1]OPINI Rinci v1'!BL82,'[1]OPINI Rinci v1'!BM82,'[1]OPINI Rinci v1'!BN82)</f>
        <v>WDP</v>
      </c>
      <c r="U80" s="304" t="str">
        <f>CONCATENATE('[1]OPINI Rinci v1'!BP82,'[1]OPINI Rinci v1'!BQ82,'[1]OPINI Rinci v1'!BR82,'[1]OPINI Rinci v1'!BS82)</f>
        <v>WDP</v>
      </c>
      <c r="V80" s="304" t="str">
        <f>CONCATENATE('[1]OPINI Rinci v1'!BU82,'[1]OPINI Rinci v1'!BV82,'[1]OPINI Rinci v1'!BW82,'[1]OPINI Rinci v1'!BX82)</f>
        <v>WDP</v>
      </c>
      <c r="W80" s="304" t="str">
        <f>CONCATENATE('[1]OPINI Rinci v1'!BZ82,'[1]OPINI Rinci v1'!CA82,'[1]OPINI Rinci v1'!CB82,'[1]OPINI Rinci v1'!CC82)</f>
        <v>WDP</v>
      </c>
      <c r="X80" s="304" t="str">
        <f>CONCATENATE('[1]OPINI Rinci v1'!CE82,'[1]OPINI Rinci v1'!CF82,'[1]OPINI Rinci v1'!CG82,'[1]OPINI Rinci v1'!CH82)</f>
        <v>WDP</v>
      </c>
      <c r="Y80" s="304" t="str">
        <f>CONCATENATE('[1]OPINI Rinci v1'!CJ82,'[1]OPINI Rinci v1'!CK82,'[1]OPINI Rinci v1'!CL82,'[1]OPINI Rinci v1'!CM82)</f>
        <v>WDP</v>
      </c>
      <c r="Z80" s="304" t="str">
        <f>CONCATENATE('[1]OPINI Rinci v1'!CO82,'[1]OPINI Rinci v1'!CP82,'[1]OPINI Rinci v1'!CQ82,'[1]OPINI Rinci v1'!CR82)</f>
        <v>WDP</v>
      </c>
      <c r="AA80" s="301"/>
    </row>
    <row r="81" spans="1:27" s="312" customFormat="1" ht="14.1" customHeight="1" x14ac:dyDescent="0.2">
      <c r="A81" s="306">
        <f t="shared" si="2"/>
        <v>71</v>
      </c>
      <c r="B81" s="222" t="s">
        <v>14</v>
      </c>
      <c r="C81" s="194" t="s">
        <v>34</v>
      </c>
      <c r="D81" s="196"/>
      <c r="E81" s="197" t="s">
        <v>112</v>
      </c>
      <c r="F81" s="198" t="str">
        <f>CONCATENATE('[1]OPINI Rinci v1'!M83,'[1]OPINI Rinci v1'!N83,'[1]OPINI Rinci v1'!O83,'[1]OPINI Rinci v1'!P83)</f>
        <v>WTP</v>
      </c>
      <c r="G81" s="198" t="str">
        <f>CONCATENATE('[1]OPINI Rinci v1'!R83,'[1]OPINI Rinci v1'!S83,'[1]OPINI Rinci v1'!T83,'[1]OPINI Rinci v1'!U83)</f>
        <v>WTP</v>
      </c>
      <c r="H81" s="198" t="str">
        <f>CONCATENATE('[1]OPINI Rinci v1'!W83,'[1]OPINI Rinci v1'!X83,'[1]OPINI Rinci v1'!Y83,'[1]OPINI Rinci v1'!Z83)</f>
        <v>WTP</v>
      </c>
      <c r="I81" s="198" t="str">
        <f>CONCATENATE('[1]OPINI Rinci v1'!AB83,'[1]OPINI Rinci v1'!AC83,'[1]OPINI Rinci v1'!AD83,'[1]OPINI Rinci v1'!AE83)</f>
        <v>WTP</v>
      </c>
      <c r="J81" s="198" t="str">
        <f>CONCATENATE('[1]OPINI Rinci v1'!AG83,'[1]OPINI Rinci v1'!AH83,'[1]OPINI Rinci v1'!AI83,'[1]OPINI Rinci v1'!AJ83)</f>
        <v>WTP</v>
      </c>
      <c r="K81" s="198" t="str">
        <f>CONCATENATE('[1]OPINI Rinci v1'!AL83,'[1]OPINI Rinci v1'!AM83,'[1]OPINI Rinci v1'!AN83,'[1]OPINI Rinci v1'!AO83)</f>
        <v>WTP</v>
      </c>
      <c r="L81" s="198" t="str">
        <f>CONCATENATE('[1]OPINI Rinci v1'!AQ83,'[1]OPINI Rinci v1'!AR83,'[1]OPINI Rinci v1'!AS83,'[1]OPINI Rinci v1'!AT83)</f>
        <v>WTP</v>
      </c>
      <c r="M81" s="198" t="str">
        <f>CONCATENATE('[1]OPINI Rinci v1'!AV83,'[1]OPINI Rinci v1'!AW83,'[1]OPINI Rinci v1'!AX83,'[1]OPINI Rinci v1'!AY83)</f>
        <v>WTP</v>
      </c>
      <c r="N81" s="309" t="s">
        <v>701</v>
      </c>
      <c r="O81" s="310"/>
      <c r="P81" s="310"/>
      <c r="Q81" s="198" t="str">
        <f>CONCATENATE('[1]OPINI Rinci v1'!BA83,'[1]OPINI Rinci v1'!BB83,'[1]OPINI Rinci v1'!BD83,'[1]OPINI Rinci v1'!BC83)</f>
        <v>WDP</v>
      </c>
      <c r="R81" s="309" t="s">
        <v>701</v>
      </c>
      <c r="S81" s="304" t="str">
        <f>CONCATENATE('[1]OPINI Rinci v1'!BF83,'[1]OPINI Rinci v1'!BG83,'[1]OPINI Rinci v1'!BI83,'[1]OPINI Rinci v1'!BH83)</f>
        <v>WTP</v>
      </c>
      <c r="T81" s="304" t="str">
        <f>CONCATENATE('[1]OPINI Rinci v1'!BK83,'[1]OPINI Rinci v1'!BL83,'[1]OPINI Rinci v1'!BM83,'[1]OPINI Rinci v1'!BN83)</f>
        <v>WDP</v>
      </c>
      <c r="U81" s="304" t="str">
        <f>CONCATENATE('[1]OPINI Rinci v1'!BP83,'[1]OPINI Rinci v1'!BQ83,'[1]OPINI Rinci v1'!BR83,'[1]OPINI Rinci v1'!BS83)</f>
        <v>WDP</v>
      </c>
      <c r="V81" s="304" t="str">
        <f>CONCATENATE('[1]OPINI Rinci v1'!BU83,'[1]OPINI Rinci v1'!BV83,'[1]OPINI Rinci v1'!BW83,'[1]OPINI Rinci v1'!BX83)</f>
        <v>WDP</v>
      </c>
      <c r="W81" s="304" t="str">
        <f>CONCATENATE('[1]OPINI Rinci v1'!BZ83,'[1]OPINI Rinci v1'!CA83,'[1]OPINI Rinci v1'!CB83,'[1]OPINI Rinci v1'!CC83)</f>
        <v>WDP</v>
      </c>
      <c r="X81" s="304" t="str">
        <f>CONCATENATE('[1]OPINI Rinci v1'!CE83,'[1]OPINI Rinci v1'!CF83,'[1]OPINI Rinci v1'!CG83,'[1]OPINI Rinci v1'!CH83)</f>
        <v>TMP</v>
      </c>
      <c r="Y81" s="304" t="str">
        <f>CONCATENATE('[1]OPINI Rinci v1'!CJ83,'[1]OPINI Rinci v1'!CK83,'[1]OPINI Rinci v1'!CL83,'[1]OPINI Rinci v1'!CM83)</f>
        <v>WDP</v>
      </c>
      <c r="Z81" s="304" t="str">
        <f>CONCATENATE('[1]OPINI Rinci v1'!CO83,'[1]OPINI Rinci v1'!CP83,'[1]OPINI Rinci v1'!CQ83,'[1]OPINI Rinci v1'!CR83)</f>
        <v>WDP</v>
      </c>
      <c r="AA81" s="311"/>
    </row>
    <row r="82" spans="1:27" s="312" customFormat="1" ht="14.1" customHeight="1" x14ac:dyDescent="0.2">
      <c r="A82" s="306">
        <f t="shared" si="2"/>
        <v>72</v>
      </c>
      <c r="B82" s="222" t="s">
        <v>14</v>
      </c>
      <c r="C82" s="194" t="s">
        <v>36</v>
      </c>
      <c r="D82" s="196"/>
      <c r="E82" s="197" t="s">
        <v>113</v>
      </c>
      <c r="F82" s="198" t="str">
        <f>CONCATENATE('[1]OPINI Rinci v1'!M84,'[1]OPINI Rinci v1'!N84,'[1]OPINI Rinci v1'!O84,'[1]OPINI Rinci v1'!P84)</f>
        <v>WTP</v>
      </c>
      <c r="G82" s="198" t="str">
        <f>CONCATENATE('[1]OPINI Rinci v1'!R84,'[1]OPINI Rinci v1'!S84,'[1]OPINI Rinci v1'!T84,'[1]OPINI Rinci v1'!U84)</f>
        <v>WTP</v>
      </c>
      <c r="H82" s="198" t="str">
        <f>CONCATENATE('[1]OPINI Rinci v1'!W84,'[1]OPINI Rinci v1'!X84,'[1]OPINI Rinci v1'!Y84,'[1]OPINI Rinci v1'!Z84)</f>
        <v>WTP</v>
      </c>
      <c r="I82" s="198" t="str">
        <f>CONCATENATE('[1]OPINI Rinci v1'!AB84,'[1]OPINI Rinci v1'!AC84,'[1]OPINI Rinci v1'!AD84,'[1]OPINI Rinci v1'!AE84)</f>
        <v>WTP</v>
      </c>
      <c r="J82" s="198" t="str">
        <f>CONCATENATE('[1]OPINI Rinci v1'!AG84,'[1]OPINI Rinci v1'!AH84,'[1]OPINI Rinci v1'!AI84,'[1]OPINI Rinci v1'!AJ84)</f>
        <v>WTP</v>
      </c>
      <c r="K82" s="198" t="str">
        <f>CONCATENATE('[1]OPINI Rinci v1'!AL84,'[1]OPINI Rinci v1'!AM84,'[1]OPINI Rinci v1'!AN84,'[1]OPINI Rinci v1'!AO84)</f>
        <v>WTP</v>
      </c>
      <c r="L82" s="198" t="str">
        <f>CONCATENATE('[1]OPINI Rinci v1'!AQ84,'[1]OPINI Rinci v1'!AR84,'[1]OPINI Rinci v1'!AS84,'[1]OPINI Rinci v1'!AT84)</f>
        <v>WTP</v>
      </c>
      <c r="M82" s="198" t="str">
        <f>CONCATENATE('[1]OPINI Rinci v1'!AV84,'[1]OPINI Rinci v1'!AW84,'[1]OPINI Rinci v1'!AX84,'[1]OPINI Rinci v1'!AY84)</f>
        <v>WTP</v>
      </c>
      <c r="N82" s="307" t="s">
        <v>702</v>
      </c>
      <c r="O82" s="308"/>
      <c r="P82" s="308"/>
      <c r="Q82" s="198" t="str">
        <f>CONCATENATE('[1]OPINI Rinci v1'!BA84,'[1]OPINI Rinci v1'!BB84,'[1]OPINI Rinci v1'!BD84,'[1]OPINI Rinci v1'!BC84)</f>
        <v>WDP</v>
      </c>
      <c r="R82" s="307" t="s">
        <v>700</v>
      </c>
      <c r="S82" s="304" t="str">
        <f>CONCATENATE('[1]OPINI Rinci v1'!BF84,'[1]OPINI Rinci v1'!BG84,'[1]OPINI Rinci v1'!BI84,'[1]OPINI Rinci v1'!BH84)</f>
        <v>WDP</v>
      </c>
      <c r="T82" s="304" t="str">
        <f>CONCATENATE('[1]OPINI Rinci v1'!BK84,'[1]OPINI Rinci v1'!BL84,'[1]OPINI Rinci v1'!BM84,'[1]OPINI Rinci v1'!BN84)</f>
        <v>WDP</v>
      </c>
      <c r="U82" s="304" t="str">
        <f>CONCATENATE('[1]OPINI Rinci v1'!BP84,'[1]OPINI Rinci v1'!BQ84,'[1]OPINI Rinci v1'!BR84,'[1]OPINI Rinci v1'!BS84)</f>
        <v>WDP</v>
      </c>
      <c r="V82" s="304" t="str">
        <f>CONCATENATE('[1]OPINI Rinci v1'!BU84,'[1]OPINI Rinci v1'!BV84,'[1]OPINI Rinci v1'!BW84,'[1]OPINI Rinci v1'!BX84)</f>
        <v>WDP</v>
      </c>
      <c r="W82" s="304" t="str">
        <f>CONCATENATE('[1]OPINI Rinci v1'!BZ84,'[1]OPINI Rinci v1'!CA84,'[1]OPINI Rinci v1'!CB84,'[1]OPINI Rinci v1'!CC84)</f>
        <v>WDP</v>
      </c>
      <c r="X82" s="304" t="str">
        <f>CONCATENATE('[1]OPINI Rinci v1'!CE84,'[1]OPINI Rinci v1'!CF84,'[1]OPINI Rinci v1'!CG84,'[1]OPINI Rinci v1'!CH84)</f>
        <v>WDP</v>
      </c>
      <c r="Y82" s="304" t="str">
        <f>CONCATENATE('[1]OPINI Rinci v1'!CJ84,'[1]OPINI Rinci v1'!CK84,'[1]OPINI Rinci v1'!CL84,'[1]OPINI Rinci v1'!CM84)</f>
        <v>WDP</v>
      </c>
      <c r="Z82" s="304" t="str">
        <f>CONCATENATE('[1]OPINI Rinci v1'!CO84,'[1]OPINI Rinci v1'!CP84,'[1]OPINI Rinci v1'!CQ84,'[1]OPINI Rinci v1'!CR84)</f>
        <v>WDP</v>
      </c>
      <c r="AA82" s="311"/>
    </row>
    <row r="83" spans="1:27" s="5" customFormat="1" ht="14.1" customHeight="1" x14ac:dyDescent="0.2">
      <c r="A83" s="306">
        <f t="shared" si="2"/>
        <v>73</v>
      </c>
      <c r="B83" s="222" t="s">
        <v>14</v>
      </c>
      <c r="C83" s="194" t="s">
        <v>38</v>
      </c>
      <c r="D83" s="196"/>
      <c r="E83" s="197" t="s">
        <v>114</v>
      </c>
      <c r="F83" s="198" t="str">
        <f>CONCATENATE('[1]OPINI Rinci v1'!M85,'[1]OPINI Rinci v1'!N85,'[1]OPINI Rinci v1'!O85,'[1]OPINI Rinci v1'!P85)</f>
        <v>WTP</v>
      </c>
      <c r="G83" s="198" t="str">
        <f>CONCATENATE('[1]OPINI Rinci v1'!R85,'[1]OPINI Rinci v1'!S85,'[1]OPINI Rinci v1'!T85,'[1]OPINI Rinci v1'!U85)</f>
        <v>WTP</v>
      </c>
      <c r="H83" s="198" t="str">
        <f>CONCATENATE('[1]OPINI Rinci v1'!W85,'[1]OPINI Rinci v1'!X85,'[1]OPINI Rinci v1'!Y85,'[1]OPINI Rinci v1'!Z85)</f>
        <v>WTP</v>
      </c>
      <c r="I83" s="198" t="str">
        <f>CONCATENATE('[1]OPINI Rinci v1'!AB85,'[1]OPINI Rinci v1'!AC85,'[1]OPINI Rinci v1'!AD85,'[1]OPINI Rinci v1'!AE85)</f>
        <v>WTP</v>
      </c>
      <c r="J83" s="198" t="str">
        <f>CONCATENATE('[1]OPINI Rinci v1'!AG85,'[1]OPINI Rinci v1'!AH85,'[1]OPINI Rinci v1'!AI85,'[1]OPINI Rinci v1'!AJ85)</f>
        <v>WTP</v>
      </c>
      <c r="K83" s="198" t="str">
        <f>CONCATENATE('[1]OPINI Rinci v1'!AL85,'[1]OPINI Rinci v1'!AM85,'[1]OPINI Rinci v1'!AN85,'[1]OPINI Rinci v1'!AO85)</f>
        <v>WTP</v>
      </c>
      <c r="L83" s="198" t="str">
        <f>CONCATENATE('[1]OPINI Rinci v1'!AQ85,'[1]OPINI Rinci v1'!AR85,'[1]OPINI Rinci v1'!AS85,'[1]OPINI Rinci v1'!AT85)</f>
        <v>WTP</v>
      </c>
      <c r="M83" s="198" t="str">
        <f>CONCATENATE('[1]OPINI Rinci v1'!AV85,'[1]OPINI Rinci v1'!AW85,'[1]OPINI Rinci v1'!AX85,'[1]OPINI Rinci v1'!AY85)</f>
        <v>WDP</v>
      </c>
      <c r="N83" s="307" t="s">
        <v>700</v>
      </c>
      <c r="O83" s="308"/>
      <c r="P83" s="308"/>
      <c r="Q83" s="198" t="str">
        <f>CONCATENATE('[1]OPINI Rinci v1'!BA85,'[1]OPINI Rinci v1'!BB85,'[1]OPINI Rinci v1'!BD85,'[1]OPINI Rinci v1'!BC85)</f>
        <v>WDP</v>
      </c>
      <c r="R83" s="307" t="s">
        <v>700</v>
      </c>
      <c r="S83" s="304" t="str">
        <f>CONCATENATE('[1]OPINI Rinci v1'!BF85,'[1]OPINI Rinci v1'!BG85,'[1]OPINI Rinci v1'!BI85,'[1]OPINI Rinci v1'!BH85)</f>
        <v>WDP</v>
      </c>
      <c r="T83" s="304" t="str">
        <f>CONCATENATE('[1]OPINI Rinci v1'!BK85,'[1]OPINI Rinci v1'!BL85,'[1]OPINI Rinci v1'!BM85,'[1]OPINI Rinci v1'!BN85)</f>
        <v>WDP</v>
      </c>
      <c r="U83" s="304" t="str">
        <f>CONCATENATE('[1]OPINI Rinci v1'!BP85,'[1]OPINI Rinci v1'!BQ85,'[1]OPINI Rinci v1'!BR85,'[1]OPINI Rinci v1'!BS85)</f>
        <v>WDP</v>
      </c>
      <c r="V83" s="304" t="str">
        <f>CONCATENATE('[1]OPINI Rinci v1'!BU85,'[1]OPINI Rinci v1'!BV85,'[1]OPINI Rinci v1'!BW85,'[1]OPINI Rinci v1'!BX85)</f>
        <v>WDP</v>
      </c>
      <c r="W83" s="304" t="str">
        <f>CONCATENATE('[1]OPINI Rinci v1'!BZ85,'[1]OPINI Rinci v1'!CA85,'[1]OPINI Rinci v1'!CB85,'[1]OPINI Rinci v1'!CC85)</f>
        <v>WDP</v>
      </c>
      <c r="X83" s="304" t="str">
        <f>CONCATENATE('[1]OPINI Rinci v1'!CE85,'[1]OPINI Rinci v1'!CF85,'[1]OPINI Rinci v1'!CG85,'[1]OPINI Rinci v1'!CH85)</f>
        <v>WDP</v>
      </c>
      <c r="Y83" s="304" t="str">
        <f>CONCATENATE('[1]OPINI Rinci v1'!CJ85,'[1]OPINI Rinci v1'!CK85,'[1]OPINI Rinci v1'!CL85,'[1]OPINI Rinci v1'!CM85)</f>
        <v>WDP</v>
      </c>
      <c r="Z83" s="304" t="str">
        <f>CONCATENATE('[1]OPINI Rinci v1'!CO85,'[1]OPINI Rinci v1'!CP85,'[1]OPINI Rinci v1'!CQ85,'[1]OPINI Rinci v1'!CR85)</f>
        <v>WDP</v>
      </c>
      <c r="AA83" s="301"/>
    </row>
    <row r="84" spans="1:27" s="5" customFormat="1" ht="14.1" customHeight="1" x14ac:dyDescent="0.2">
      <c r="A84" s="306">
        <f t="shared" si="2"/>
        <v>74</v>
      </c>
      <c r="B84" s="222" t="s">
        <v>14</v>
      </c>
      <c r="C84" s="194" t="s">
        <v>40</v>
      </c>
      <c r="D84" s="196"/>
      <c r="E84" s="197" t="s">
        <v>115</v>
      </c>
      <c r="F84" s="198" t="str">
        <f>CONCATENATE('[1]OPINI Rinci v1'!M86,'[1]OPINI Rinci v1'!N86,'[1]OPINI Rinci v1'!O86,'[1]OPINI Rinci v1'!P86)</f>
        <v>WTP</v>
      </c>
      <c r="G84" s="198" t="str">
        <f>CONCATENATE('[1]OPINI Rinci v1'!R86,'[1]OPINI Rinci v1'!S86,'[1]OPINI Rinci v1'!T86,'[1]OPINI Rinci v1'!U86)</f>
        <v>WTP</v>
      </c>
      <c r="H84" s="198" t="str">
        <f>CONCATENATE('[1]OPINI Rinci v1'!W86,'[1]OPINI Rinci v1'!X86,'[1]OPINI Rinci v1'!Y86,'[1]OPINI Rinci v1'!Z86)</f>
        <v>WTP</v>
      </c>
      <c r="I84" s="198" t="str">
        <f>CONCATENATE('[1]OPINI Rinci v1'!AB86,'[1]OPINI Rinci v1'!AC86,'[1]OPINI Rinci v1'!AD86,'[1]OPINI Rinci v1'!AE86)</f>
        <v>WTP</v>
      </c>
      <c r="J84" s="198" t="str">
        <f>CONCATENATE('[1]OPINI Rinci v1'!AG86,'[1]OPINI Rinci v1'!AH86,'[1]OPINI Rinci v1'!AI86,'[1]OPINI Rinci v1'!AJ86)</f>
        <v>WTP</v>
      </c>
      <c r="K84" s="198" t="str">
        <f>CONCATENATE('[1]OPINI Rinci v1'!AL86,'[1]OPINI Rinci v1'!AM86,'[1]OPINI Rinci v1'!AN86,'[1]OPINI Rinci v1'!AO86)</f>
        <v>WTP</v>
      </c>
      <c r="L84" s="198" t="str">
        <f>CONCATENATE('[1]OPINI Rinci v1'!AQ86,'[1]OPINI Rinci v1'!AR86,'[1]OPINI Rinci v1'!AS86,'[1]OPINI Rinci v1'!AT86)</f>
        <v>WDP</v>
      </c>
      <c r="M84" s="198" t="str">
        <f>CONCATENATE('[1]OPINI Rinci v1'!AV86,'[1]OPINI Rinci v1'!AW86,'[1]OPINI Rinci v1'!AX86,'[1]OPINI Rinci v1'!AY86)</f>
        <v>WDP</v>
      </c>
      <c r="N84" s="307" t="s">
        <v>702</v>
      </c>
      <c r="O84" s="308"/>
      <c r="P84" s="308"/>
      <c r="Q84" s="198" t="str">
        <f>CONCATENATE('[1]OPINI Rinci v1'!BA86,'[1]OPINI Rinci v1'!BB86,'[1]OPINI Rinci v1'!BD86,'[1]OPINI Rinci v1'!BC86)</f>
        <v>WDP</v>
      </c>
      <c r="R84" s="307" t="s">
        <v>700</v>
      </c>
      <c r="S84" s="304" t="str">
        <f>CONCATENATE('[1]OPINI Rinci v1'!BF86,'[1]OPINI Rinci v1'!BG86,'[1]OPINI Rinci v1'!BI86,'[1]OPINI Rinci v1'!BH86)</f>
        <v>WTP</v>
      </c>
      <c r="T84" s="304" t="str">
        <f>CONCATENATE('[1]OPINI Rinci v1'!BK86,'[1]OPINI Rinci v1'!BL86,'[1]OPINI Rinci v1'!BM86,'[1]OPINI Rinci v1'!BN86)</f>
        <v>WDP</v>
      </c>
      <c r="U84" s="304" t="str">
        <f>CONCATENATE('[1]OPINI Rinci v1'!BP86,'[1]OPINI Rinci v1'!BQ86,'[1]OPINI Rinci v1'!BR86,'[1]OPINI Rinci v1'!BS86)</f>
        <v>WDP</v>
      </c>
      <c r="V84" s="304" t="str">
        <f>CONCATENATE('[1]OPINI Rinci v1'!BU86,'[1]OPINI Rinci v1'!BV86,'[1]OPINI Rinci v1'!BW86,'[1]OPINI Rinci v1'!BX86)</f>
        <v>WDP</v>
      </c>
      <c r="W84" s="304" t="str">
        <f>CONCATENATE('[1]OPINI Rinci v1'!BZ86,'[1]OPINI Rinci v1'!CA86,'[1]OPINI Rinci v1'!CB86,'[1]OPINI Rinci v1'!CC86)</f>
        <v>WDP</v>
      </c>
      <c r="X84" s="304" t="str">
        <f>CONCATENATE('[1]OPINI Rinci v1'!CE86,'[1]OPINI Rinci v1'!CF86,'[1]OPINI Rinci v1'!CG86,'[1]OPINI Rinci v1'!CH86)</f>
        <v>WDP</v>
      </c>
      <c r="Y84" s="304" t="str">
        <f>CONCATENATE('[1]OPINI Rinci v1'!CJ86,'[1]OPINI Rinci v1'!CK86,'[1]OPINI Rinci v1'!CL86,'[1]OPINI Rinci v1'!CM86)</f>
        <v>WDP</v>
      </c>
      <c r="Z84" s="304" t="str">
        <f>CONCATENATE('[1]OPINI Rinci v1'!CO86,'[1]OPINI Rinci v1'!CP86,'[1]OPINI Rinci v1'!CQ86,'[1]OPINI Rinci v1'!CR86)</f>
        <v>WDP</v>
      </c>
      <c r="AA84" s="301"/>
    </row>
    <row r="85" spans="1:27" s="5" customFormat="1" ht="14.1" customHeight="1" x14ac:dyDescent="0.2">
      <c r="A85" s="306">
        <f t="shared" si="2"/>
        <v>75</v>
      </c>
      <c r="B85" s="222" t="s">
        <v>14</v>
      </c>
      <c r="C85" s="194" t="s">
        <v>42</v>
      </c>
      <c r="D85" s="196"/>
      <c r="E85" s="197" t="s">
        <v>630</v>
      </c>
      <c r="F85" s="198" t="str">
        <f>CONCATENATE('[1]OPINI Rinci v1'!M87,'[1]OPINI Rinci v1'!N87,'[1]OPINI Rinci v1'!O87,'[1]OPINI Rinci v1'!P87)</f>
        <v>WTP</v>
      </c>
      <c r="G85" s="198" t="str">
        <f>CONCATENATE('[1]OPINI Rinci v1'!R87,'[1]OPINI Rinci v1'!S87,'[1]OPINI Rinci v1'!T87,'[1]OPINI Rinci v1'!U87)</f>
        <v>WTP</v>
      </c>
      <c r="H85" s="198" t="str">
        <f>CONCATENATE('[1]OPINI Rinci v1'!W87,'[1]OPINI Rinci v1'!X87,'[1]OPINI Rinci v1'!Y87,'[1]OPINI Rinci v1'!Z87)</f>
        <v>WTP</v>
      </c>
      <c r="I85" s="198" t="str">
        <f>CONCATENATE('[1]OPINI Rinci v1'!AB87,'[1]OPINI Rinci v1'!AC87,'[1]OPINI Rinci v1'!AD87,'[1]OPINI Rinci v1'!AE87)</f>
        <v>WTP</v>
      </c>
      <c r="J85" s="198" t="str">
        <f>CONCATENATE('[1]OPINI Rinci v1'!AG87,'[1]OPINI Rinci v1'!AH87,'[1]OPINI Rinci v1'!AI87,'[1]OPINI Rinci v1'!AJ87)</f>
        <v>WTP</v>
      </c>
      <c r="K85" s="198" t="str">
        <f>CONCATENATE('[1]OPINI Rinci v1'!AL87,'[1]OPINI Rinci v1'!AM87,'[1]OPINI Rinci v1'!AN87,'[1]OPINI Rinci v1'!AO87)</f>
        <v>WTP</v>
      </c>
      <c r="L85" s="198" t="str">
        <f>CONCATENATE('[1]OPINI Rinci v1'!AQ87,'[1]OPINI Rinci v1'!AR87,'[1]OPINI Rinci v1'!AS87,'[1]OPINI Rinci v1'!AT87)</f>
        <v>WTP</v>
      </c>
      <c r="M85" s="198" t="str">
        <f>CONCATENATE('[1]OPINI Rinci v1'!AV87,'[1]OPINI Rinci v1'!AW87,'[1]OPINI Rinci v1'!AX87,'[1]OPINI Rinci v1'!AY87)</f>
        <v>WDP</v>
      </c>
      <c r="N85" s="309" t="s">
        <v>701</v>
      </c>
      <c r="O85" s="310"/>
      <c r="P85" s="310"/>
      <c r="Q85" s="198" t="str">
        <f>CONCATENATE('[1]OPINI Rinci v1'!BA87,'[1]OPINI Rinci v1'!BB87,'[1]OPINI Rinci v1'!BD87,'[1]OPINI Rinci v1'!BC87)</f>
        <v>WDP</v>
      </c>
      <c r="R85" s="309" t="s">
        <v>701</v>
      </c>
      <c r="S85" s="304" t="str">
        <f>CONCATENATE('[1]OPINI Rinci v1'!BF87,'[1]OPINI Rinci v1'!BG87,'[1]OPINI Rinci v1'!BI87,'[1]OPINI Rinci v1'!BH87)</f>
        <v>WTP</v>
      </c>
      <c r="T85" s="304" t="str">
        <f>CONCATENATE('[1]OPINI Rinci v1'!BK87,'[1]OPINI Rinci v1'!BL87,'[1]OPINI Rinci v1'!BM87,'[1]OPINI Rinci v1'!BN87)</f>
        <v>WDP</v>
      </c>
      <c r="U85" s="304" t="str">
        <f>CONCATENATE('[1]OPINI Rinci v1'!BP87,'[1]OPINI Rinci v1'!BQ87,'[1]OPINI Rinci v1'!BR87,'[1]OPINI Rinci v1'!BS87)</f>
        <v>WDP</v>
      </c>
      <c r="V85" s="304" t="str">
        <f>CONCATENATE('[1]OPINI Rinci v1'!BU87,'[1]OPINI Rinci v1'!BV87,'[1]OPINI Rinci v1'!BW87,'[1]OPINI Rinci v1'!BX87)</f>
        <v>WDP</v>
      </c>
      <c r="W85" s="304" t="str">
        <f>CONCATENATE('[1]OPINI Rinci v1'!BZ87,'[1]OPINI Rinci v1'!CA87,'[1]OPINI Rinci v1'!CB87,'[1]OPINI Rinci v1'!CC87)</f>
        <v>WTP</v>
      </c>
      <c r="X85" s="304" t="str">
        <f>CONCATENATE('[1]OPINI Rinci v1'!CE87,'[1]OPINI Rinci v1'!CF87,'[1]OPINI Rinci v1'!CG87,'[1]OPINI Rinci v1'!CH87)</f>
        <v>WDP</v>
      </c>
      <c r="Y85" s="304" t="str">
        <f>CONCATENATE('[1]OPINI Rinci v1'!CJ87,'[1]OPINI Rinci v1'!CK87,'[1]OPINI Rinci v1'!CL87,'[1]OPINI Rinci v1'!CM87)</f>
        <v>WDP</v>
      </c>
      <c r="Z85" s="304" t="str">
        <f>CONCATENATE('[1]OPINI Rinci v1'!CO87,'[1]OPINI Rinci v1'!CP87,'[1]OPINI Rinci v1'!CQ87,'[1]OPINI Rinci v1'!CR87)</f>
        <v/>
      </c>
      <c r="AA85" s="301"/>
    </row>
    <row r="86" spans="1:27" s="5" customFormat="1" ht="14.1" customHeight="1" x14ac:dyDescent="0.2">
      <c r="A86" s="306">
        <f t="shared" si="2"/>
        <v>76</v>
      </c>
      <c r="B86" s="222" t="s">
        <v>14</v>
      </c>
      <c r="C86" s="194" t="s">
        <v>44</v>
      </c>
      <c r="D86" s="196"/>
      <c r="E86" s="197" t="s">
        <v>116</v>
      </c>
      <c r="F86" s="198" t="str">
        <f>CONCATENATE('[1]OPINI Rinci v1'!M88,'[1]OPINI Rinci v1'!N88,'[1]OPINI Rinci v1'!O88,'[1]OPINI Rinci v1'!P88)</f>
        <v>WTP</v>
      </c>
      <c r="G86" s="198" t="str">
        <f>CONCATENATE('[1]OPINI Rinci v1'!R88,'[1]OPINI Rinci v1'!S88,'[1]OPINI Rinci v1'!T88,'[1]OPINI Rinci v1'!U88)</f>
        <v>WTP</v>
      </c>
      <c r="H86" s="198" t="str">
        <f>CONCATENATE('[1]OPINI Rinci v1'!W88,'[1]OPINI Rinci v1'!X88,'[1]OPINI Rinci v1'!Y88,'[1]OPINI Rinci v1'!Z88)</f>
        <v>WTP</v>
      </c>
      <c r="I86" s="198" t="str">
        <f>CONCATENATE('[1]OPINI Rinci v1'!AB88,'[1]OPINI Rinci v1'!AC88,'[1]OPINI Rinci v1'!AD88,'[1]OPINI Rinci v1'!AE88)</f>
        <v>WTP</v>
      </c>
      <c r="J86" s="198" t="str">
        <f>CONCATENATE('[1]OPINI Rinci v1'!AG88,'[1]OPINI Rinci v1'!AH88,'[1]OPINI Rinci v1'!AI88,'[1]OPINI Rinci v1'!AJ88)</f>
        <v>WTP</v>
      </c>
      <c r="K86" s="198" t="str">
        <f>CONCATENATE('[1]OPINI Rinci v1'!AL88,'[1]OPINI Rinci v1'!AM88,'[1]OPINI Rinci v1'!AN88,'[1]OPINI Rinci v1'!AO88)</f>
        <v>WTP</v>
      </c>
      <c r="L86" s="198" t="str">
        <f>CONCATENATE('[1]OPINI Rinci v1'!AQ88,'[1]OPINI Rinci v1'!AR88,'[1]OPINI Rinci v1'!AS88,'[1]OPINI Rinci v1'!AT88)</f>
        <v>WDP</v>
      </c>
      <c r="M86" s="198" t="str">
        <f>CONCATENATE('[1]OPINI Rinci v1'!AV88,'[1]OPINI Rinci v1'!AW88,'[1]OPINI Rinci v1'!AX88,'[1]OPINI Rinci v1'!AY88)</f>
        <v>WDP</v>
      </c>
      <c r="N86" s="309" t="s">
        <v>701</v>
      </c>
      <c r="O86" s="310"/>
      <c r="P86" s="310"/>
      <c r="Q86" s="198" t="str">
        <f>CONCATENATE('[1]OPINI Rinci v1'!BA88,'[1]OPINI Rinci v1'!BB88,'[1]OPINI Rinci v1'!BD88,'[1]OPINI Rinci v1'!BC88)</f>
        <v>WDP</v>
      </c>
      <c r="R86" s="309" t="s">
        <v>701</v>
      </c>
      <c r="S86" s="304" t="str">
        <f>CONCATENATE('[1]OPINI Rinci v1'!BF88,'[1]OPINI Rinci v1'!BG88,'[1]OPINI Rinci v1'!BI88,'[1]OPINI Rinci v1'!BH88)</f>
        <v>WDP</v>
      </c>
      <c r="T86" s="304" t="str">
        <f>CONCATENATE('[1]OPINI Rinci v1'!BK88,'[1]OPINI Rinci v1'!BL88,'[1]OPINI Rinci v1'!BM88,'[1]OPINI Rinci v1'!BN88)</f>
        <v>WDP</v>
      </c>
      <c r="U86" s="304" t="str">
        <f>CONCATENATE('[1]OPINI Rinci v1'!BP88,'[1]OPINI Rinci v1'!BQ88,'[1]OPINI Rinci v1'!BR88,'[1]OPINI Rinci v1'!BS88)</f>
        <v>WDP</v>
      </c>
      <c r="V86" s="304" t="str">
        <f>CONCATENATE('[1]OPINI Rinci v1'!BU88,'[1]OPINI Rinci v1'!BV88,'[1]OPINI Rinci v1'!BW88,'[1]OPINI Rinci v1'!BX88)</f>
        <v>TMP</v>
      </c>
      <c r="W86" s="304" t="str">
        <f>CONCATENATE('[1]OPINI Rinci v1'!BZ88,'[1]OPINI Rinci v1'!CA88,'[1]OPINI Rinci v1'!CB88,'[1]OPINI Rinci v1'!CC88)</f>
        <v>TMP</v>
      </c>
      <c r="X86" s="304" t="str">
        <f>CONCATENATE('[1]OPINI Rinci v1'!CE88,'[1]OPINI Rinci v1'!CF88,'[1]OPINI Rinci v1'!CG88,'[1]OPINI Rinci v1'!CH88)</f>
        <v>TMP</v>
      </c>
      <c r="Y86" s="304" t="str">
        <f>CONCATENATE('[1]OPINI Rinci v1'!CJ88,'[1]OPINI Rinci v1'!CK88,'[1]OPINI Rinci v1'!CL88,'[1]OPINI Rinci v1'!CM88)</f>
        <v>TMP</v>
      </c>
      <c r="Z86" s="304" t="str">
        <f>CONCATENATE('[1]OPINI Rinci v1'!CO88,'[1]OPINI Rinci v1'!CP88,'[1]OPINI Rinci v1'!CQ88,'[1]OPINI Rinci v1'!CR88)</f>
        <v>WDP</v>
      </c>
      <c r="AA86" s="301"/>
    </row>
    <row r="87" spans="1:27" s="5" customFormat="1" ht="14.1" customHeight="1" x14ac:dyDescent="0.2">
      <c r="A87" s="306">
        <f t="shared" si="2"/>
        <v>77</v>
      </c>
      <c r="B87" s="222" t="s">
        <v>14</v>
      </c>
      <c r="C87" s="194" t="s">
        <v>46</v>
      </c>
      <c r="D87" s="196"/>
      <c r="E87" s="197" t="s">
        <v>117</v>
      </c>
      <c r="F87" s="198" t="str">
        <f>CONCATENATE('[1]OPINI Rinci v1'!M89,'[1]OPINI Rinci v1'!N89,'[1]OPINI Rinci v1'!O89,'[1]OPINI Rinci v1'!P89)</f>
        <v>WTP</v>
      </c>
      <c r="G87" s="198" t="str">
        <f>CONCATENATE('[1]OPINI Rinci v1'!R89,'[1]OPINI Rinci v1'!S89,'[1]OPINI Rinci v1'!T89,'[1]OPINI Rinci v1'!U89)</f>
        <v>WTP</v>
      </c>
      <c r="H87" s="198" t="str">
        <f>CONCATENATE('[1]OPINI Rinci v1'!W89,'[1]OPINI Rinci v1'!X89,'[1]OPINI Rinci v1'!Y89,'[1]OPINI Rinci v1'!Z89)</f>
        <v>WTP</v>
      </c>
      <c r="I87" s="198" t="str">
        <f>CONCATENATE('[1]OPINI Rinci v1'!AB89,'[1]OPINI Rinci v1'!AC89,'[1]OPINI Rinci v1'!AD89,'[1]OPINI Rinci v1'!AE89)</f>
        <v>WTP</v>
      </c>
      <c r="J87" s="198" t="str">
        <f>CONCATENATE('[1]OPINI Rinci v1'!AG89,'[1]OPINI Rinci v1'!AH89,'[1]OPINI Rinci v1'!AI89,'[1]OPINI Rinci v1'!AJ89)</f>
        <v>WTP</v>
      </c>
      <c r="K87" s="198" t="str">
        <f>CONCATENATE('[1]OPINI Rinci v1'!AL89,'[1]OPINI Rinci v1'!AM89,'[1]OPINI Rinci v1'!AN89,'[1]OPINI Rinci v1'!AO89)</f>
        <v>WTP</v>
      </c>
      <c r="L87" s="198" t="str">
        <f>CONCATENATE('[1]OPINI Rinci v1'!AQ89,'[1]OPINI Rinci v1'!AR89,'[1]OPINI Rinci v1'!AS89,'[1]OPINI Rinci v1'!AT89)</f>
        <v>WTP</v>
      </c>
      <c r="M87" s="198" t="str">
        <f>CONCATENATE('[1]OPINI Rinci v1'!AV89,'[1]OPINI Rinci v1'!AW89,'[1]OPINI Rinci v1'!AX89,'[1]OPINI Rinci v1'!AY89)</f>
        <v>WDP</v>
      </c>
      <c r="N87" s="307" t="s">
        <v>700</v>
      </c>
      <c r="O87" s="308"/>
      <c r="P87" s="308"/>
      <c r="Q87" s="198" t="str">
        <f>CONCATENATE('[1]OPINI Rinci v1'!BA89,'[1]OPINI Rinci v1'!BB89,'[1]OPINI Rinci v1'!BD89,'[1]OPINI Rinci v1'!BC89)</f>
        <v>WDP</v>
      </c>
      <c r="R87" s="307" t="s">
        <v>700</v>
      </c>
      <c r="S87" s="304" t="str">
        <f>CONCATENATE('[1]OPINI Rinci v1'!BF89,'[1]OPINI Rinci v1'!BG89,'[1]OPINI Rinci v1'!BI89,'[1]OPINI Rinci v1'!BH89)</f>
        <v>WDP</v>
      </c>
      <c r="T87" s="304" t="str">
        <f>CONCATENATE('[1]OPINI Rinci v1'!BK89,'[1]OPINI Rinci v1'!BL89,'[1]OPINI Rinci v1'!BM89,'[1]OPINI Rinci v1'!BN89)</f>
        <v>WDP</v>
      </c>
      <c r="U87" s="304" t="str">
        <f>CONCATENATE('[1]OPINI Rinci v1'!BP89,'[1]OPINI Rinci v1'!BQ89,'[1]OPINI Rinci v1'!BR89,'[1]OPINI Rinci v1'!BS89)</f>
        <v>TMP</v>
      </c>
      <c r="V87" s="304" t="str">
        <f>CONCATENATE('[1]OPINI Rinci v1'!BU89,'[1]OPINI Rinci v1'!BV89,'[1]OPINI Rinci v1'!BW89,'[1]OPINI Rinci v1'!BX89)</f>
        <v>WDP</v>
      </c>
      <c r="W87" s="304" t="str">
        <f>CONCATENATE('[1]OPINI Rinci v1'!BZ89,'[1]OPINI Rinci v1'!CA89,'[1]OPINI Rinci v1'!CB89,'[1]OPINI Rinci v1'!CC89)</f>
        <v>WDP</v>
      </c>
      <c r="X87" s="304" t="str">
        <f>CONCATENATE('[1]OPINI Rinci v1'!CE89,'[1]OPINI Rinci v1'!CF89,'[1]OPINI Rinci v1'!CG89,'[1]OPINI Rinci v1'!CH89)</f>
        <v>WDP</v>
      </c>
      <c r="Y87" s="304" t="str">
        <f>CONCATENATE('[1]OPINI Rinci v1'!CJ89,'[1]OPINI Rinci v1'!CK89,'[1]OPINI Rinci v1'!CL89,'[1]OPINI Rinci v1'!CM89)</f>
        <v>WDP</v>
      </c>
      <c r="Z87" s="304" t="str">
        <f>CONCATENATE('[1]OPINI Rinci v1'!CO89,'[1]OPINI Rinci v1'!CP89,'[1]OPINI Rinci v1'!CQ89,'[1]OPINI Rinci v1'!CR89)</f>
        <v>WDP</v>
      </c>
      <c r="AA87" s="301"/>
    </row>
    <row r="88" spans="1:27" s="5" customFormat="1" ht="14.1" customHeight="1" x14ac:dyDescent="0.2">
      <c r="A88" s="306">
        <f t="shared" si="2"/>
        <v>78</v>
      </c>
      <c r="B88" s="222" t="s">
        <v>14</v>
      </c>
      <c r="C88" s="194" t="s">
        <v>48</v>
      </c>
      <c r="D88" s="196"/>
      <c r="E88" s="197" t="s">
        <v>118</v>
      </c>
      <c r="F88" s="198" t="str">
        <f>CONCATENATE('[1]OPINI Rinci v1'!M90,'[1]OPINI Rinci v1'!N90,'[1]OPINI Rinci v1'!O90,'[1]OPINI Rinci v1'!P90)</f>
        <v>WTP</v>
      </c>
      <c r="G88" s="198" t="str">
        <f>CONCATENATE('[1]OPINI Rinci v1'!R90,'[1]OPINI Rinci v1'!S90,'[1]OPINI Rinci v1'!T90,'[1]OPINI Rinci v1'!U90)</f>
        <v>WTP</v>
      </c>
      <c r="H88" s="198" t="str">
        <f>CONCATENATE('[1]OPINI Rinci v1'!W90,'[1]OPINI Rinci v1'!X90,'[1]OPINI Rinci v1'!Y90,'[1]OPINI Rinci v1'!Z90)</f>
        <v>WTP</v>
      </c>
      <c r="I88" s="198" t="str">
        <f>CONCATENATE('[1]OPINI Rinci v1'!AB90,'[1]OPINI Rinci v1'!AC90,'[1]OPINI Rinci v1'!AD90,'[1]OPINI Rinci v1'!AE90)</f>
        <v>WTP</v>
      </c>
      <c r="J88" s="198" t="str">
        <f>CONCATENATE('[1]OPINI Rinci v1'!AG90,'[1]OPINI Rinci v1'!AH90,'[1]OPINI Rinci v1'!AI90,'[1]OPINI Rinci v1'!AJ90)</f>
        <v>WTP</v>
      </c>
      <c r="K88" s="198" t="str">
        <f>CONCATENATE('[1]OPINI Rinci v1'!AL90,'[1]OPINI Rinci v1'!AM90,'[1]OPINI Rinci v1'!AN90,'[1]OPINI Rinci v1'!AO90)</f>
        <v>WTP</v>
      </c>
      <c r="L88" s="198" t="str">
        <f>CONCATENATE('[1]OPINI Rinci v1'!AQ90,'[1]OPINI Rinci v1'!AR90,'[1]OPINI Rinci v1'!AS90,'[1]OPINI Rinci v1'!AT90)</f>
        <v>WDP</v>
      </c>
      <c r="M88" s="198" t="str">
        <f>CONCATENATE('[1]OPINI Rinci v1'!AV90,'[1]OPINI Rinci v1'!AW90,'[1]OPINI Rinci v1'!AX90,'[1]OPINI Rinci v1'!AY90)</f>
        <v>WDP</v>
      </c>
      <c r="N88" s="309" t="s">
        <v>701</v>
      </c>
      <c r="O88" s="310"/>
      <c r="P88" s="310"/>
      <c r="Q88" s="198" t="str">
        <f>CONCATENATE('[1]OPINI Rinci v1'!BA90,'[1]OPINI Rinci v1'!BB90,'[1]OPINI Rinci v1'!BD90,'[1]OPINI Rinci v1'!BC90)</f>
        <v>WDP</v>
      </c>
      <c r="R88" s="307" t="s">
        <v>700</v>
      </c>
      <c r="S88" s="304" t="str">
        <f>CONCATENATE('[1]OPINI Rinci v1'!BF90,'[1]OPINI Rinci v1'!BG90,'[1]OPINI Rinci v1'!BI90,'[1]OPINI Rinci v1'!BH90)</f>
        <v>WDP</v>
      </c>
      <c r="T88" s="304" t="str">
        <f>CONCATENATE('[1]OPINI Rinci v1'!BK90,'[1]OPINI Rinci v1'!BL90,'[1]OPINI Rinci v1'!BM90,'[1]OPINI Rinci v1'!BN90)</f>
        <v>TMP</v>
      </c>
      <c r="U88" s="304" t="str">
        <f>CONCATENATE('[1]OPINI Rinci v1'!BP90,'[1]OPINI Rinci v1'!BQ90,'[1]OPINI Rinci v1'!BR90,'[1]OPINI Rinci v1'!BS90)</f>
        <v>TMP</v>
      </c>
      <c r="V88" s="304" t="str">
        <f>CONCATENATE('[1]OPINI Rinci v1'!BU90,'[1]OPINI Rinci v1'!BV90,'[1]OPINI Rinci v1'!BW90,'[1]OPINI Rinci v1'!BX90)</f>
        <v>TMP</v>
      </c>
      <c r="W88" s="304" t="str">
        <f>CONCATENATE('[1]OPINI Rinci v1'!BZ90,'[1]OPINI Rinci v1'!CA90,'[1]OPINI Rinci v1'!CB90,'[1]OPINI Rinci v1'!CC90)</f>
        <v>TMP</v>
      </c>
      <c r="X88" s="304" t="str">
        <f>CONCATENATE('[1]OPINI Rinci v1'!CE90,'[1]OPINI Rinci v1'!CF90,'[1]OPINI Rinci v1'!CG90,'[1]OPINI Rinci v1'!CH90)</f>
        <v>TMP</v>
      </c>
      <c r="Y88" s="304" t="str">
        <f>CONCATENATE('[1]OPINI Rinci v1'!CJ90,'[1]OPINI Rinci v1'!CK90,'[1]OPINI Rinci v1'!CL90,'[1]OPINI Rinci v1'!CM90)</f>
        <v>TMP</v>
      </c>
      <c r="Z88" s="304" t="str">
        <f>CONCATENATE('[1]OPINI Rinci v1'!CO90,'[1]OPINI Rinci v1'!CP90,'[1]OPINI Rinci v1'!CQ90,'[1]OPINI Rinci v1'!CR90)</f>
        <v>WDP</v>
      </c>
      <c r="AA88" s="301"/>
    </row>
    <row r="89" spans="1:27" s="9" customFormat="1" ht="14.1" customHeight="1" x14ac:dyDescent="0.2">
      <c r="A89" s="306" t="str">
        <f t="shared" si="2"/>
        <v/>
      </c>
      <c r="B89" s="316"/>
      <c r="C89" s="200"/>
      <c r="D89" s="202"/>
      <c r="E89" s="203"/>
      <c r="F89" s="203"/>
      <c r="G89" s="203"/>
      <c r="H89" s="203"/>
      <c r="I89" s="198" t="str">
        <f>CONCATENATE('[1]OPINI Rinci v1'!AB91,'[1]OPINI Rinci v1'!AC91,'[1]OPINI Rinci v1'!AD91,'[1]OPINI Rinci v1'!AE91)</f>
        <v/>
      </c>
      <c r="J89" s="203"/>
      <c r="K89" s="203"/>
      <c r="L89" s="203"/>
      <c r="M89" s="203"/>
      <c r="N89" s="203"/>
      <c r="O89" s="203"/>
      <c r="P89" s="203"/>
      <c r="Q89" s="200"/>
      <c r="R89" s="203"/>
      <c r="S89" s="304" t="str">
        <f>CONCATENATE('[1]OPINI Rinci v1'!BF91,'[1]OPINI Rinci v1'!BG91,'[1]OPINI Rinci v1'!BI91,'[1]OPINI Rinci v1'!BH91)</f>
        <v/>
      </c>
      <c r="T89" s="200"/>
      <c r="U89" s="304"/>
      <c r="V89" s="304"/>
      <c r="W89" s="304"/>
      <c r="X89" s="304"/>
      <c r="Y89" s="304"/>
      <c r="Z89" s="304"/>
      <c r="AA89" s="305"/>
    </row>
    <row r="90" spans="1:27" s="9" customFormat="1" ht="14.1" customHeight="1" x14ac:dyDescent="0.2">
      <c r="A90" s="306" t="str">
        <f t="shared" si="2"/>
        <v/>
      </c>
      <c r="B90" s="303" t="s">
        <v>16</v>
      </c>
      <c r="C90" s="200"/>
      <c r="D90" s="202" t="s">
        <v>120</v>
      </c>
      <c r="E90" s="203"/>
      <c r="F90" s="203"/>
      <c r="G90" s="203"/>
      <c r="H90" s="203"/>
      <c r="I90" s="198" t="s">
        <v>642</v>
      </c>
      <c r="J90" s="203"/>
      <c r="K90" s="203"/>
      <c r="L90" s="203"/>
      <c r="M90" s="203"/>
      <c r="N90" s="203"/>
      <c r="O90" s="203"/>
      <c r="P90" s="203"/>
      <c r="Q90" s="200"/>
      <c r="R90" s="203"/>
      <c r="S90" s="304"/>
      <c r="T90" s="200"/>
      <c r="U90" s="304"/>
      <c r="V90" s="304"/>
      <c r="W90" s="304"/>
      <c r="X90" s="304"/>
      <c r="Y90" s="304"/>
      <c r="Z90" s="304"/>
      <c r="AA90" s="305"/>
    </row>
    <row r="91" spans="1:27" s="5" customFormat="1" ht="14.1" customHeight="1" x14ac:dyDescent="0.2">
      <c r="A91" s="306">
        <f>IF(C91="","",A88+1)</f>
        <v>79</v>
      </c>
      <c r="B91" s="222" t="s">
        <v>16</v>
      </c>
      <c r="C91" s="194" t="s">
        <v>8</v>
      </c>
      <c r="D91" s="207"/>
      <c r="E91" s="197" t="s">
        <v>121</v>
      </c>
      <c r="F91" s="198" t="str">
        <f>CONCATENATE('[1]OPINI Rinci v1'!M93,'[1]OPINI Rinci v1'!N93,'[1]OPINI Rinci v1'!O93,'[1]OPINI Rinci v1'!P93)</f>
        <v>WTP</v>
      </c>
      <c r="G91" s="198" t="str">
        <f>CONCATENATE('[1]OPINI Rinci v1'!R93,'[1]OPINI Rinci v1'!S93,'[1]OPINI Rinci v1'!T93,'[1]OPINI Rinci v1'!U93)</f>
        <v>WTP</v>
      </c>
      <c r="H91" s="198" t="str">
        <f>CONCATENATE('[1]OPINI Rinci v1'!W93,'[1]OPINI Rinci v1'!X93,'[1]OPINI Rinci v1'!Y93,'[1]OPINI Rinci v1'!Z93)</f>
        <v>WTP</v>
      </c>
      <c r="I91" s="198" t="str">
        <f>CONCATENATE('[1]OPINI Rinci v1'!AB93,'[1]OPINI Rinci v1'!AC93,'[1]OPINI Rinci v1'!AD93,'[1]OPINI Rinci v1'!AE93)</f>
        <v>WTP</v>
      </c>
      <c r="J91" s="198" t="str">
        <f>CONCATENATE('[1]OPINI Rinci v1'!AG93,'[1]OPINI Rinci v1'!AH93,'[1]OPINI Rinci v1'!AI93,'[1]OPINI Rinci v1'!AJ93)</f>
        <v>WTP</v>
      </c>
      <c r="K91" s="198" t="str">
        <f>CONCATENATE('[1]OPINI Rinci v1'!AL93,'[1]OPINI Rinci v1'!AM93,'[1]OPINI Rinci v1'!AN93,'[1]OPINI Rinci v1'!AO93)</f>
        <v>WTP</v>
      </c>
      <c r="L91" s="198" t="str">
        <f>CONCATENATE('[1]OPINI Rinci v1'!AQ93,'[1]OPINI Rinci v1'!AR93,'[1]OPINI Rinci v1'!AS93,'[1]OPINI Rinci v1'!AT93)</f>
        <v>WTP</v>
      </c>
      <c r="M91" s="198" t="str">
        <f>CONCATENATE('[1]OPINI Rinci v1'!AV93,'[1]OPINI Rinci v1'!AW93,'[1]OPINI Rinci v1'!AX93,'[1]OPINI Rinci v1'!AY93)</f>
        <v>WTP</v>
      </c>
      <c r="N91" s="309" t="s">
        <v>701</v>
      </c>
      <c r="O91" s="310"/>
      <c r="P91" s="310"/>
      <c r="Q91" s="198" t="str">
        <f>CONCATENATE('[1]OPINI Rinci v1'!BA93,'[1]OPINI Rinci v1'!BB93,'[1]OPINI Rinci v1'!BD93,'[1]OPINI Rinci v1'!BC93)</f>
        <v>WTP</v>
      </c>
      <c r="R91" s="309" t="s">
        <v>701</v>
      </c>
      <c r="S91" s="304" t="str">
        <f>CONCATENATE('[1]OPINI Rinci v1'!BF93,'[1]OPINI Rinci v1'!BG93,'[1]OPINI Rinci v1'!BI93,'[1]OPINI Rinci v1'!BH93)</f>
        <v>WTP</v>
      </c>
      <c r="T91" s="304" t="str">
        <f>CONCATENATE('[1]OPINI Rinci v1'!BK93,'[1]OPINI Rinci v1'!BL93,'[1]OPINI Rinci v1'!BM93,'[1]OPINI Rinci v1'!BN93)</f>
        <v>WDP</v>
      </c>
      <c r="U91" s="304" t="str">
        <f>CONCATENATE('[1]OPINI Rinci v1'!BP93,'[1]OPINI Rinci v1'!BQ93,'[1]OPINI Rinci v1'!BR93,'[1]OPINI Rinci v1'!BS93)</f>
        <v>WTP</v>
      </c>
      <c r="V91" s="304" t="str">
        <f>CONCATENATE('[1]OPINI Rinci v1'!BU93,'[1]OPINI Rinci v1'!BV93,'[1]OPINI Rinci v1'!BW93,'[1]OPINI Rinci v1'!BX93)</f>
        <v>WDP</v>
      </c>
      <c r="W91" s="304" t="str">
        <f>CONCATENATE('[1]OPINI Rinci v1'!BZ93,'[1]OPINI Rinci v1'!CA93,'[1]OPINI Rinci v1'!CB93,'[1]OPINI Rinci v1'!CC93)</f>
        <v>WDP</v>
      </c>
      <c r="X91" s="304" t="str">
        <f>CONCATENATE('[1]OPINI Rinci v1'!CE93,'[1]OPINI Rinci v1'!CF93,'[1]OPINI Rinci v1'!CG93,'[1]OPINI Rinci v1'!CH93)</f>
        <v>WDP</v>
      </c>
      <c r="Y91" s="304" t="str">
        <f>CONCATENATE('[1]OPINI Rinci v1'!CJ93,'[1]OPINI Rinci v1'!CK93,'[1]OPINI Rinci v1'!CL93,'[1]OPINI Rinci v1'!CM93)</f>
        <v>WDP</v>
      </c>
      <c r="Z91" s="304" t="str">
        <f>CONCATENATE('[1]OPINI Rinci v1'!CO93,'[1]OPINI Rinci v1'!CP93,'[1]OPINI Rinci v1'!CQ93,'[1]OPINI Rinci v1'!CR93)</f>
        <v>WDP</v>
      </c>
      <c r="AA91" s="301"/>
    </row>
    <row r="92" spans="1:27" s="312" customFormat="1" ht="14.1" customHeight="1" x14ac:dyDescent="0.2">
      <c r="A92" s="306">
        <f t="shared" ref="A92:A103" si="3">IF(C92="","",A91+1)</f>
        <v>80</v>
      </c>
      <c r="B92" s="222" t="s">
        <v>16</v>
      </c>
      <c r="C92" s="194" t="s">
        <v>12</v>
      </c>
      <c r="D92" s="196"/>
      <c r="E92" s="197" t="s">
        <v>122</v>
      </c>
      <c r="F92" s="198" t="str">
        <f>CONCATENATE('[1]OPINI Rinci v1'!M94,'[1]OPINI Rinci v1'!N94,'[1]OPINI Rinci v1'!O94,'[1]OPINI Rinci v1'!P94)</f>
        <v>WTP</v>
      </c>
      <c r="G92" s="198" t="str">
        <f>CONCATENATE('[1]OPINI Rinci v1'!R94,'[1]OPINI Rinci v1'!S94,'[1]OPINI Rinci v1'!T94,'[1]OPINI Rinci v1'!U94)</f>
        <v>WTP</v>
      </c>
      <c r="H92" s="198" t="str">
        <f>CONCATENATE('[1]OPINI Rinci v1'!W94,'[1]OPINI Rinci v1'!X94,'[1]OPINI Rinci v1'!Y94,'[1]OPINI Rinci v1'!Z94)</f>
        <v>WTP</v>
      </c>
      <c r="I92" s="198" t="str">
        <f>CONCATENATE('[1]OPINI Rinci v1'!AB94,'[1]OPINI Rinci v1'!AC94,'[1]OPINI Rinci v1'!AD94,'[1]OPINI Rinci v1'!AE94)</f>
        <v>WTP</v>
      </c>
      <c r="J92" s="198" t="str">
        <f>CONCATENATE('[1]OPINI Rinci v1'!AG94,'[1]OPINI Rinci v1'!AH94,'[1]OPINI Rinci v1'!AI94,'[1]OPINI Rinci v1'!AJ94)</f>
        <v>WTP</v>
      </c>
      <c r="K92" s="198" t="str">
        <f>CONCATENATE('[1]OPINI Rinci v1'!AL94,'[1]OPINI Rinci v1'!AM94,'[1]OPINI Rinci v1'!AN94,'[1]OPINI Rinci v1'!AO94)</f>
        <v>WTP</v>
      </c>
      <c r="L92" s="198" t="str">
        <f>CONCATENATE('[1]OPINI Rinci v1'!AQ94,'[1]OPINI Rinci v1'!AR94,'[1]OPINI Rinci v1'!AS94,'[1]OPINI Rinci v1'!AT94)</f>
        <v>WTP</v>
      </c>
      <c r="M92" s="198" t="str">
        <f>CONCATENATE('[1]OPINI Rinci v1'!AV94,'[1]OPINI Rinci v1'!AW94,'[1]OPINI Rinci v1'!AX94,'[1]OPINI Rinci v1'!AY94)</f>
        <v>WTP</v>
      </c>
      <c r="N92" s="309" t="s">
        <v>701</v>
      </c>
      <c r="O92" s="310"/>
      <c r="P92" s="310"/>
      <c r="Q92" s="198" t="str">
        <f>CONCATENATE('[1]OPINI Rinci v1'!BA94,'[1]OPINI Rinci v1'!BB94,'[1]OPINI Rinci v1'!BD94,'[1]OPINI Rinci v1'!BC94)</f>
        <v>WTP</v>
      </c>
      <c r="R92" s="309" t="s">
        <v>701</v>
      </c>
      <c r="S92" s="304" t="str">
        <f>CONCATENATE('[1]OPINI Rinci v1'!BF94,'[1]OPINI Rinci v1'!BG94,'[1]OPINI Rinci v1'!BI94,'[1]OPINI Rinci v1'!BH94)</f>
        <v>WDP</v>
      </c>
      <c r="T92" s="304" t="str">
        <f>CONCATENATE('[1]OPINI Rinci v1'!BK94,'[1]OPINI Rinci v1'!BL94,'[1]OPINI Rinci v1'!BM94,'[1]OPINI Rinci v1'!BN94)</f>
        <v>TMP</v>
      </c>
      <c r="U92" s="304" t="str">
        <f>CONCATENATE('[1]OPINI Rinci v1'!BP94,'[1]OPINI Rinci v1'!BQ94,'[1]OPINI Rinci v1'!BR94,'[1]OPINI Rinci v1'!BS94)</f>
        <v>WDP</v>
      </c>
      <c r="V92" s="304" t="str">
        <f>CONCATENATE('[1]OPINI Rinci v1'!BU94,'[1]OPINI Rinci v1'!BV94,'[1]OPINI Rinci v1'!BW94,'[1]OPINI Rinci v1'!BX94)</f>
        <v>WDP</v>
      </c>
      <c r="W92" s="304" t="str">
        <f>CONCATENATE('[1]OPINI Rinci v1'!BZ94,'[1]OPINI Rinci v1'!CA94,'[1]OPINI Rinci v1'!CB94,'[1]OPINI Rinci v1'!CC94)</f>
        <v>WDP</v>
      </c>
      <c r="X92" s="304" t="str">
        <f>CONCATENATE('[1]OPINI Rinci v1'!CE94,'[1]OPINI Rinci v1'!CF94,'[1]OPINI Rinci v1'!CG94,'[1]OPINI Rinci v1'!CH94)</f>
        <v>WDP</v>
      </c>
      <c r="Y92" s="304" t="str">
        <f>CONCATENATE('[1]OPINI Rinci v1'!CJ94,'[1]OPINI Rinci v1'!CK94,'[1]OPINI Rinci v1'!CL94,'[1]OPINI Rinci v1'!CM94)</f>
        <v>WDP</v>
      </c>
      <c r="Z92" s="304" t="str">
        <f>CONCATENATE('[1]OPINI Rinci v1'!CO94,'[1]OPINI Rinci v1'!CP94,'[1]OPINI Rinci v1'!CQ94,'[1]OPINI Rinci v1'!CR94)</f>
        <v/>
      </c>
      <c r="AA92" s="311"/>
    </row>
    <row r="93" spans="1:27" s="5" customFormat="1" ht="14.1" customHeight="1" x14ac:dyDescent="0.2">
      <c r="A93" s="306">
        <f t="shared" si="3"/>
        <v>81</v>
      </c>
      <c r="B93" s="222" t="s">
        <v>16</v>
      </c>
      <c r="C93" s="194" t="s">
        <v>14</v>
      </c>
      <c r="D93" s="196"/>
      <c r="E93" s="197" t="s">
        <v>123</v>
      </c>
      <c r="F93" s="198" t="str">
        <f>CONCATENATE('[1]OPINI Rinci v1'!M95,'[1]OPINI Rinci v1'!N95,'[1]OPINI Rinci v1'!O95,'[1]OPINI Rinci v1'!P95)</f>
        <v>WTP</v>
      </c>
      <c r="G93" s="198" t="str">
        <f>CONCATENATE('[1]OPINI Rinci v1'!R95,'[1]OPINI Rinci v1'!S95,'[1]OPINI Rinci v1'!T95,'[1]OPINI Rinci v1'!U95)</f>
        <v>WTP</v>
      </c>
      <c r="H93" s="198" t="str">
        <f>CONCATENATE('[1]OPINI Rinci v1'!W95,'[1]OPINI Rinci v1'!X95,'[1]OPINI Rinci v1'!Y95,'[1]OPINI Rinci v1'!Z95)</f>
        <v>WTP</v>
      </c>
      <c r="I93" s="198" t="str">
        <f>CONCATENATE('[1]OPINI Rinci v1'!AB95,'[1]OPINI Rinci v1'!AC95,'[1]OPINI Rinci v1'!AD95,'[1]OPINI Rinci v1'!AE95)</f>
        <v>WTP</v>
      </c>
      <c r="J93" s="198" t="str">
        <f>CONCATENATE('[1]OPINI Rinci v1'!AG95,'[1]OPINI Rinci v1'!AH95,'[1]OPINI Rinci v1'!AI95,'[1]OPINI Rinci v1'!AJ95)</f>
        <v>WTP</v>
      </c>
      <c r="K93" s="198" t="str">
        <f>CONCATENATE('[1]OPINI Rinci v1'!AL95,'[1]OPINI Rinci v1'!AM95,'[1]OPINI Rinci v1'!AN95,'[1]OPINI Rinci v1'!AO95)</f>
        <v>WTP</v>
      </c>
      <c r="L93" s="198" t="str">
        <f>CONCATENATE('[1]OPINI Rinci v1'!AQ95,'[1]OPINI Rinci v1'!AR95,'[1]OPINI Rinci v1'!AS95,'[1]OPINI Rinci v1'!AT95)</f>
        <v>WDP</v>
      </c>
      <c r="M93" s="198" t="str">
        <f>CONCATENATE('[1]OPINI Rinci v1'!AV95,'[1]OPINI Rinci v1'!AW95,'[1]OPINI Rinci v1'!AX95,'[1]OPINI Rinci v1'!AY95)</f>
        <v>WDP</v>
      </c>
      <c r="N93" s="307" t="s">
        <v>700</v>
      </c>
      <c r="O93" s="308"/>
      <c r="P93" s="308"/>
      <c r="Q93" s="198" t="str">
        <f>CONCATENATE('[1]OPINI Rinci v1'!BA95,'[1]OPINI Rinci v1'!BB95,'[1]OPINI Rinci v1'!BD95,'[1]OPINI Rinci v1'!BC95)</f>
        <v>WDP</v>
      </c>
      <c r="R93" s="307" t="s">
        <v>700</v>
      </c>
      <c r="S93" s="304" t="str">
        <f>CONCATENATE('[1]OPINI Rinci v1'!BF95,'[1]OPINI Rinci v1'!BG95,'[1]OPINI Rinci v1'!BI95,'[1]OPINI Rinci v1'!BH95)</f>
        <v>WDP</v>
      </c>
      <c r="T93" s="304" t="str">
        <f>CONCATENATE('[1]OPINI Rinci v1'!BK95,'[1]OPINI Rinci v1'!BL95,'[1]OPINI Rinci v1'!BM95,'[1]OPINI Rinci v1'!BN95)</f>
        <v>WDP</v>
      </c>
      <c r="U93" s="304" t="str">
        <f>CONCATENATE('[1]OPINI Rinci v1'!BP95,'[1]OPINI Rinci v1'!BQ95,'[1]OPINI Rinci v1'!BR95,'[1]OPINI Rinci v1'!BS95)</f>
        <v>WDP</v>
      </c>
      <c r="V93" s="304" t="str">
        <f>CONCATENATE('[1]OPINI Rinci v1'!BU95,'[1]OPINI Rinci v1'!BV95,'[1]OPINI Rinci v1'!BW95,'[1]OPINI Rinci v1'!BX95)</f>
        <v>WDP</v>
      </c>
      <c r="W93" s="304" t="str">
        <f>CONCATENATE('[1]OPINI Rinci v1'!BZ95,'[1]OPINI Rinci v1'!CA95,'[1]OPINI Rinci v1'!CB95,'[1]OPINI Rinci v1'!CC95)</f>
        <v>WDP</v>
      </c>
      <c r="X93" s="304" t="str">
        <f>CONCATENATE('[1]OPINI Rinci v1'!CE95,'[1]OPINI Rinci v1'!CF95,'[1]OPINI Rinci v1'!CG95,'[1]OPINI Rinci v1'!CH95)</f>
        <v>TMP</v>
      </c>
      <c r="Y93" s="304" t="str">
        <f>CONCATENATE('[1]OPINI Rinci v1'!CJ95,'[1]OPINI Rinci v1'!CK95,'[1]OPINI Rinci v1'!CL95,'[1]OPINI Rinci v1'!CM95)</f>
        <v>TMP</v>
      </c>
      <c r="Z93" s="304" t="str">
        <f>CONCATENATE('[1]OPINI Rinci v1'!CO95,'[1]OPINI Rinci v1'!CP95,'[1]OPINI Rinci v1'!CQ95,'[1]OPINI Rinci v1'!CR95)</f>
        <v>WDP</v>
      </c>
      <c r="AA93" s="301"/>
    </row>
    <row r="94" spans="1:27" s="5" customFormat="1" ht="14.1" customHeight="1" x14ac:dyDescent="0.2">
      <c r="A94" s="306">
        <f t="shared" si="3"/>
        <v>82</v>
      </c>
      <c r="B94" s="222" t="s">
        <v>16</v>
      </c>
      <c r="C94" s="194" t="s">
        <v>16</v>
      </c>
      <c r="D94" s="196"/>
      <c r="E94" s="197" t="s">
        <v>124</v>
      </c>
      <c r="F94" s="198" t="str">
        <f>CONCATENATE('[1]OPINI Rinci v1'!M96,'[1]OPINI Rinci v1'!N96,'[1]OPINI Rinci v1'!O96,'[1]OPINI Rinci v1'!P96)</f>
        <v>WTP</v>
      </c>
      <c r="G94" s="198" t="str">
        <f>CONCATENATE('[1]OPINI Rinci v1'!R96,'[1]OPINI Rinci v1'!S96,'[1]OPINI Rinci v1'!T96,'[1]OPINI Rinci v1'!U96)</f>
        <v>WTP</v>
      </c>
      <c r="H94" s="198" t="str">
        <f>CONCATENATE('[1]OPINI Rinci v1'!W96,'[1]OPINI Rinci v1'!X96,'[1]OPINI Rinci v1'!Y96,'[1]OPINI Rinci v1'!Z96)</f>
        <v>WTP</v>
      </c>
      <c r="I94" s="198" t="str">
        <f>CONCATENATE('[1]OPINI Rinci v1'!AB96,'[1]OPINI Rinci v1'!AC96,'[1]OPINI Rinci v1'!AD96,'[1]OPINI Rinci v1'!AE96)</f>
        <v>WTP</v>
      </c>
      <c r="J94" s="198" t="str">
        <f>CONCATENATE('[1]OPINI Rinci v1'!AG96,'[1]OPINI Rinci v1'!AH96,'[1]OPINI Rinci v1'!AI96,'[1]OPINI Rinci v1'!AJ96)</f>
        <v>WTP</v>
      </c>
      <c r="K94" s="198" t="str">
        <f>CONCATENATE('[1]OPINI Rinci v1'!AL96,'[1]OPINI Rinci v1'!AM96,'[1]OPINI Rinci v1'!AN96,'[1]OPINI Rinci v1'!AO96)</f>
        <v>WTP</v>
      </c>
      <c r="L94" s="198" t="str">
        <f>CONCATENATE('[1]OPINI Rinci v1'!AQ96,'[1]OPINI Rinci v1'!AR96,'[1]OPINI Rinci v1'!AS96,'[1]OPINI Rinci v1'!AT96)</f>
        <v>WDP</v>
      </c>
      <c r="M94" s="198" t="str">
        <f>CONCATENATE('[1]OPINI Rinci v1'!AV96,'[1]OPINI Rinci v1'!AW96,'[1]OPINI Rinci v1'!AX96,'[1]OPINI Rinci v1'!AY96)</f>
        <v>WDP</v>
      </c>
      <c r="N94" s="309" t="s">
        <v>701</v>
      </c>
      <c r="O94" s="310"/>
      <c r="P94" s="310"/>
      <c r="Q94" s="198" t="str">
        <f>CONCATENATE('[1]OPINI Rinci v1'!BA96,'[1]OPINI Rinci v1'!BB96,'[1]OPINI Rinci v1'!BD96,'[1]OPINI Rinci v1'!BC96)</f>
        <v>WDP</v>
      </c>
      <c r="R94" s="309" t="s">
        <v>701</v>
      </c>
      <c r="S94" s="304" t="str">
        <f>CONCATENATE('[1]OPINI Rinci v1'!BF96,'[1]OPINI Rinci v1'!BG96,'[1]OPINI Rinci v1'!BI96,'[1]OPINI Rinci v1'!BH96)</f>
        <v>WDP</v>
      </c>
      <c r="T94" s="304" t="str">
        <f>CONCATENATE('[1]OPINI Rinci v1'!BK96,'[1]OPINI Rinci v1'!BL96,'[1]OPINI Rinci v1'!BM96,'[1]OPINI Rinci v1'!BN96)</f>
        <v>WDP</v>
      </c>
      <c r="U94" s="304" t="str">
        <f>CONCATENATE('[1]OPINI Rinci v1'!BP96,'[1]OPINI Rinci v1'!BQ96,'[1]OPINI Rinci v1'!BR96,'[1]OPINI Rinci v1'!BS96)</f>
        <v>TW</v>
      </c>
      <c r="V94" s="304" t="str">
        <f>CONCATENATE('[1]OPINI Rinci v1'!BU96,'[1]OPINI Rinci v1'!BV96,'[1]OPINI Rinci v1'!BW96,'[1]OPINI Rinci v1'!BX96)</f>
        <v>TMP</v>
      </c>
      <c r="W94" s="304" t="str">
        <f>CONCATENATE('[1]OPINI Rinci v1'!BZ96,'[1]OPINI Rinci v1'!CA96,'[1]OPINI Rinci v1'!CB96,'[1]OPINI Rinci v1'!CC96)</f>
        <v>TMP</v>
      </c>
      <c r="X94" s="304" t="str">
        <f>CONCATENATE('[1]OPINI Rinci v1'!CE96,'[1]OPINI Rinci v1'!CF96,'[1]OPINI Rinci v1'!CG96,'[1]OPINI Rinci v1'!CH96)</f>
        <v>TMP</v>
      </c>
      <c r="Y94" s="304" t="str">
        <f>CONCATENATE('[1]OPINI Rinci v1'!CJ96,'[1]OPINI Rinci v1'!CK96,'[1]OPINI Rinci v1'!CL96,'[1]OPINI Rinci v1'!CM96)</f>
        <v>TMP</v>
      </c>
      <c r="Z94" s="304" t="str">
        <f>CONCATENATE('[1]OPINI Rinci v1'!CO96,'[1]OPINI Rinci v1'!CP96,'[1]OPINI Rinci v1'!CQ96,'[1]OPINI Rinci v1'!CR96)</f>
        <v/>
      </c>
      <c r="AA94" s="301"/>
    </row>
    <row r="95" spans="1:27" s="5" customFormat="1" ht="14.1" customHeight="1" x14ac:dyDescent="0.2">
      <c r="A95" s="306">
        <f t="shared" si="3"/>
        <v>83</v>
      </c>
      <c r="B95" s="222" t="s">
        <v>16</v>
      </c>
      <c r="C95" s="194" t="s">
        <v>18</v>
      </c>
      <c r="D95" s="196"/>
      <c r="E95" s="197" t="s">
        <v>125</v>
      </c>
      <c r="F95" s="198" t="str">
        <f>CONCATENATE('[1]OPINI Rinci v1'!M97,'[1]OPINI Rinci v1'!N97,'[1]OPINI Rinci v1'!O97,'[1]OPINI Rinci v1'!P97)</f>
        <v>WTP</v>
      </c>
      <c r="G95" s="198" t="str">
        <f>CONCATENATE('[1]OPINI Rinci v1'!R97,'[1]OPINI Rinci v1'!S97,'[1]OPINI Rinci v1'!T97,'[1]OPINI Rinci v1'!U97)</f>
        <v>WTP</v>
      </c>
      <c r="H95" s="198" t="str">
        <f>CONCATENATE('[1]OPINI Rinci v1'!W97,'[1]OPINI Rinci v1'!X97,'[1]OPINI Rinci v1'!Y97,'[1]OPINI Rinci v1'!Z97)</f>
        <v>WTP</v>
      </c>
      <c r="I95" s="198" t="str">
        <f>CONCATENATE('[1]OPINI Rinci v1'!AB97,'[1]OPINI Rinci v1'!AC97,'[1]OPINI Rinci v1'!AD97,'[1]OPINI Rinci v1'!AE97)</f>
        <v>WTP</v>
      </c>
      <c r="J95" s="198" t="str">
        <f>CONCATENATE('[1]OPINI Rinci v1'!AG97,'[1]OPINI Rinci v1'!AH97,'[1]OPINI Rinci v1'!AI97,'[1]OPINI Rinci v1'!AJ97)</f>
        <v>WTP</v>
      </c>
      <c r="K95" s="198" t="str">
        <f>CONCATENATE('[1]OPINI Rinci v1'!AL97,'[1]OPINI Rinci v1'!AM97,'[1]OPINI Rinci v1'!AN97,'[1]OPINI Rinci v1'!AO97)</f>
        <v>WTP</v>
      </c>
      <c r="L95" s="198" t="str">
        <f>CONCATENATE('[1]OPINI Rinci v1'!AQ97,'[1]OPINI Rinci v1'!AR97,'[1]OPINI Rinci v1'!AS97,'[1]OPINI Rinci v1'!AT97)</f>
        <v>WDP</v>
      </c>
      <c r="M95" s="198" t="str">
        <f>CONCATENATE('[1]OPINI Rinci v1'!AV97,'[1]OPINI Rinci v1'!AW97,'[1]OPINI Rinci v1'!AX97,'[1]OPINI Rinci v1'!AY97)</f>
        <v>WDP</v>
      </c>
      <c r="N95" s="307" t="s">
        <v>700</v>
      </c>
      <c r="O95" s="308"/>
      <c r="P95" s="308"/>
      <c r="Q95" s="198" t="str">
        <f>CONCATENATE('[1]OPINI Rinci v1'!BA97,'[1]OPINI Rinci v1'!BB97,'[1]OPINI Rinci v1'!BD97,'[1]OPINI Rinci v1'!BC97)</f>
        <v>WDP</v>
      </c>
      <c r="R95" s="307" t="s">
        <v>700</v>
      </c>
      <c r="S95" s="304" t="str">
        <f>CONCATENATE('[1]OPINI Rinci v1'!BF97,'[1]OPINI Rinci v1'!BG97,'[1]OPINI Rinci v1'!BI97,'[1]OPINI Rinci v1'!BH97)</f>
        <v>WDP</v>
      </c>
      <c r="T95" s="304" t="str">
        <f>CONCATENATE('[1]OPINI Rinci v1'!BK97,'[1]OPINI Rinci v1'!BL97,'[1]OPINI Rinci v1'!BM97,'[1]OPINI Rinci v1'!BN97)</f>
        <v>WDP</v>
      </c>
      <c r="U95" s="304" t="str">
        <f>CONCATENATE('[1]OPINI Rinci v1'!BP97,'[1]OPINI Rinci v1'!BQ97,'[1]OPINI Rinci v1'!BR97,'[1]OPINI Rinci v1'!BS97)</f>
        <v>WDP</v>
      </c>
      <c r="V95" s="304" t="str">
        <f>CONCATENATE('[1]OPINI Rinci v1'!BU97,'[1]OPINI Rinci v1'!BV97,'[1]OPINI Rinci v1'!BW97,'[1]OPINI Rinci v1'!BX97)</f>
        <v>WDP</v>
      </c>
      <c r="W95" s="304" t="str">
        <f>CONCATENATE('[1]OPINI Rinci v1'!BZ97,'[1]OPINI Rinci v1'!CA97,'[1]OPINI Rinci v1'!CB97,'[1]OPINI Rinci v1'!CC97)</f>
        <v>WDP</v>
      </c>
      <c r="X95" s="304" t="str">
        <f>CONCATENATE('[1]OPINI Rinci v1'!CE97,'[1]OPINI Rinci v1'!CF97,'[1]OPINI Rinci v1'!CG97,'[1]OPINI Rinci v1'!CH97)</f>
        <v>WDP</v>
      </c>
      <c r="Y95" s="304" t="str">
        <f>CONCATENATE('[1]OPINI Rinci v1'!CJ97,'[1]OPINI Rinci v1'!CK97,'[1]OPINI Rinci v1'!CL97,'[1]OPINI Rinci v1'!CM97)</f>
        <v>WDP</v>
      </c>
      <c r="Z95" s="304" t="str">
        <f>CONCATENATE('[1]OPINI Rinci v1'!CO97,'[1]OPINI Rinci v1'!CP97,'[1]OPINI Rinci v1'!CQ97,'[1]OPINI Rinci v1'!CR97)</f>
        <v>WDP</v>
      </c>
      <c r="AA95" s="301"/>
    </row>
    <row r="96" spans="1:27" s="312" customFormat="1" ht="14.1" customHeight="1" x14ac:dyDescent="0.2">
      <c r="A96" s="306">
        <f t="shared" si="3"/>
        <v>84</v>
      </c>
      <c r="B96" s="222" t="s">
        <v>16</v>
      </c>
      <c r="C96" s="194" t="s">
        <v>20</v>
      </c>
      <c r="D96" s="196"/>
      <c r="E96" s="197" t="s">
        <v>126</v>
      </c>
      <c r="F96" s="198" t="str">
        <f>CONCATENATE('[1]OPINI Rinci v1'!M98,'[1]OPINI Rinci v1'!N98,'[1]OPINI Rinci v1'!O98,'[1]OPINI Rinci v1'!P98)</f>
        <v>WTP</v>
      </c>
      <c r="G96" s="198" t="str">
        <f>CONCATENATE('[1]OPINI Rinci v1'!R98,'[1]OPINI Rinci v1'!S98,'[1]OPINI Rinci v1'!T98,'[1]OPINI Rinci v1'!U98)</f>
        <v>WTP</v>
      </c>
      <c r="H96" s="198" t="str">
        <f>CONCATENATE('[1]OPINI Rinci v1'!W98,'[1]OPINI Rinci v1'!X98,'[1]OPINI Rinci v1'!Y98,'[1]OPINI Rinci v1'!Z98)</f>
        <v>WTP</v>
      </c>
      <c r="I96" s="198" t="str">
        <f>CONCATENATE('[1]OPINI Rinci v1'!AB98,'[1]OPINI Rinci v1'!AC98,'[1]OPINI Rinci v1'!AD98,'[1]OPINI Rinci v1'!AE98)</f>
        <v>WTP</v>
      </c>
      <c r="J96" s="198" t="str">
        <f>CONCATENATE('[1]OPINI Rinci v1'!AG98,'[1]OPINI Rinci v1'!AH98,'[1]OPINI Rinci v1'!AI98,'[1]OPINI Rinci v1'!AJ98)</f>
        <v>WTP</v>
      </c>
      <c r="K96" s="198" t="str">
        <f>CONCATENATE('[1]OPINI Rinci v1'!AL98,'[1]OPINI Rinci v1'!AM98,'[1]OPINI Rinci v1'!AN98,'[1]OPINI Rinci v1'!AO98)</f>
        <v>WTP</v>
      </c>
      <c r="L96" s="198" t="str">
        <f>CONCATENATE('[1]OPINI Rinci v1'!AQ98,'[1]OPINI Rinci v1'!AR98,'[1]OPINI Rinci v1'!AS98,'[1]OPINI Rinci v1'!AT98)</f>
        <v>WTP</v>
      </c>
      <c r="M96" s="198" t="str">
        <f>CONCATENATE('[1]OPINI Rinci v1'!AV98,'[1]OPINI Rinci v1'!AW98,'[1]OPINI Rinci v1'!AX98,'[1]OPINI Rinci v1'!AY98)</f>
        <v>WTP</v>
      </c>
      <c r="N96" s="309" t="s">
        <v>701</v>
      </c>
      <c r="O96" s="310"/>
      <c r="P96" s="310"/>
      <c r="Q96" s="198" t="str">
        <f>CONCATENATE('[1]OPINI Rinci v1'!BA98,'[1]OPINI Rinci v1'!BB98,'[1]OPINI Rinci v1'!BD98,'[1]OPINI Rinci v1'!BC98)</f>
        <v>WTP</v>
      </c>
      <c r="R96" s="309" t="s">
        <v>701</v>
      </c>
      <c r="S96" s="304" t="str">
        <f>CONCATENATE('[1]OPINI Rinci v1'!BF98,'[1]OPINI Rinci v1'!BG98,'[1]OPINI Rinci v1'!BI98,'[1]OPINI Rinci v1'!BH98)</f>
        <v>WTP</v>
      </c>
      <c r="T96" s="304" t="str">
        <f>CONCATENATE('[1]OPINI Rinci v1'!BK98,'[1]OPINI Rinci v1'!BL98,'[1]OPINI Rinci v1'!BM98,'[1]OPINI Rinci v1'!BN98)</f>
        <v>WTP</v>
      </c>
      <c r="U96" s="304" t="str">
        <f>CONCATENATE('[1]OPINI Rinci v1'!BP98,'[1]OPINI Rinci v1'!BQ98,'[1]OPINI Rinci v1'!BR98,'[1]OPINI Rinci v1'!BS98)</f>
        <v>WDP</v>
      </c>
      <c r="V96" s="304" t="str">
        <f>CONCATENATE('[1]OPINI Rinci v1'!BU98,'[1]OPINI Rinci v1'!BV98,'[1]OPINI Rinci v1'!BW98,'[1]OPINI Rinci v1'!BX98)</f>
        <v>WDP</v>
      </c>
      <c r="W96" s="304" t="str">
        <f>CONCATENATE('[1]OPINI Rinci v1'!BZ98,'[1]OPINI Rinci v1'!CA98,'[1]OPINI Rinci v1'!CB98,'[1]OPINI Rinci v1'!CC98)</f>
        <v>WDP</v>
      </c>
      <c r="X96" s="304" t="str">
        <f>CONCATENATE('[1]OPINI Rinci v1'!CE98,'[1]OPINI Rinci v1'!CF98,'[1]OPINI Rinci v1'!CG98,'[1]OPINI Rinci v1'!CH98)</f>
        <v>WDP</v>
      </c>
      <c r="Y96" s="304" t="str">
        <f>CONCATENATE('[1]OPINI Rinci v1'!CJ98,'[1]OPINI Rinci v1'!CK98,'[1]OPINI Rinci v1'!CL98,'[1]OPINI Rinci v1'!CM98)</f>
        <v>TMP</v>
      </c>
      <c r="Z96" s="304" t="str">
        <f>CONCATENATE('[1]OPINI Rinci v1'!CO98,'[1]OPINI Rinci v1'!CP98,'[1]OPINI Rinci v1'!CQ98,'[1]OPINI Rinci v1'!CR98)</f>
        <v>WDP</v>
      </c>
      <c r="AA96" s="311"/>
    </row>
    <row r="97" spans="1:27" s="312" customFormat="1" ht="14.1" customHeight="1" x14ac:dyDescent="0.2">
      <c r="A97" s="306">
        <f t="shared" si="3"/>
        <v>85</v>
      </c>
      <c r="B97" s="222" t="s">
        <v>16</v>
      </c>
      <c r="C97" s="194" t="s">
        <v>22</v>
      </c>
      <c r="D97" s="196"/>
      <c r="E97" s="197" t="s">
        <v>127</v>
      </c>
      <c r="F97" s="198" t="str">
        <f>CONCATENATE('[1]OPINI Rinci v1'!M99,'[1]OPINI Rinci v1'!N99,'[1]OPINI Rinci v1'!O99,'[1]OPINI Rinci v1'!P99)</f>
        <v>WTP</v>
      </c>
      <c r="G97" s="198" t="str">
        <f>CONCATENATE('[1]OPINI Rinci v1'!R99,'[1]OPINI Rinci v1'!S99,'[1]OPINI Rinci v1'!T99,'[1]OPINI Rinci v1'!U99)</f>
        <v>WTP</v>
      </c>
      <c r="H97" s="198" t="str">
        <f>CONCATENATE('[1]OPINI Rinci v1'!W99,'[1]OPINI Rinci v1'!X99,'[1]OPINI Rinci v1'!Y99,'[1]OPINI Rinci v1'!Z99)</f>
        <v>WTP</v>
      </c>
      <c r="I97" s="198" t="str">
        <f>CONCATENATE('[1]OPINI Rinci v1'!AB99,'[1]OPINI Rinci v1'!AC99,'[1]OPINI Rinci v1'!AD99,'[1]OPINI Rinci v1'!AE99)</f>
        <v>WTP</v>
      </c>
      <c r="J97" s="198" t="str">
        <f>CONCATENATE('[1]OPINI Rinci v1'!AG99,'[1]OPINI Rinci v1'!AH99,'[1]OPINI Rinci v1'!AI99,'[1]OPINI Rinci v1'!AJ99)</f>
        <v>WTP</v>
      </c>
      <c r="K97" s="198" t="str">
        <f>CONCATENATE('[1]OPINI Rinci v1'!AL99,'[1]OPINI Rinci v1'!AM99,'[1]OPINI Rinci v1'!AN99,'[1]OPINI Rinci v1'!AO99)</f>
        <v>WTP</v>
      </c>
      <c r="L97" s="198" t="str">
        <f>CONCATENATE('[1]OPINI Rinci v1'!AQ99,'[1]OPINI Rinci v1'!AR99,'[1]OPINI Rinci v1'!AS99,'[1]OPINI Rinci v1'!AT99)</f>
        <v>WTP</v>
      </c>
      <c r="M97" s="198" t="str">
        <f>CONCATENATE('[1]OPINI Rinci v1'!AV99,'[1]OPINI Rinci v1'!AW99,'[1]OPINI Rinci v1'!AX99,'[1]OPINI Rinci v1'!AY99)</f>
        <v>WTP</v>
      </c>
      <c r="N97" s="307" t="s">
        <v>700</v>
      </c>
      <c r="O97" s="308"/>
      <c r="P97" s="308"/>
      <c r="Q97" s="198" t="str">
        <f>CONCATENATE('[1]OPINI Rinci v1'!BA99,'[1]OPINI Rinci v1'!BB99,'[1]OPINI Rinci v1'!BD99,'[1]OPINI Rinci v1'!BC99)</f>
        <v>WTP</v>
      </c>
      <c r="R97" s="307" t="s">
        <v>700</v>
      </c>
      <c r="S97" s="304" t="str">
        <f>CONCATENATE('[1]OPINI Rinci v1'!BF99,'[1]OPINI Rinci v1'!BG99,'[1]OPINI Rinci v1'!BI99,'[1]OPINI Rinci v1'!BH99)</f>
        <v>WTP</v>
      </c>
      <c r="T97" s="304" t="str">
        <f>CONCATENATE('[1]OPINI Rinci v1'!BK99,'[1]OPINI Rinci v1'!BL99,'[1]OPINI Rinci v1'!BM99,'[1]OPINI Rinci v1'!BN99)</f>
        <v>WDP</v>
      </c>
      <c r="U97" s="304" t="str">
        <f>CONCATENATE('[1]OPINI Rinci v1'!BP99,'[1]OPINI Rinci v1'!BQ99,'[1]OPINI Rinci v1'!BR99,'[1]OPINI Rinci v1'!BS99)</f>
        <v>WDP</v>
      </c>
      <c r="V97" s="304" t="str">
        <f>CONCATENATE('[1]OPINI Rinci v1'!BU99,'[1]OPINI Rinci v1'!BV99,'[1]OPINI Rinci v1'!BW99,'[1]OPINI Rinci v1'!BX99)</f>
        <v>WDP</v>
      </c>
      <c r="W97" s="304" t="str">
        <f>CONCATENATE('[1]OPINI Rinci v1'!BZ99,'[1]OPINI Rinci v1'!CA99,'[1]OPINI Rinci v1'!CB99,'[1]OPINI Rinci v1'!CC99)</f>
        <v>WDP</v>
      </c>
      <c r="X97" s="304" t="str">
        <f>CONCATENATE('[1]OPINI Rinci v1'!CE99,'[1]OPINI Rinci v1'!CF99,'[1]OPINI Rinci v1'!CG99,'[1]OPINI Rinci v1'!CH99)</f>
        <v>WDP</v>
      </c>
      <c r="Y97" s="304" t="str">
        <f>CONCATENATE('[1]OPINI Rinci v1'!CJ99,'[1]OPINI Rinci v1'!CK99,'[1]OPINI Rinci v1'!CL99,'[1]OPINI Rinci v1'!CM99)</f>
        <v>WDP</v>
      </c>
      <c r="Z97" s="304" t="str">
        <f>CONCATENATE('[1]OPINI Rinci v1'!CO99,'[1]OPINI Rinci v1'!CP99,'[1]OPINI Rinci v1'!CQ99,'[1]OPINI Rinci v1'!CR99)</f>
        <v>WDP</v>
      </c>
      <c r="AA97" s="311"/>
    </row>
    <row r="98" spans="1:27" s="5" customFormat="1" ht="14.1" customHeight="1" x14ac:dyDescent="0.2">
      <c r="A98" s="306">
        <f t="shared" si="3"/>
        <v>86</v>
      </c>
      <c r="B98" s="222" t="s">
        <v>16</v>
      </c>
      <c r="C98" s="194" t="s">
        <v>24</v>
      </c>
      <c r="D98" s="196"/>
      <c r="E98" s="197" t="s">
        <v>128</v>
      </c>
      <c r="F98" s="198" t="str">
        <f>CONCATENATE('[1]OPINI Rinci v1'!M100,'[1]OPINI Rinci v1'!N100,'[1]OPINI Rinci v1'!O100,'[1]OPINI Rinci v1'!P100)</f>
        <v>WTP</v>
      </c>
      <c r="G98" s="198" t="str">
        <f>CONCATENATE('[1]OPINI Rinci v1'!R100,'[1]OPINI Rinci v1'!S100,'[1]OPINI Rinci v1'!T100,'[1]OPINI Rinci v1'!U100)</f>
        <v>WTP</v>
      </c>
      <c r="H98" s="198" t="str">
        <f>CONCATENATE('[1]OPINI Rinci v1'!W100,'[1]OPINI Rinci v1'!X100,'[1]OPINI Rinci v1'!Y100,'[1]OPINI Rinci v1'!Z100)</f>
        <v>WTP</v>
      </c>
      <c r="I98" s="198" t="str">
        <f>CONCATENATE('[1]OPINI Rinci v1'!AB100,'[1]OPINI Rinci v1'!AC100,'[1]OPINI Rinci v1'!AD100,'[1]OPINI Rinci v1'!AE100)</f>
        <v>WTP</v>
      </c>
      <c r="J98" s="198" t="str">
        <f>CONCATENATE('[1]OPINI Rinci v1'!AG100,'[1]OPINI Rinci v1'!AH100,'[1]OPINI Rinci v1'!AI100,'[1]OPINI Rinci v1'!AJ100)</f>
        <v>WDP</v>
      </c>
      <c r="K98" s="198" t="str">
        <f>CONCATENATE('[1]OPINI Rinci v1'!AL100,'[1]OPINI Rinci v1'!AM100,'[1]OPINI Rinci v1'!AN100,'[1]OPINI Rinci v1'!AO100)</f>
        <v>WDP</v>
      </c>
      <c r="L98" s="198" t="str">
        <f>CONCATENATE('[1]OPINI Rinci v1'!AQ100,'[1]OPINI Rinci v1'!AR100,'[1]OPINI Rinci v1'!AS100,'[1]OPINI Rinci v1'!AT100)</f>
        <v>WDP</v>
      </c>
      <c r="M98" s="198" t="str">
        <f>CONCATENATE('[1]OPINI Rinci v1'!AV100,'[1]OPINI Rinci v1'!AW100,'[1]OPINI Rinci v1'!AX100,'[1]OPINI Rinci v1'!AY100)</f>
        <v>WDP</v>
      </c>
      <c r="N98" s="307" t="s">
        <v>700</v>
      </c>
      <c r="O98" s="308"/>
      <c r="P98" s="308"/>
      <c r="Q98" s="198" t="str">
        <f>CONCATENATE('[1]OPINI Rinci v1'!BA100,'[1]OPINI Rinci v1'!BB100,'[1]OPINI Rinci v1'!BD100,'[1]OPINI Rinci v1'!BC100)</f>
        <v>WDP</v>
      </c>
      <c r="R98" s="307" t="s">
        <v>700</v>
      </c>
      <c r="S98" s="304" t="str">
        <f>CONCATENATE('[1]OPINI Rinci v1'!BF100,'[1]OPINI Rinci v1'!BG100,'[1]OPINI Rinci v1'!BI100,'[1]OPINI Rinci v1'!BH100)</f>
        <v>WDP</v>
      </c>
      <c r="T98" s="304" t="str">
        <f>CONCATENATE('[1]OPINI Rinci v1'!BK100,'[1]OPINI Rinci v1'!BL100,'[1]OPINI Rinci v1'!BM100,'[1]OPINI Rinci v1'!BN100)</f>
        <v>WDP</v>
      </c>
      <c r="U98" s="304" t="str">
        <f>CONCATENATE('[1]OPINI Rinci v1'!BP100,'[1]OPINI Rinci v1'!BQ100,'[1]OPINI Rinci v1'!BR100,'[1]OPINI Rinci v1'!BS100)</f>
        <v>WDP</v>
      </c>
      <c r="V98" s="304" t="str">
        <f>CONCATENATE('[1]OPINI Rinci v1'!BU100,'[1]OPINI Rinci v1'!BV100,'[1]OPINI Rinci v1'!BW100,'[1]OPINI Rinci v1'!BX100)</f>
        <v>WDP</v>
      </c>
      <c r="W98" s="304" t="str">
        <f>CONCATENATE('[1]OPINI Rinci v1'!BZ100,'[1]OPINI Rinci v1'!CA100,'[1]OPINI Rinci v1'!CB100,'[1]OPINI Rinci v1'!CC100)</f>
        <v>WDP</v>
      </c>
      <c r="X98" s="304" t="str">
        <f>CONCATENATE('[1]OPINI Rinci v1'!CE100,'[1]OPINI Rinci v1'!CF100,'[1]OPINI Rinci v1'!CG100,'[1]OPINI Rinci v1'!CH100)</f>
        <v>WDP</v>
      </c>
      <c r="Y98" s="304" t="str">
        <f>CONCATENATE('[1]OPINI Rinci v1'!CJ100,'[1]OPINI Rinci v1'!CK100,'[1]OPINI Rinci v1'!CL100,'[1]OPINI Rinci v1'!CM100)</f>
        <v>WDP</v>
      </c>
      <c r="Z98" s="304" t="str">
        <f>CONCATENATE('[1]OPINI Rinci v1'!CO100,'[1]OPINI Rinci v1'!CP100,'[1]OPINI Rinci v1'!CQ100,'[1]OPINI Rinci v1'!CR100)</f>
        <v>WDP</v>
      </c>
      <c r="AA98" s="301"/>
    </row>
    <row r="99" spans="1:27" s="312" customFormat="1" ht="14.1" customHeight="1" x14ac:dyDescent="0.2">
      <c r="A99" s="306">
        <f t="shared" si="3"/>
        <v>87</v>
      </c>
      <c r="B99" s="222" t="s">
        <v>16</v>
      </c>
      <c r="C99" s="194" t="s">
        <v>26</v>
      </c>
      <c r="D99" s="196"/>
      <c r="E99" s="197" t="s">
        <v>129</v>
      </c>
      <c r="F99" s="198" t="str">
        <f>CONCATENATE('[1]OPINI Rinci v1'!M101,'[1]OPINI Rinci v1'!N101,'[1]OPINI Rinci v1'!O101,'[1]OPINI Rinci v1'!P101)</f>
        <v>WTP</v>
      </c>
      <c r="G99" s="198" t="str">
        <f>CONCATENATE('[1]OPINI Rinci v1'!R101,'[1]OPINI Rinci v1'!S101,'[1]OPINI Rinci v1'!T101,'[1]OPINI Rinci v1'!U101)</f>
        <v>WTP</v>
      </c>
      <c r="H99" s="198" t="str">
        <f>CONCATENATE('[1]OPINI Rinci v1'!W101,'[1]OPINI Rinci v1'!X101,'[1]OPINI Rinci v1'!Y101,'[1]OPINI Rinci v1'!Z101)</f>
        <v>WTP</v>
      </c>
      <c r="I99" s="198" t="str">
        <f>CONCATENATE('[1]OPINI Rinci v1'!AB101,'[1]OPINI Rinci v1'!AC101,'[1]OPINI Rinci v1'!AD101,'[1]OPINI Rinci v1'!AE101)</f>
        <v>WTP</v>
      </c>
      <c r="J99" s="198" t="str">
        <f>CONCATENATE('[1]OPINI Rinci v1'!AG101,'[1]OPINI Rinci v1'!AH101,'[1]OPINI Rinci v1'!AI101,'[1]OPINI Rinci v1'!AJ101)</f>
        <v>WTP</v>
      </c>
      <c r="K99" s="198" t="str">
        <f>CONCATENATE('[1]OPINI Rinci v1'!AL101,'[1]OPINI Rinci v1'!AM101,'[1]OPINI Rinci v1'!AN101,'[1]OPINI Rinci v1'!AO101)</f>
        <v>WTP</v>
      </c>
      <c r="L99" s="198" t="str">
        <f>CONCATENATE('[1]OPINI Rinci v1'!AQ101,'[1]OPINI Rinci v1'!AR101,'[1]OPINI Rinci v1'!AS101,'[1]OPINI Rinci v1'!AT101)</f>
        <v>WDP</v>
      </c>
      <c r="M99" s="198" t="str">
        <f>CONCATENATE('[1]OPINI Rinci v1'!AV101,'[1]OPINI Rinci v1'!AW101,'[1]OPINI Rinci v1'!AX101,'[1]OPINI Rinci v1'!AY101)</f>
        <v>WTP</v>
      </c>
      <c r="N99" s="307" t="s">
        <v>700</v>
      </c>
      <c r="O99" s="308"/>
      <c r="P99" s="308"/>
      <c r="Q99" s="198" t="str">
        <f>CONCATENATE('[1]OPINI Rinci v1'!BA101,'[1]OPINI Rinci v1'!BB101,'[1]OPINI Rinci v1'!BD101,'[1]OPINI Rinci v1'!BC101)</f>
        <v>WTP</v>
      </c>
      <c r="R99" s="307" t="s">
        <v>700</v>
      </c>
      <c r="S99" s="304" t="str">
        <f>CONCATENATE('[1]OPINI Rinci v1'!BF101,'[1]OPINI Rinci v1'!BG101,'[1]OPINI Rinci v1'!BI101,'[1]OPINI Rinci v1'!BH101)</f>
        <v>WDP</v>
      </c>
      <c r="T99" s="304" t="str">
        <f>CONCATENATE('[1]OPINI Rinci v1'!BK101,'[1]OPINI Rinci v1'!BL101,'[1]OPINI Rinci v1'!BM101,'[1]OPINI Rinci v1'!BN101)</f>
        <v>WDP</v>
      </c>
      <c r="U99" s="304" t="str">
        <f>CONCATENATE('[1]OPINI Rinci v1'!BP101,'[1]OPINI Rinci v1'!BQ101,'[1]OPINI Rinci v1'!BR101,'[1]OPINI Rinci v1'!BS101)</f>
        <v>WDP</v>
      </c>
      <c r="V99" s="304" t="str">
        <f>CONCATENATE('[1]OPINI Rinci v1'!BU101,'[1]OPINI Rinci v1'!BV101,'[1]OPINI Rinci v1'!BW101,'[1]OPINI Rinci v1'!BX101)</f>
        <v>WDP</v>
      </c>
      <c r="W99" s="304" t="str">
        <f>CONCATENATE('[1]OPINI Rinci v1'!BZ101,'[1]OPINI Rinci v1'!CA101,'[1]OPINI Rinci v1'!CB101,'[1]OPINI Rinci v1'!CC101)</f>
        <v>WDP</v>
      </c>
      <c r="X99" s="304" t="str">
        <f>CONCATENATE('[1]OPINI Rinci v1'!CE101,'[1]OPINI Rinci v1'!CF101,'[1]OPINI Rinci v1'!CG101,'[1]OPINI Rinci v1'!CH101)</f>
        <v>WDP</v>
      </c>
      <c r="Y99" s="304" t="str">
        <f>CONCATENATE('[1]OPINI Rinci v1'!CJ101,'[1]OPINI Rinci v1'!CK101,'[1]OPINI Rinci v1'!CL101,'[1]OPINI Rinci v1'!CM101)</f>
        <v>WDP</v>
      </c>
      <c r="Z99" s="304" t="str">
        <f>CONCATENATE('[1]OPINI Rinci v1'!CO101,'[1]OPINI Rinci v1'!CP101,'[1]OPINI Rinci v1'!CQ101,'[1]OPINI Rinci v1'!CR101)</f>
        <v/>
      </c>
      <c r="AA99" s="311"/>
    </row>
    <row r="100" spans="1:27" s="312" customFormat="1" ht="14.1" customHeight="1" x14ac:dyDescent="0.2">
      <c r="A100" s="306">
        <f t="shared" si="3"/>
        <v>88</v>
      </c>
      <c r="B100" s="222" t="s">
        <v>16</v>
      </c>
      <c r="C100" s="194" t="s">
        <v>28</v>
      </c>
      <c r="D100" s="196"/>
      <c r="E100" s="197" t="s">
        <v>130</v>
      </c>
      <c r="F100" s="198" t="str">
        <f>CONCATENATE('[1]OPINI Rinci v1'!M102,'[1]OPINI Rinci v1'!N102,'[1]OPINI Rinci v1'!O102,'[1]OPINI Rinci v1'!P102)</f>
        <v>WTP</v>
      </c>
      <c r="G100" s="198" t="str">
        <f>CONCATENATE('[1]OPINI Rinci v1'!R102,'[1]OPINI Rinci v1'!S102,'[1]OPINI Rinci v1'!T102,'[1]OPINI Rinci v1'!U102)</f>
        <v>WTP</v>
      </c>
      <c r="H100" s="198" t="str">
        <f>CONCATENATE('[1]OPINI Rinci v1'!W102,'[1]OPINI Rinci v1'!X102,'[1]OPINI Rinci v1'!Y102,'[1]OPINI Rinci v1'!Z102)</f>
        <v>WTP</v>
      </c>
      <c r="I100" s="198" t="str">
        <f>CONCATENATE('[1]OPINI Rinci v1'!AB102,'[1]OPINI Rinci v1'!AC102,'[1]OPINI Rinci v1'!AD102,'[1]OPINI Rinci v1'!AE102)</f>
        <v>WTP</v>
      </c>
      <c r="J100" s="198" t="str">
        <f>CONCATENATE('[1]OPINI Rinci v1'!AG102,'[1]OPINI Rinci v1'!AH102,'[1]OPINI Rinci v1'!AI102,'[1]OPINI Rinci v1'!AJ102)</f>
        <v>WTP</v>
      </c>
      <c r="K100" s="198" t="str">
        <f>CONCATENATE('[1]OPINI Rinci v1'!AL102,'[1]OPINI Rinci v1'!AM102,'[1]OPINI Rinci v1'!AN102,'[1]OPINI Rinci v1'!AO102)</f>
        <v>WTP</v>
      </c>
      <c r="L100" s="198" t="str">
        <f>CONCATENATE('[1]OPINI Rinci v1'!AQ102,'[1]OPINI Rinci v1'!AR102,'[1]OPINI Rinci v1'!AS102,'[1]OPINI Rinci v1'!AT102)</f>
        <v>WTP</v>
      </c>
      <c r="M100" s="198" t="str">
        <f>CONCATENATE('[1]OPINI Rinci v1'!AV102,'[1]OPINI Rinci v1'!AW102,'[1]OPINI Rinci v1'!AX102,'[1]OPINI Rinci v1'!AY102)</f>
        <v>WTP</v>
      </c>
      <c r="N100" s="309" t="s">
        <v>701</v>
      </c>
      <c r="O100" s="310"/>
      <c r="P100" s="310"/>
      <c r="Q100" s="198" t="str">
        <f>CONCATENATE('[1]OPINI Rinci v1'!BA102,'[1]OPINI Rinci v1'!BB102,'[1]OPINI Rinci v1'!BD102,'[1]OPINI Rinci v1'!BC102)</f>
        <v>WTP</v>
      </c>
      <c r="R100" s="309" t="s">
        <v>701</v>
      </c>
      <c r="S100" s="304" t="str">
        <f>CONCATENATE('[1]OPINI Rinci v1'!BF102,'[1]OPINI Rinci v1'!BG102,'[1]OPINI Rinci v1'!BI102,'[1]OPINI Rinci v1'!BH102)</f>
        <v>WTP</v>
      </c>
      <c r="T100" s="304" t="str">
        <f>CONCATENATE('[1]OPINI Rinci v1'!BK102,'[1]OPINI Rinci v1'!BL102,'[1]OPINI Rinci v1'!BM102,'[1]OPINI Rinci v1'!BN102)</f>
        <v>WTP</v>
      </c>
      <c r="U100" s="304" t="str">
        <f>CONCATENATE('[1]OPINI Rinci v1'!BP102,'[1]OPINI Rinci v1'!BQ102,'[1]OPINI Rinci v1'!BR102,'[1]OPINI Rinci v1'!BS102)</f>
        <v>WDP</v>
      </c>
      <c r="V100" s="304" t="str">
        <f>CONCATENATE('[1]OPINI Rinci v1'!BU102,'[1]OPINI Rinci v1'!BV102,'[1]OPINI Rinci v1'!BW102,'[1]OPINI Rinci v1'!BX102)</f>
        <v>WDP</v>
      </c>
      <c r="W100" s="304" t="str">
        <f>CONCATENATE('[1]OPINI Rinci v1'!BZ102,'[1]OPINI Rinci v1'!CA102,'[1]OPINI Rinci v1'!CB102,'[1]OPINI Rinci v1'!CC102)</f>
        <v>WDP</v>
      </c>
      <c r="X100" s="304" t="str">
        <f>CONCATENATE('[1]OPINI Rinci v1'!CE102,'[1]OPINI Rinci v1'!CF102,'[1]OPINI Rinci v1'!CG102,'[1]OPINI Rinci v1'!CH102)</f>
        <v>WDP</v>
      </c>
      <c r="Y100" s="304" t="str">
        <f>CONCATENATE('[1]OPINI Rinci v1'!CJ102,'[1]OPINI Rinci v1'!CK102,'[1]OPINI Rinci v1'!CL102,'[1]OPINI Rinci v1'!CM102)</f>
        <v>WDP</v>
      </c>
      <c r="Z100" s="304" t="str">
        <f>CONCATENATE('[1]OPINI Rinci v1'!CO102,'[1]OPINI Rinci v1'!CP102,'[1]OPINI Rinci v1'!CQ102,'[1]OPINI Rinci v1'!CR102)</f>
        <v>WDP</v>
      </c>
      <c r="AA100" s="311"/>
    </row>
    <row r="101" spans="1:27" s="5" customFormat="1" ht="14.1" customHeight="1" x14ac:dyDescent="0.2">
      <c r="A101" s="306">
        <f t="shared" si="3"/>
        <v>89</v>
      </c>
      <c r="B101" s="222" t="s">
        <v>16</v>
      </c>
      <c r="C101" s="194" t="s">
        <v>30</v>
      </c>
      <c r="D101" s="196"/>
      <c r="E101" s="197" t="s">
        <v>131</v>
      </c>
      <c r="F101" s="198" t="str">
        <f>CONCATENATE('[1]OPINI Rinci v1'!M103,'[1]OPINI Rinci v1'!N103,'[1]OPINI Rinci v1'!O103,'[1]OPINI Rinci v1'!P103)</f>
        <v>WTP</v>
      </c>
      <c r="G101" s="198" t="str">
        <f>CONCATENATE('[1]OPINI Rinci v1'!R103,'[1]OPINI Rinci v1'!S103,'[1]OPINI Rinci v1'!T103,'[1]OPINI Rinci v1'!U103)</f>
        <v>WTP</v>
      </c>
      <c r="H101" s="198" t="str">
        <f>CONCATENATE('[1]OPINI Rinci v1'!W103,'[1]OPINI Rinci v1'!X103,'[1]OPINI Rinci v1'!Y103,'[1]OPINI Rinci v1'!Z103)</f>
        <v>WTP</v>
      </c>
      <c r="I101" s="198" t="str">
        <f>CONCATENATE('[1]OPINI Rinci v1'!AB103,'[1]OPINI Rinci v1'!AC103,'[1]OPINI Rinci v1'!AD103,'[1]OPINI Rinci v1'!AE103)</f>
        <v>WTP</v>
      </c>
      <c r="J101" s="198" t="str">
        <f>CONCATENATE('[1]OPINI Rinci v1'!AG103,'[1]OPINI Rinci v1'!AH103,'[1]OPINI Rinci v1'!AI103,'[1]OPINI Rinci v1'!AJ103)</f>
        <v>WTP</v>
      </c>
      <c r="K101" s="198" t="str">
        <f>CONCATENATE('[1]OPINI Rinci v1'!AL103,'[1]OPINI Rinci v1'!AM103,'[1]OPINI Rinci v1'!AN103,'[1]OPINI Rinci v1'!AO103)</f>
        <v>WDP</v>
      </c>
      <c r="L101" s="198" t="str">
        <f>CONCATENATE('[1]OPINI Rinci v1'!AQ103,'[1]OPINI Rinci v1'!AR103,'[1]OPINI Rinci v1'!AS103,'[1]OPINI Rinci v1'!AT103)</f>
        <v>WDP</v>
      </c>
      <c r="M101" s="198" t="str">
        <f>CONCATENATE('[1]OPINI Rinci v1'!AV103,'[1]OPINI Rinci v1'!AW103,'[1]OPINI Rinci v1'!AX103,'[1]OPINI Rinci v1'!AY103)</f>
        <v>WDP</v>
      </c>
      <c r="N101" s="309" t="s">
        <v>701</v>
      </c>
      <c r="O101" s="310"/>
      <c r="P101" s="310"/>
      <c r="Q101" s="198" t="str">
        <f>CONCATENATE('[1]OPINI Rinci v1'!BA103,'[1]OPINI Rinci v1'!BB103,'[1]OPINI Rinci v1'!BD103,'[1]OPINI Rinci v1'!BC103)</f>
        <v>WDP</v>
      </c>
      <c r="R101" s="309" t="s">
        <v>701</v>
      </c>
      <c r="S101" s="304" t="str">
        <f>CONCATENATE('[1]OPINI Rinci v1'!BF103,'[1]OPINI Rinci v1'!BG103,'[1]OPINI Rinci v1'!BI103,'[1]OPINI Rinci v1'!BH103)</f>
        <v>WDP</v>
      </c>
      <c r="T101" s="304" t="str">
        <f>CONCATENATE('[1]OPINI Rinci v1'!BK103,'[1]OPINI Rinci v1'!BL103,'[1]OPINI Rinci v1'!BM103,'[1]OPINI Rinci v1'!BN103)</f>
        <v>WDP</v>
      </c>
      <c r="U101" s="304" t="str">
        <f>CONCATENATE('[1]OPINI Rinci v1'!BP103,'[1]OPINI Rinci v1'!BQ103,'[1]OPINI Rinci v1'!BR103,'[1]OPINI Rinci v1'!BS103)</f>
        <v>WDP</v>
      </c>
      <c r="V101" s="304" t="str">
        <f>CONCATENATE('[1]OPINI Rinci v1'!BU103,'[1]OPINI Rinci v1'!BV103,'[1]OPINI Rinci v1'!BW103,'[1]OPINI Rinci v1'!BX103)</f>
        <v>WDP</v>
      </c>
      <c r="W101" s="304" t="str">
        <f>CONCATENATE('[1]OPINI Rinci v1'!BZ103,'[1]OPINI Rinci v1'!CA103,'[1]OPINI Rinci v1'!CB103,'[1]OPINI Rinci v1'!CC103)</f>
        <v>WDP</v>
      </c>
      <c r="X101" s="304" t="str">
        <f>CONCATENATE('[1]OPINI Rinci v1'!CE103,'[1]OPINI Rinci v1'!CF103,'[1]OPINI Rinci v1'!CG103,'[1]OPINI Rinci v1'!CH103)</f>
        <v>WDP</v>
      </c>
      <c r="Y101" s="304" t="str">
        <f>CONCATENATE('[1]OPINI Rinci v1'!CJ103,'[1]OPINI Rinci v1'!CK103,'[1]OPINI Rinci v1'!CL103,'[1]OPINI Rinci v1'!CM103)</f>
        <v>WDP</v>
      </c>
      <c r="Z101" s="304" t="str">
        <f>CONCATENATE('[1]OPINI Rinci v1'!CO103,'[1]OPINI Rinci v1'!CP103,'[1]OPINI Rinci v1'!CQ103,'[1]OPINI Rinci v1'!CR103)</f>
        <v>WDP</v>
      </c>
      <c r="AA101" s="301"/>
    </row>
    <row r="102" spans="1:27" s="5" customFormat="1" ht="14.1" customHeight="1" x14ac:dyDescent="0.2">
      <c r="A102" s="306">
        <f t="shared" si="3"/>
        <v>90</v>
      </c>
      <c r="B102" s="222" t="s">
        <v>16</v>
      </c>
      <c r="C102" s="194" t="s">
        <v>32</v>
      </c>
      <c r="D102" s="196"/>
      <c r="E102" s="197" t="s">
        <v>132</v>
      </c>
      <c r="F102" s="198" t="str">
        <f>CONCATENATE('[1]OPINI Rinci v1'!M104,'[1]OPINI Rinci v1'!N104,'[1]OPINI Rinci v1'!O104,'[1]OPINI Rinci v1'!P104)</f>
        <v>WTP</v>
      </c>
      <c r="G102" s="198" t="str">
        <f>CONCATENATE('[1]OPINI Rinci v1'!R104,'[1]OPINI Rinci v1'!S104,'[1]OPINI Rinci v1'!T104,'[1]OPINI Rinci v1'!U104)</f>
        <v>WTP</v>
      </c>
      <c r="H102" s="198" t="str">
        <f>CONCATENATE('[1]OPINI Rinci v1'!W104,'[1]OPINI Rinci v1'!X104,'[1]OPINI Rinci v1'!Y104,'[1]OPINI Rinci v1'!Z104)</f>
        <v>WTP</v>
      </c>
      <c r="I102" s="198" t="str">
        <f>CONCATENATE('[1]OPINI Rinci v1'!AB104,'[1]OPINI Rinci v1'!AC104,'[1]OPINI Rinci v1'!AD104,'[1]OPINI Rinci v1'!AE104)</f>
        <v>WTP</v>
      </c>
      <c r="J102" s="198" t="str">
        <f>CONCATENATE('[1]OPINI Rinci v1'!AG104,'[1]OPINI Rinci v1'!AH104,'[1]OPINI Rinci v1'!AI104,'[1]OPINI Rinci v1'!AJ104)</f>
        <v>WTP</v>
      </c>
      <c r="K102" s="198" t="str">
        <f>CONCATENATE('[1]OPINI Rinci v1'!AL104,'[1]OPINI Rinci v1'!AM104,'[1]OPINI Rinci v1'!AN104,'[1]OPINI Rinci v1'!AO104)</f>
        <v>WTP</v>
      </c>
      <c r="L102" s="198" t="str">
        <f>CONCATENATE('[1]OPINI Rinci v1'!AQ104,'[1]OPINI Rinci v1'!AR104,'[1]OPINI Rinci v1'!AS104,'[1]OPINI Rinci v1'!AT104)</f>
        <v>WDP</v>
      </c>
      <c r="M102" s="198" t="str">
        <f>CONCATENATE('[1]OPINI Rinci v1'!AV104,'[1]OPINI Rinci v1'!AW104,'[1]OPINI Rinci v1'!AX104,'[1]OPINI Rinci v1'!AY104)</f>
        <v>WDP</v>
      </c>
      <c r="N102" s="307" t="s">
        <v>700</v>
      </c>
      <c r="O102" s="308"/>
      <c r="P102" s="308"/>
      <c r="Q102" s="198" t="str">
        <f>CONCATENATE('[1]OPINI Rinci v1'!BA104,'[1]OPINI Rinci v1'!BB104,'[1]OPINI Rinci v1'!BD104,'[1]OPINI Rinci v1'!BC104)</f>
        <v>WDP</v>
      </c>
      <c r="R102" s="307" t="s">
        <v>700</v>
      </c>
      <c r="S102" s="304" t="str">
        <f>CONCATENATE('[1]OPINI Rinci v1'!BF104,'[1]OPINI Rinci v1'!BG104,'[1]OPINI Rinci v1'!BI104,'[1]OPINI Rinci v1'!BH104)</f>
        <v>WDP</v>
      </c>
      <c r="T102" s="304" t="str">
        <f>CONCATENATE('[1]OPINI Rinci v1'!BK104,'[1]OPINI Rinci v1'!BL104,'[1]OPINI Rinci v1'!BM104,'[1]OPINI Rinci v1'!BN104)</f>
        <v>WDP</v>
      </c>
      <c r="U102" s="304" t="str">
        <f>CONCATENATE('[1]OPINI Rinci v1'!BP104,'[1]OPINI Rinci v1'!BQ104,'[1]OPINI Rinci v1'!BR104,'[1]OPINI Rinci v1'!BS104)</f>
        <v>WDP</v>
      </c>
      <c r="V102" s="304" t="str">
        <f>CONCATENATE('[1]OPINI Rinci v1'!BU104,'[1]OPINI Rinci v1'!BV104,'[1]OPINI Rinci v1'!BW104,'[1]OPINI Rinci v1'!BX104)</f>
        <v>WDP</v>
      </c>
      <c r="W102" s="304" t="str">
        <f>CONCATENATE('[1]OPINI Rinci v1'!BZ104,'[1]OPINI Rinci v1'!CA104,'[1]OPINI Rinci v1'!CB104,'[1]OPINI Rinci v1'!CC104)</f>
        <v>WTP</v>
      </c>
      <c r="X102" s="304" t="str">
        <f>CONCATENATE('[1]OPINI Rinci v1'!CE104,'[1]OPINI Rinci v1'!CF104,'[1]OPINI Rinci v1'!CG104,'[1]OPINI Rinci v1'!CH104)</f>
        <v>WDP</v>
      </c>
      <c r="Y102" s="304" t="str">
        <f>CONCATENATE('[1]OPINI Rinci v1'!CJ104,'[1]OPINI Rinci v1'!CK104,'[1]OPINI Rinci v1'!CL104,'[1]OPINI Rinci v1'!CM104)</f>
        <v>WDP</v>
      </c>
      <c r="Z102" s="304" t="str">
        <f>CONCATENATE('[1]OPINI Rinci v1'!CO104,'[1]OPINI Rinci v1'!CP104,'[1]OPINI Rinci v1'!CQ104,'[1]OPINI Rinci v1'!CR104)</f>
        <v>WDP</v>
      </c>
      <c r="AA102" s="301"/>
    </row>
    <row r="103" spans="1:27" s="312" customFormat="1" ht="14.1" customHeight="1" x14ac:dyDescent="0.2">
      <c r="A103" s="306">
        <f t="shared" si="3"/>
        <v>91</v>
      </c>
      <c r="B103" s="222" t="s">
        <v>16</v>
      </c>
      <c r="C103" s="194" t="s">
        <v>34</v>
      </c>
      <c r="D103" s="196"/>
      <c r="E103" s="197" t="s">
        <v>648</v>
      </c>
      <c r="F103" s="198" t="str">
        <f>CONCATENATE('[1]OPINI Rinci v1'!M105,'[1]OPINI Rinci v1'!N105,'[1]OPINI Rinci v1'!O105,'[1]OPINI Rinci v1'!P105)</f>
        <v>WTP</v>
      </c>
      <c r="G103" s="198" t="str">
        <f>CONCATENATE('[1]OPINI Rinci v1'!R105,'[1]OPINI Rinci v1'!S105,'[1]OPINI Rinci v1'!T105,'[1]OPINI Rinci v1'!U105)</f>
        <v>WTP</v>
      </c>
      <c r="H103" s="198" t="str">
        <f>CONCATENATE('[1]OPINI Rinci v1'!W105,'[1]OPINI Rinci v1'!X105,'[1]OPINI Rinci v1'!Y105,'[1]OPINI Rinci v1'!Z105)</f>
        <v>WTP</v>
      </c>
      <c r="I103" s="198" t="str">
        <f>CONCATENATE('[1]OPINI Rinci v1'!AB105,'[1]OPINI Rinci v1'!AC105,'[1]OPINI Rinci v1'!AD105,'[1]OPINI Rinci v1'!AE105)</f>
        <v>WTP</v>
      </c>
      <c r="J103" s="198" t="str">
        <f>CONCATENATE('[1]OPINI Rinci v1'!AG105,'[1]OPINI Rinci v1'!AH105,'[1]OPINI Rinci v1'!AI105,'[1]OPINI Rinci v1'!AJ105)</f>
        <v>WTP</v>
      </c>
      <c r="K103" s="198" t="str">
        <f>CONCATENATE('[1]OPINI Rinci v1'!AL105,'[1]OPINI Rinci v1'!AM105,'[1]OPINI Rinci v1'!AN105,'[1]OPINI Rinci v1'!AO105)</f>
        <v>WTP</v>
      </c>
      <c r="L103" s="198" t="str">
        <f>CONCATENATE('[1]OPINI Rinci v1'!AQ105,'[1]OPINI Rinci v1'!AR105,'[1]OPINI Rinci v1'!AS105,'[1]OPINI Rinci v1'!AT105)</f>
        <v>WTP</v>
      </c>
      <c r="M103" s="198" t="str">
        <f>CONCATENATE('[1]OPINI Rinci v1'!AV105,'[1]OPINI Rinci v1'!AW105,'[1]OPINI Rinci v1'!AX105,'[1]OPINI Rinci v1'!AY105)</f>
        <v>WTP</v>
      </c>
      <c r="N103" s="307" t="s">
        <v>700</v>
      </c>
      <c r="O103" s="308"/>
      <c r="P103" s="308"/>
      <c r="Q103" s="198" t="str">
        <f>CONCATENATE('[1]OPINI Rinci v1'!BA105,'[1]OPINI Rinci v1'!BB105,'[1]OPINI Rinci v1'!BD105,'[1]OPINI Rinci v1'!BC105)</f>
        <v>WTP</v>
      </c>
      <c r="R103" s="307" t="s">
        <v>700</v>
      </c>
      <c r="S103" s="304" t="str">
        <f>CONCATENATE('[1]OPINI Rinci v1'!BF105,'[1]OPINI Rinci v1'!BG105,'[1]OPINI Rinci v1'!BI105,'[1]OPINI Rinci v1'!BH105)</f>
        <v>WTP</v>
      </c>
      <c r="T103" s="304" t="str">
        <f>CONCATENATE('[1]OPINI Rinci v1'!BK105,'[1]OPINI Rinci v1'!BL105,'[1]OPINI Rinci v1'!BM105,'[1]OPINI Rinci v1'!BN105)</f>
        <v>WDP</v>
      </c>
      <c r="U103" s="304" t="str">
        <f>CONCATENATE('[1]OPINI Rinci v1'!BP105,'[1]OPINI Rinci v1'!BQ105,'[1]OPINI Rinci v1'!BR105,'[1]OPINI Rinci v1'!BS105)</f>
        <v>WDP</v>
      </c>
      <c r="V103" s="304" t="str">
        <f>CONCATENATE('[1]OPINI Rinci v1'!BU105,'[1]OPINI Rinci v1'!BV105,'[1]OPINI Rinci v1'!BW105,'[1]OPINI Rinci v1'!BX105)</f>
        <v/>
      </c>
      <c r="W103" s="304" t="str">
        <f>CONCATENATE('[1]OPINI Rinci v1'!BZ105,'[1]OPINI Rinci v1'!CA105,'[1]OPINI Rinci v1'!CB105,'[1]OPINI Rinci v1'!CC105)</f>
        <v/>
      </c>
      <c r="X103" s="304" t="str">
        <f>CONCATENATE('[1]OPINI Rinci v1'!CE105,'[1]OPINI Rinci v1'!CF105,'[1]OPINI Rinci v1'!CG105,'[1]OPINI Rinci v1'!CH105)</f>
        <v/>
      </c>
      <c r="Y103" s="304" t="str">
        <f>CONCATENATE('[1]OPINI Rinci v1'!CJ105,'[1]OPINI Rinci v1'!CK105,'[1]OPINI Rinci v1'!CL105,'[1]OPINI Rinci v1'!CM105)</f>
        <v/>
      </c>
      <c r="Z103" s="304" t="str">
        <f>CONCATENATE('[1]OPINI Rinci v1'!CO105,'[1]OPINI Rinci v1'!CP105,'[1]OPINI Rinci v1'!CQ105,'[1]OPINI Rinci v1'!CR105)</f>
        <v/>
      </c>
      <c r="AA103" s="311"/>
    </row>
    <row r="104" spans="1:27" s="5" customFormat="1" ht="14.1" customHeight="1" x14ac:dyDescent="0.2">
      <c r="A104" s="306"/>
      <c r="B104" s="222"/>
      <c r="C104" s="194"/>
      <c r="D104" s="196"/>
      <c r="E104" s="197"/>
      <c r="F104" s="197"/>
      <c r="G104" s="197"/>
      <c r="H104" s="197"/>
      <c r="I104" s="198" t="str">
        <f>CONCATENATE('[1]OPINI Rinci v1'!AB106,'[1]OPINI Rinci v1'!AC106,'[1]OPINI Rinci v1'!AD106,'[1]OPINI Rinci v1'!AE106)</f>
        <v/>
      </c>
      <c r="J104" s="197"/>
      <c r="K104" s="197"/>
      <c r="L104" s="197"/>
      <c r="M104" s="197"/>
      <c r="N104" s="197"/>
      <c r="O104" s="197"/>
      <c r="P104" s="197"/>
      <c r="Q104" s="198"/>
      <c r="R104" s="197"/>
      <c r="S104" s="304" t="str">
        <f>CONCATENATE('[1]OPINI Rinci v1'!BF106,'[1]OPINI Rinci v1'!BG106,'[1]OPINI Rinci v1'!BI106,'[1]OPINI Rinci v1'!BH106)</f>
        <v/>
      </c>
      <c r="T104" s="317"/>
      <c r="U104" s="304"/>
      <c r="V104" s="304"/>
      <c r="W104" s="304"/>
      <c r="X104" s="304"/>
      <c r="Y104" s="304"/>
      <c r="Z104" s="304"/>
      <c r="AA104" s="301"/>
    </row>
    <row r="105" spans="1:27" s="9" customFormat="1" ht="14.1" customHeight="1" x14ac:dyDescent="0.2">
      <c r="A105" s="306" t="str">
        <f>IF(C105="","",A103+1)</f>
        <v/>
      </c>
      <c r="B105" s="303" t="s">
        <v>18</v>
      </c>
      <c r="C105" s="200"/>
      <c r="D105" s="202" t="s">
        <v>133</v>
      </c>
      <c r="E105" s="203"/>
      <c r="F105" s="203"/>
      <c r="G105" s="203"/>
      <c r="H105" s="203"/>
      <c r="I105" s="198" t="s">
        <v>642</v>
      </c>
      <c r="J105" s="203"/>
      <c r="K105" s="203"/>
      <c r="L105" s="203"/>
      <c r="M105" s="203"/>
      <c r="N105" s="203"/>
      <c r="O105" s="203"/>
      <c r="P105" s="203"/>
      <c r="Q105" s="200"/>
      <c r="R105" s="203"/>
      <c r="S105" s="304"/>
      <c r="T105" s="200"/>
      <c r="U105" s="304"/>
      <c r="V105" s="304"/>
      <c r="W105" s="304"/>
      <c r="X105" s="304"/>
      <c r="Y105" s="304"/>
      <c r="Z105" s="304"/>
      <c r="AA105" s="305"/>
    </row>
    <row r="106" spans="1:27" s="5" customFormat="1" ht="14.1" customHeight="1" x14ac:dyDescent="0.2">
      <c r="A106" s="306">
        <f>IF(C106="","",A103+1)</f>
        <v>92</v>
      </c>
      <c r="B106" s="222" t="s">
        <v>18</v>
      </c>
      <c r="C106" s="194" t="s">
        <v>8</v>
      </c>
      <c r="D106" s="207"/>
      <c r="E106" s="197" t="s">
        <v>134</v>
      </c>
      <c r="F106" s="198" t="str">
        <f>CONCATENATE('[1]OPINI Rinci v1'!M108,'[1]OPINI Rinci v1'!N108,'[1]OPINI Rinci v1'!O108,'[1]OPINI Rinci v1'!P108)</f>
        <v>WTP</v>
      </c>
      <c r="G106" s="198" t="str">
        <f>CONCATENATE('[1]OPINI Rinci v1'!R108,'[1]OPINI Rinci v1'!S108,'[1]OPINI Rinci v1'!T108,'[1]OPINI Rinci v1'!U108)</f>
        <v>WTP</v>
      </c>
      <c r="H106" s="198" t="str">
        <f>CONCATENATE('[1]OPINI Rinci v1'!W108,'[1]OPINI Rinci v1'!X108,'[1]OPINI Rinci v1'!Y108,'[1]OPINI Rinci v1'!Z108)</f>
        <v>WTP</v>
      </c>
      <c r="I106" s="198" t="str">
        <f>CONCATENATE('[1]OPINI Rinci v1'!AB108,'[1]OPINI Rinci v1'!AC108,'[1]OPINI Rinci v1'!AD108,'[1]OPINI Rinci v1'!AE108)</f>
        <v>WTP</v>
      </c>
      <c r="J106" s="198" t="str">
        <f>CONCATENATE('[1]OPINI Rinci v1'!AG108,'[1]OPINI Rinci v1'!AH108,'[1]OPINI Rinci v1'!AI108,'[1]OPINI Rinci v1'!AJ108)</f>
        <v>WTP</v>
      </c>
      <c r="K106" s="198" t="str">
        <f>CONCATENATE('[1]OPINI Rinci v1'!AL108,'[1]OPINI Rinci v1'!AM108,'[1]OPINI Rinci v1'!AN108,'[1]OPINI Rinci v1'!AO108)</f>
        <v>WTP</v>
      </c>
      <c r="L106" s="198" t="str">
        <f>CONCATENATE('[1]OPINI Rinci v1'!AQ108,'[1]OPINI Rinci v1'!AR108,'[1]OPINI Rinci v1'!AS108,'[1]OPINI Rinci v1'!AT108)</f>
        <v>WTP</v>
      </c>
      <c r="M106" s="198" t="str">
        <f>CONCATENATE('[1]OPINI Rinci v1'!AV108,'[1]OPINI Rinci v1'!AW108,'[1]OPINI Rinci v1'!AX108,'[1]OPINI Rinci v1'!AY108)</f>
        <v>WTP</v>
      </c>
      <c r="N106" s="309" t="s">
        <v>701</v>
      </c>
      <c r="O106" s="310"/>
      <c r="P106" s="310"/>
      <c r="Q106" s="198" t="str">
        <f>CONCATENATE('[1]OPINI Rinci v1'!BA108,'[1]OPINI Rinci v1'!BB108,'[1]OPINI Rinci v1'!BD108,'[1]OPINI Rinci v1'!BC108)</f>
        <v>WTP</v>
      </c>
      <c r="R106" s="309" t="s">
        <v>701</v>
      </c>
      <c r="S106" s="304" t="str">
        <f>CONCATENATE('[1]OPINI Rinci v1'!BF108,'[1]OPINI Rinci v1'!BG108,'[1]OPINI Rinci v1'!BI108,'[1]OPINI Rinci v1'!BH108)</f>
        <v>WTP</v>
      </c>
      <c r="T106" s="304" t="str">
        <f>CONCATENATE('[1]OPINI Rinci v1'!BK108,'[1]OPINI Rinci v1'!BL108,'[1]OPINI Rinci v1'!BM108,'[1]OPINI Rinci v1'!BN108)</f>
        <v>WTP</v>
      </c>
      <c r="U106" s="304" t="str">
        <f>CONCATENATE('[1]OPINI Rinci v1'!BP108,'[1]OPINI Rinci v1'!BQ108,'[1]OPINI Rinci v1'!BR108,'[1]OPINI Rinci v1'!BS108)</f>
        <v>WTP</v>
      </c>
      <c r="V106" s="304" t="str">
        <f>CONCATENATE('[1]OPINI Rinci v1'!BU108,'[1]OPINI Rinci v1'!BV108,'[1]OPINI Rinci v1'!BW108,'[1]OPINI Rinci v1'!BX108)</f>
        <v>WDP</v>
      </c>
      <c r="W106" s="304" t="str">
        <f>CONCATENATE('[1]OPINI Rinci v1'!BZ108,'[1]OPINI Rinci v1'!CA108,'[1]OPINI Rinci v1'!CB108,'[1]OPINI Rinci v1'!CC108)</f>
        <v>WDP</v>
      </c>
      <c r="X106" s="304" t="str">
        <f>CONCATENATE('[1]OPINI Rinci v1'!CE108,'[1]OPINI Rinci v1'!CF108,'[1]OPINI Rinci v1'!CG108,'[1]OPINI Rinci v1'!CH108)</f>
        <v>WDP</v>
      </c>
      <c r="Y106" s="304" t="str">
        <f>CONCATENATE('[1]OPINI Rinci v1'!CJ108,'[1]OPINI Rinci v1'!CK108,'[1]OPINI Rinci v1'!CL108,'[1]OPINI Rinci v1'!CM108)</f>
        <v>WDP</v>
      </c>
      <c r="Z106" s="304" t="str">
        <f>CONCATENATE('[1]OPINI Rinci v1'!CO108,'[1]OPINI Rinci v1'!CP108,'[1]OPINI Rinci v1'!CQ108,'[1]OPINI Rinci v1'!CR108)</f>
        <v>WDP</v>
      </c>
      <c r="AA106" s="301"/>
    </row>
    <row r="107" spans="1:27" s="312" customFormat="1" ht="14.1" customHeight="1" x14ac:dyDescent="0.2">
      <c r="A107" s="306">
        <f t="shared" ref="A107:A115" si="4">IF(C107="","",A106+1)</f>
        <v>93</v>
      </c>
      <c r="B107" s="222" t="s">
        <v>18</v>
      </c>
      <c r="C107" s="194" t="s">
        <v>12</v>
      </c>
      <c r="D107" s="196"/>
      <c r="E107" s="197" t="s">
        <v>135</v>
      </c>
      <c r="F107" s="198" t="str">
        <f>CONCATENATE('[1]OPINI Rinci v1'!M109,'[1]OPINI Rinci v1'!N109,'[1]OPINI Rinci v1'!O109,'[1]OPINI Rinci v1'!P109)</f>
        <v>WTP</v>
      </c>
      <c r="G107" s="198" t="str">
        <f>CONCATENATE('[1]OPINI Rinci v1'!R109,'[1]OPINI Rinci v1'!S109,'[1]OPINI Rinci v1'!T109,'[1]OPINI Rinci v1'!U109)</f>
        <v>WTP</v>
      </c>
      <c r="H107" s="198" t="str">
        <f>CONCATENATE('[1]OPINI Rinci v1'!W109,'[1]OPINI Rinci v1'!X109,'[1]OPINI Rinci v1'!Y109,'[1]OPINI Rinci v1'!Z109)</f>
        <v>WTP</v>
      </c>
      <c r="I107" s="198" t="str">
        <f>CONCATENATE('[1]OPINI Rinci v1'!AB109,'[1]OPINI Rinci v1'!AC109,'[1]OPINI Rinci v1'!AD109,'[1]OPINI Rinci v1'!AE109)</f>
        <v>WTP</v>
      </c>
      <c r="J107" s="198" t="str">
        <f>CONCATENATE('[1]OPINI Rinci v1'!AG109,'[1]OPINI Rinci v1'!AH109,'[1]OPINI Rinci v1'!AI109,'[1]OPINI Rinci v1'!AJ109)</f>
        <v>WTP</v>
      </c>
      <c r="K107" s="198" t="str">
        <f>CONCATENATE('[1]OPINI Rinci v1'!AL109,'[1]OPINI Rinci v1'!AM109,'[1]OPINI Rinci v1'!AN109,'[1]OPINI Rinci v1'!AO109)</f>
        <v>WTP</v>
      </c>
      <c r="L107" s="198" t="str">
        <f>CONCATENATE('[1]OPINI Rinci v1'!AQ109,'[1]OPINI Rinci v1'!AR109,'[1]OPINI Rinci v1'!AS109,'[1]OPINI Rinci v1'!AT109)</f>
        <v>WTP</v>
      </c>
      <c r="M107" s="198" t="str">
        <f>CONCATENATE('[1]OPINI Rinci v1'!AV109,'[1]OPINI Rinci v1'!AW109,'[1]OPINI Rinci v1'!AX109,'[1]OPINI Rinci v1'!AY109)</f>
        <v>WTP</v>
      </c>
      <c r="N107" s="309" t="s">
        <v>701</v>
      </c>
      <c r="O107" s="310"/>
      <c r="P107" s="310"/>
      <c r="Q107" s="198" t="str">
        <f>CONCATENATE('[1]OPINI Rinci v1'!BA109,'[1]OPINI Rinci v1'!BB109,'[1]OPINI Rinci v1'!BD109,'[1]OPINI Rinci v1'!BC109)</f>
        <v>WTP</v>
      </c>
      <c r="R107" s="309" t="s">
        <v>701</v>
      </c>
      <c r="S107" s="304" t="str">
        <f>CONCATENATE('[1]OPINI Rinci v1'!BF109,'[1]OPINI Rinci v1'!BG109,'[1]OPINI Rinci v1'!BI109,'[1]OPINI Rinci v1'!BH109)</f>
        <v>WTP</v>
      </c>
      <c r="T107" s="304" t="str">
        <f>CONCATENATE('[1]OPINI Rinci v1'!BK109,'[1]OPINI Rinci v1'!BL109,'[1]OPINI Rinci v1'!BM109,'[1]OPINI Rinci v1'!BN109)</f>
        <v>WTP</v>
      </c>
      <c r="U107" s="304" t="str">
        <f>CONCATENATE('[1]OPINI Rinci v1'!BP109,'[1]OPINI Rinci v1'!BQ109,'[1]OPINI Rinci v1'!BR109,'[1]OPINI Rinci v1'!BS109)</f>
        <v>WDP</v>
      </c>
      <c r="V107" s="304" t="str">
        <f>CONCATENATE('[1]OPINI Rinci v1'!BU109,'[1]OPINI Rinci v1'!BV109,'[1]OPINI Rinci v1'!BW109,'[1]OPINI Rinci v1'!BX109)</f>
        <v>WDP</v>
      </c>
      <c r="W107" s="304" t="str">
        <f>CONCATENATE('[1]OPINI Rinci v1'!BZ109,'[1]OPINI Rinci v1'!CA109,'[1]OPINI Rinci v1'!CB109,'[1]OPINI Rinci v1'!CC109)</f>
        <v>WDP</v>
      </c>
      <c r="X107" s="304" t="str">
        <f>CONCATENATE('[1]OPINI Rinci v1'!CE109,'[1]OPINI Rinci v1'!CF109,'[1]OPINI Rinci v1'!CG109,'[1]OPINI Rinci v1'!CH109)</f>
        <v>WDP</v>
      </c>
      <c r="Y107" s="304" t="str">
        <f>CONCATENATE('[1]OPINI Rinci v1'!CJ109,'[1]OPINI Rinci v1'!CK109,'[1]OPINI Rinci v1'!CL109,'[1]OPINI Rinci v1'!CM109)</f>
        <v>TMP</v>
      </c>
      <c r="Z107" s="304" t="str">
        <f>CONCATENATE('[1]OPINI Rinci v1'!CO109,'[1]OPINI Rinci v1'!CP109,'[1]OPINI Rinci v1'!CQ109,'[1]OPINI Rinci v1'!CR109)</f>
        <v/>
      </c>
      <c r="AA107" s="311"/>
    </row>
    <row r="108" spans="1:27" s="312" customFormat="1" ht="14.1" customHeight="1" x14ac:dyDescent="0.2">
      <c r="A108" s="306">
        <f t="shared" si="4"/>
        <v>94</v>
      </c>
      <c r="B108" s="222" t="s">
        <v>18</v>
      </c>
      <c r="C108" s="194" t="s">
        <v>14</v>
      </c>
      <c r="D108" s="196"/>
      <c r="E108" s="197" t="s">
        <v>136</v>
      </c>
      <c r="F108" s="198" t="str">
        <f>CONCATENATE('[1]OPINI Rinci v1'!M110,'[1]OPINI Rinci v1'!N110,'[1]OPINI Rinci v1'!O110,'[1]OPINI Rinci v1'!P110)</f>
        <v>WTP</v>
      </c>
      <c r="G108" s="198" t="str">
        <f>CONCATENATE('[1]OPINI Rinci v1'!R110,'[1]OPINI Rinci v1'!S110,'[1]OPINI Rinci v1'!T110,'[1]OPINI Rinci v1'!U110)</f>
        <v>WTP</v>
      </c>
      <c r="H108" s="198" t="str">
        <f>CONCATENATE('[1]OPINI Rinci v1'!W110,'[1]OPINI Rinci v1'!X110,'[1]OPINI Rinci v1'!Y110,'[1]OPINI Rinci v1'!Z110)</f>
        <v>WTP</v>
      </c>
      <c r="I108" s="198" t="str">
        <f>CONCATENATE('[1]OPINI Rinci v1'!AB110,'[1]OPINI Rinci v1'!AC110,'[1]OPINI Rinci v1'!AD110,'[1]OPINI Rinci v1'!AE110)</f>
        <v>WTP</v>
      </c>
      <c r="J108" s="198" t="str">
        <f>CONCATENATE('[1]OPINI Rinci v1'!AG110,'[1]OPINI Rinci v1'!AH110,'[1]OPINI Rinci v1'!AI110,'[1]OPINI Rinci v1'!AJ110)</f>
        <v>WTP</v>
      </c>
      <c r="K108" s="198" t="str">
        <f>CONCATENATE('[1]OPINI Rinci v1'!AL110,'[1]OPINI Rinci v1'!AM110,'[1]OPINI Rinci v1'!AN110,'[1]OPINI Rinci v1'!AO110)</f>
        <v>WDP</v>
      </c>
      <c r="L108" s="198" t="str">
        <f>CONCATENATE('[1]OPINI Rinci v1'!AQ110,'[1]OPINI Rinci v1'!AR110,'[1]OPINI Rinci v1'!AS110,'[1]OPINI Rinci v1'!AT110)</f>
        <v>WDP</v>
      </c>
      <c r="M108" s="198" t="str">
        <f>CONCATENATE('[1]OPINI Rinci v1'!AV110,'[1]OPINI Rinci v1'!AW110,'[1]OPINI Rinci v1'!AX110,'[1]OPINI Rinci v1'!AY110)</f>
        <v>WTP</v>
      </c>
      <c r="N108" s="307" t="s">
        <v>700</v>
      </c>
      <c r="O108" s="308"/>
      <c r="P108" s="308"/>
      <c r="Q108" s="198" t="str">
        <f>CONCATENATE('[1]OPINI Rinci v1'!BA110,'[1]OPINI Rinci v1'!BB110,'[1]OPINI Rinci v1'!BD110,'[1]OPINI Rinci v1'!BC110)</f>
        <v>WTP</v>
      </c>
      <c r="R108" s="307" t="s">
        <v>700</v>
      </c>
      <c r="S108" s="304" t="str">
        <f>CONCATENATE('[1]OPINI Rinci v1'!BF110,'[1]OPINI Rinci v1'!BG110,'[1]OPINI Rinci v1'!BI110,'[1]OPINI Rinci v1'!BH110)</f>
        <v>WTP</v>
      </c>
      <c r="T108" s="304" t="str">
        <f>CONCATENATE('[1]OPINI Rinci v1'!BK110,'[1]OPINI Rinci v1'!BL110,'[1]OPINI Rinci v1'!BM110,'[1]OPINI Rinci v1'!BN110)</f>
        <v>WDP</v>
      </c>
      <c r="U108" s="304" t="str">
        <f>CONCATENATE('[1]OPINI Rinci v1'!BP110,'[1]OPINI Rinci v1'!BQ110,'[1]OPINI Rinci v1'!BR110,'[1]OPINI Rinci v1'!BS110)</f>
        <v>WDP</v>
      </c>
      <c r="V108" s="304" t="str">
        <f>CONCATENATE('[1]OPINI Rinci v1'!BU110,'[1]OPINI Rinci v1'!BV110,'[1]OPINI Rinci v1'!BW110,'[1]OPINI Rinci v1'!BX110)</f>
        <v>WDP</v>
      </c>
      <c r="W108" s="304" t="str">
        <f>CONCATENATE('[1]OPINI Rinci v1'!BZ110,'[1]OPINI Rinci v1'!CA110,'[1]OPINI Rinci v1'!CB110,'[1]OPINI Rinci v1'!CC110)</f>
        <v>WDP</v>
      </c>
      <c r="X108" s="304" t="str">
        <f>CONCATENATE('[1]OPINI Rinci v1'!CE110,'[1]OPINI Rinci v1'!CF110,'[1]OPINI Rinci v1'!CG110,'[1]OPINI Rinci v1'!CH110)</f>
        <v>WDP</v>
      </c>
      <c r="Y108" s="304" t="str">
        <f>CONCATENATE('[1]OPINI Rinci v1'!CJ110,'[1]OPINI Rinci v1'!CK110,'[1]OPINI Rinci v1'!CL110,'[1]OPINI Rinci v1'!CM110)</f>
        <v>TMP</v>
      </c>
      <c r="Z108" s="304" t="str">
        <f>CONCATENATE('[1]OPINI Rinci v1'!CO110,'[1]OPINI Rinci v1'!CP110,'[1]OPINI Rinci v1'!CQ110,'[1]OPINI Rinci v1'!CR110)</f>
        <v>WDP</v>
      </c>
      <c r="AA108" s="311"/>
    </row>
    <row r="109" spans="1:27" s="312" customFormat="1" ht="14.1" customHeight="1" x14ac:dyDescent="0.2">
      <c r="A109" s="306">
        <f t="shared" si="4"/>
        <v>95</v>
      </c>
      <c r="B109" s="222" t="s">
        <v>18</v>
      </c>
      <c r="C109" s="194" t="s">
        <v>16</v>
      </c>
      <c r="D109" s="196"/>
      <c r="E109" s="197" t="s">
        <v>137</v>
      </c>
      <c r="F109" s="198" t="str">
        <f>CONCATENATE('[1]OPINI Rinci v1'!M111,'[1]OPINI Rinci v1'!N111,'[1]OPINI Rinci v1'!O111,'[1]OPINI Rinci v1'!P111)</f>
        <v>WTP</v>
      </c>
      <c r="G109" s="198" t="str">
        <f>CONCATENATE('[1]OPINI Rinci v1'!R111,'[1]OPINI Rinci v1'!S111,'[1]OPINI Rinci v1'!T111,'[1]OPINI Rinci v1'!U111)</f>
        <v>WTP</v>
      </c>
      <c r="H109" s="198" t="str">
        <f>CONCATENATE('[1]OPINI Rinci v1'!W111,'[1]OPINI Rinci v1'!X111,'[1]OPINI Rinci v1'!Y111,'[1]OPINI Rinci v1'!Z111)</f>
        <v>WTP</v>
      </c>
      <c r="I109" s="198" t="str">
        <f>CONCATENATE('[1]OPINI Rinci v1'!AB111,'[1]OPINI Rinci v1'!AC111,'[1]OPINI Rinci v1'!AD111,'[1]OPINI Rinci v1'!AE111)</f>
        <v>WTP</v>
      </c>
      <c r="J109" s="198" t="str">
        <f>CONCATENATE('[1]OPINI Rinci v1'!AG111,'[1]OPINI Rinci v1'!AH111,'[1]OPINI Rinci v1'!AI111,'[1]OPINI Rinci v1'!AJ111)</f>
        <v>WTP</v>
      </c>
      <c r="K109" s="198" t="str">
        <f>CONCATENATE('[1]OPINI Rinci v1'!AL111,'[1]OPINI Rinci v1'!AM111,'[1]OPINI Rinci v1'!AN111,'[1]OPINI Rinci v1'!AO111)</f>
        <v>WTP</v>
      </c>
      <c r="L109" s="198" t="str">
        <f>CONCATENATE('[1]OPINI Rinci v1'!AQ111,'[1]OPINI Rinci v1'!AR111,'[1]OPINI Rinci v1'!AS111,'[1]OPINI Rinci v1'!AT111)</f>
        <v>WTP</v>
      </c>
      <c r="M109" s="198" t="str">
        <f>CONCATENATE('[1]OPINI Rinci v1'!AV111,'[1]OPINI Rinci v1'!AW111,'[1]OPINI Rinci v1'!AX111,'[1]OPINI Rinci v1'!AY111)</f>
        <v>WTP</v>
      </c>
      <c r="N109" s="309" t="s">
        <v>701</v>
      </c>
      <c r="O109" s="310"/>
      <c r="P109" s="310"/>
      <c r="Q109" s="198" t="str">
        <f>CONCATENATE('[1]OPINI Rinci v1'!BA111,'[1]OPINI Rinci v1'!BB111,'[1]OPINI Rinci v1'!BD111,'[1]OPINI Rinci v1'!BC111)</f>
        <v>WTP</v>
      </c>
      <c r="R109" s="309" t="s">
        <v>701</v>
      </c>
      <c r="S109" s="304" t="str">
        <f>CONCATENATE('[1]OPINI Rinci v1'!BF111,'[1]OPINI Rinci v1'!BG111,'[1]OPINI Rinci v1'!BI111,'[1]OPINI Rinci v1'!BH111)</f>
        <v>WTP</v>
      </c>
      <c r="T109" s="304" t="str">
        <f>CONCATENATE('[1]OPINI Rinci v1'!BK111,'[1]OPINI Rinci v1'!BL111,'[1]OPINI Rinci v1'!BM111,'[1]OPINI Rinci v1'!BN111)</f>
        <v>WDP</v>
      </c>
      <c r="U109" s="304" t="str">
        <f>CONCATENATE('[1]OPINI Rinci v1'!BP111,'[1]OPINI Rinci v1'!BQ111,'[1]OPINI Rinci v1'!BR111,'[1]OPINI Rinci v1'!BS111)</f>
        <v>WDP</v>
      </c>
      <c r="V109" s="304" t="str">
        <f>CONCATENATE('[1]OPINI Rinci v1'!BU111,'[1]OPINI Rinci v1'!BV111,'[1]OPINI Rinci v1'!BW111,'[1]OPINI Rinci v1'!BX111)</f>
        <v>WDP</v>
      </c>
      <c r="W109" s="304" t="str">
        <f>CONCATENATE('[1]OPINI Rinci v1'!BZ111,'[1]OPINI Rinci v1'!CA111,'[1]OPINI Rinci v1'!CB111,'[1]OPINI Rinci v1'!CC111)</f>
        <v>WDP</v>
      </c>
      <c r="X109" s="304" t="str">
        <f>CONCATENATE('[1]OPINI Rinci v1'!CE111,'[1]OPINI Rinci v1'!CF111,'[1]OPINI Rinci v1'!CG111,'[1]OPINI Rinci v1'!CH111)</f>
        <v>WDP</v>
      </c>
      <c r="Y109" s="304" t="str">
        <f>CONCATENATE('[1]OPINI Rinci v1'!CJ111,'[1]OPINI Rinci v1'!CK111,'[1]OPINI Rinci v1'!CL111,'[1]OPINI Rinci v1'!CM111)</f>
        <v>WDP</v>
      </c>
      <c r="Z109" s="304" t="str">
        <f>CONCATENATE('[1]OPINI Rinci v1'!CO111,'[1]OPINI Rinci v1'!CP111,'[1]OPINI Rinci v1'!CQ111,'[1]OPINI Rinci v1'!CR111)</f>
        <v>WDP</v>
      </c>
      <c r="AA109" s="311"/>
    </row>
    <row r="110" spans="1:27" s="312" customFormat="1" ht="14.1" customHeight="1" x14ac:dyDescent="0.2">
      <c r="A110" s="306">
        <f t="shared" si="4"/>
        <v>96</v>
      </c>
      <c r="B110" s="222" t="s">
        <v>18</v>
      </c>
      <c r="C110" s="194" t="s">
        <v>18</v>
      </c>
      <c r="D110" s="196"/>
      <c r="E110" s="197" t="s">
        <v>138</v>
      </c>
      <c r="F110" s="198" t="str">
        <f>CONCATENATE('[1]OPINI Rinci v1'!M112,'[1]OPINI Rinci v1'!N112,'[1]OPINI Rinci v1'!O112,'[1]OPINI Rinci v1'!P112)</f>
        <v>WTP</v>
      </c>
      <c r="G110" s="198" t="str">
        <f>CONCATENATE('[1]OPINI Rinci v1'!R112,'[1]OPINI Rinci v1'!S112,'[1]OPINI Rinci v1'!T112,'[1]OPINI Rinci v1'!U112)</f>
        <v>WTP</v>
      </c>
      <c r="H110" s="198" t="str">
        <f>CONCATENATE('[1]OPINI Rinci v1'!W112,'[1]OPINI Rinci v1'!X112,'[1]OPINI Rinci v1'!Y112,'[1]OPINI Rinci v1'!Z112)</f>
        <v>WTP</v>
      </c>
      <c r="I110" s="198" t="str">
        <f>CONCATENATE('[1]OPINI Rinci v1'!AB112,'[1]OPINI Rinci v1'!AC112,'[1]OPINI Rinci v1'!AD112,'[1]OPINI Rinci v1'!AE112)</f>
        <v>WTP</v>
      </c>
      <c r="J110" s="198" t="str">
        <f>CONCATENATE('[1]OPINI Rinci v1'!AG112,'[1]OPINI Rinci v1'!AH112,'[1]OPINI Rinci v1'!AI112,'[1]OPINI Rinci v1'!AJ112)</f>
        <v>WTP</v>
      </c>
      <c r="K110" s="198" t="str">
        <f>CONCATENATE('[1]OPINI Rinci v1'!AL112,'[1]OPINI Rinci v1'!AM112,'[1]OPINI Rinci v1'!AN112,'[1]OPINI Rinci v1'!AO112)</f>
        <v>WTP</v>
      </c>
      <c r="L110" s="198" t="str">
        <f>CONCATENATE('[1]OPINI Rinci v1'!AQ112,'[1]OPINI Rinci v1'!AR112,'[1]OPINI Rinci v1'!AS112,'[1]OPINI Rinci v1'!AT112)</f>
        <v>WTP</v>
      </c>
      <c r="M110" s="198" t="str">
        <f>CONCATENATE('[1]OPINI Rinci v1'!AV112,'[1]OPINI Rinci v1'!AW112,'[1]OPINI Rinci v1'!AX112,'[1]OPINI Rinci v1'!AY112)</f>
        <v>WTP</v>
      </c>
      <c r="N110" s="309" t="s">
        <v>701</v>
      </c>
      <c r="O110" s="310"/>
      <c r="P110" s="310"/>
      <c r="Q110" s="198" t="str">
        <f>CONCATENATE('[1]OPINI Rinci v1'!BA112,'[1]OPINI Rinci v1'!BB112,'[1]OPINI Rinci v1'!BD112,'[1]OPINI Rinci v1'!BC112)</f>
        <v>WTP</v>
      </c>
      <c r="R110" s="307" t="s">
        <v>700</v>
      </c>
      <c r="S110" s="304" t="str">
        <f>CONCATENATE('[1]OPINI Rinci v1'!BF112,'[1]OPINI Rinci v1'!BG112,'[1]OPINI Rinci v1'!BI112,'[1]OPINI Rinci v1'!BH112)</f>
        <v>WTP</v>
      </c>
      <c r="T110" s="304" t="str">
        <f>CONCATENATE('[1]OPINI Rinci v1'!BK112,'[1]OPINI Rinci v1'!BL112,'[1]OPINI Rinci v1'!BM112,'[1]OPINI Rinci v1'!BN112)</f>
        <v>WDP</v>
      </c>
      <c r="U110" s="304" t="str">
        <f>CONCATENATE('[1]OPINI Rinci v1'!BP112,'[1]OPINI Rinci v1'!BQ112,'[1]OPINI Rinci v1'!BR112,'[1]OPINI Rinci v1'!BS112)</f>
        <v>WDP</v>
      </c>
      <c r="V110" s="304" t="str">
        <f>CONCATENATE('[1]OPINI Rinci v1'!BU112,'[1]OPINI Rinci v1'!BV112,'[1]OPINI Rinci v1'!BW112,'[1]OPINI Rinci v1'!BX112)</f>
        <v>WDP</v>
      </c>
      <c r="W110" s="304" t="str">
        <f>CONCATENATE('[1]OPINI Rinci v1'!BZ112,'[1]OPINI Rinci v1'!CA112,'[1]OPINI Rinci v1'!CB112,'[1]OPINI Rinci v1'!CC112)</f>
        <v>WDP</v>
      </c>
      <c r="X110" s="304" t="str">
        <f>CONCATENATE('[1]OPINI Rinci v1'!CE112,'[1]OPINI Rinci v1'!CF112,'[1]OPINI Rinci v1'!CG112,'[1]OPINI Rinci v1'!CH112)</f>
        <v>WDP</v>
      </c>
      <c r="Y110" s="304" t="str">
        <f>CONCATENATE('[1]OPINI Rinci v1'!CJ112,'[1]OPINI Rinci v1'!CK112,'[1]OPINI Rinci v1'!CL112,'[1]OPINI Rinci v1'!CM112)</f>
        <v>WDP</v>
      </c>
      <c r="Z110" s="304" t="str">
        <f>CONCATENATE('[1]OPINI Rinci v1'!CO112,'[1]OPINI Rinci v1'!CP112,'[1]OPINI Rinci v1'!CQ112,'[1]OPINI Rinci v1'!CR112)</f>
        <v>WDP</v>
      </c>
      <c r="AA110" s="311"/>
    </row>
    <row r="111" spans="1:27" s="312" customFormat="1" ht="14.1" customHeight="1" x14ac:dyDescent="0.2">
      <c r="A111" s="306">
        <f t="shared" si="4"/>
        <v>97</v>
      </c>
      <c r="B111" s="222" t="s">
        <v>18</v>
      </c>
      <c r="C111" s="194" t="s">
        <v>20</v>
      </c>
      <c r="D111" s="196"/>
      <c r="E111" s="197" t="s">
        <v>139</v>
      </c>
      <c r="F111" s="198" t="str">
        <f>CONCATENATE('[1]OPINI Rinci v1'!M113,'[1]OPINI Rinci v1'!N113,'[1]OPINI Rinci v1'!O113,'[1]OPINI Rinci v1'!P113)</f>
        <v>WTP</v>
      </c>
      <c r="G111" s="198" t="str">
        <f>CONCATENATE('[1]OPINI Rinci v1'!R113,'[1]OPINI Rinci v1'!S113,'[1]OPINI Rinci v1'!T113,'[1]OPINI Rinci v1'!U113)</f>
        <v>WTP</v>
      </c>
      <c r="H111" s="198" t="str">
        <f>CONCATENATE('[1]OPINI Rinci v1'!W113,'[1]OPINI Rinci v1'!X113,'[1]OPINI Rinci v1'!Y113,'[1]OPINI Rinci v1'!Z113)</f>
        <v>WTP</v>
      </c>
      <c r="I111" s="198" t="str">
        <f>CONCATENATE('[1]OPINI Rinci v1'!AB113,'[1]OPINI Rinci v1'!AC113,'[1]OPINI Rinci v1'!AD113,'[1]OPINI Rinci v1'!AE113)</f>
        <v>WTP</v>
      </c>
      <c r="J111" s="198" t="str">
        <f>CONCATENATE('[1]OPINI Rinci v1'!AG113,'[1]OPINI Rinci v1'!AH113,'[1]OPINI Rinci v1'!AI113,'[1]OPINI Rinci v1'!AJ113)</f>
        <v>WTP</v>
      </c>
      <c r="K111" s="198" t="str">
        <f>CONCATENATE('[1]OPINI Rinci v1'!AL113,'[1]OPINI Rinci v1'!AM113,'[1]OPINI Rinci v1'!AN113,'[1]OPINI Rinci v1'!AO113)</f>
        <v>WTP</v>
      </c>
      <c r="L111" s="198" t="str">
        <f>CONCATENATE('[1]OPINI Rinci v1'!AQ113,'[1]OPINI Rinci v1'!AR113,'[1]OPINI Rinci v1'!AS113,'[1]OPINI Rinci v1'!AT113)</f>
        <v>WTP</v>
      </c>
      <c r="M111" s="198" t="str">
        <f>CONCATENATE('[1]OPINI Rinci v1'!AV113,'[1]OPINI Rinci v1'!AW113,'[1]OPINI Rinci v1'!AX113,'[1]OPINI Rinci v1'!AY113)</f>
        <v>WTP</v>
      </c>
      <c r="N111" s="309" t="s">
        <v>701</v>
      </c>
      <c r="O111" s="310"/>
      <c r="P111" s="310"/>
      <c r="Q111" s="198" t="str">
        <f>CONCATENATE('[1]OPINI Rinci v1'!BA113,'[1]OPINI Rinci v1'!BB113,'[1]OPINI Rinci v1'!BD113,'[1]OPINI Rinci v1'!BC113)</f>
        <v>WDP</v>
      </c>
      <c r="R111" s="309" t="s">
        <v>701</v>
      </c>
      <c r="S111" s="304" t="str">
        <f>CONCATENATE('[1]OPINI Rinci v1'!BF113,'[1]OPINI Rinci v1'!BG113,'[1]OPINI Rinci v1'!BI113,'[1]OPINI Rinci v1'!BH113)</f>
        <v>WDP</v>
      </c>
      <c r="T111" s="304" t="str">
        <f>CONCATENATE('[1]OPINI Rinci v1'!BK113,'[1]OPINI Rinci v1'!BL113,'[1]OPINI Rinci v1'!BM113,'[1]OPINI Rinci v1'!BN113)</f>
        <v>WDP</v>
      </c>
      <c r="U111" s="304" t="str">
        <f>CONCATENATE('[1]OPINI Rinci v1'!BP113,'[1]OPINI Rinci v1'!BQ113,'[1]OPINI Rinci v1'!BR113,'[1]OPINI Rinci v1'!BS113)</f>
        <v>WDP</v>
      </c>
      <c r="V111" s="304" t="str">
        <f>CONCATENATE('[1]OPINI Rinci v1'!BU113,'[1]OPINI Rinci v1'!BV113,'[1]OPINI Rinci v1'!BW113,'[1]OPINI Rinci v1'!BX113)</f>
        <v>WDP</v>
      </c>
      <c r="W111" s="304" t="str">
        <f>CONCATENATE('[1]OPINI Rinci v1'!BZ113,'[1]OPINI Rinci v1'!CA113,'[1]OPINI Rinci v1'!CB113,'[1]OPINI Rinci v1'!CC113)</f>
        <v>WDP</v>
      </c>
      <c r="X111" s="304" t="str">
        <f>CONCATENATE('[1]OPINI Rinci v1'!CE113,'[1]OPINI Rinci v1'!CF113,'[1]OPINI Rinci v1'!CG113,'[1]OPINI Rinci v1'!CH113)</f>
        <v>WDP</v>
      </c>
      <c r="Y111" s="304" t="str">
        <f>CONCATENATE('[1]OPINI Rinci v1'!CJ113,'[1]OPINI Rinci v1'!CK113,'[1]OPINI Rinci v1'!CL113,'[1]OPINI Rinci v1'!CM113)</f>
        <v>WDP</v>
      </c>
      <c r="Z111" s="304" t="str">
        <f>CONCATENATE('[1]OPINI Rinci v1'!CO113,'[1]OPINI Rinci v1'!CP113,'[1]OPINI Rinci v1'!CQ113,'[1]OPINI Rinci v1'!CR113)</f>
        <v>WDP</v>
      </c>
      <c r="AA111" s="311"/>
    </row>
    <row r="112" spans="1:27" s="5" customFormat="1" ht="14.1" customHeight="1" x14ac:dyDescent="0.2">
      <c r="A112" s="306">
        <f t="shared" si="4"/>
        <v>98</v>
      </c>
      <c r="B112" s="222" t="s">
        <v>18</v>
      </c>
      <c r="C112" s="194" t="s">
        <v>22</v>
      </c>
      <c r="D112" s="196"/>
      <c r="E112" s="197" t="s">
        <v>140</v>
      </c>
      <c r="F112" s="198" t="str">
        <f>CONCATENATE('[1]OPINI Rinci v1'!M114,'[1]OPINI Rinci v1'!N114,'[1]OPINI Rinci v1'!O114,'[1]OPINI Rinci v1'!P114)</f>
        <v>WTP</v>
      </c>
      <c r="G112" s="198" t="str">
        <f>CONCATENATE('[1]OPINI Rinci v1'!R114,'[1]OPINI Rinci v1'!S114,'[1]OPINI Rinci v1'!T114,'[1]OPINI Rinci v1'!U114)</f>
        <v>WTP</v>
      </c>
      <c r="H112" s="198" t="str">
        <f>CONCATENATE('[1]OPINI Rinci v1'!W114,'[1]OPINI Rinci v1'!X114,'[1]OPINI Rinci v1'!Y114,'[1]OPINI Rinci v1'!Z114)</f>
        <v>WTP</v>
      </c>
      <c r="I112" s="198" t="str">
        <f>CONCATENATE('[1]OPINI Rinci v1'!AB114,'[1]OPINI Rinci v1'!AC114,'[1]OPINI Rinci v1'!AD114,'[1]OPINI Rinci v1'!AE114)</f>
        <v>WTP</v>
      </c>
      <c r="J112" s="198" t="str">
        <f>CONCATENATE('[1]OPINI Rinci v1'!AG114,'[1]OPINI Rinci v1'!AH114,'[1]OPINI Rinci v1'!AI114,'[1]OPINI Rinci v1'!AJ114)</f>
        <v>WTP</v>
      </c>
      <c r="K112" s="198" t="str">
        <f>CONCATENATE('[1]OPINI Rinci v1'!AL114,'[1]OPINI Rinci v1'!AM114,'[1]OPINI Rinci v1'!AN114,'[1]OPINI Rinci v1'!AO114)</f>
        <v>WDP</v>
      </c>
      <c r="L112" s="198" t="str">
        <f>CONCATENATE('[1]OPINI Rinci v1'!AQ114,'[1]OPINI Rinci v1'!AR114,'[1]OPINI Rinci v1'!AS114,'[1]OPINI Rinci v1'!AT114)</f>
        <v>WDP</v>
      </c>
      <c r="M112" s="198" t="str">
        <f>CONCATENATE('[1]OPINI Rinci v1'!AV114,'[1]OPINI Rinci v1'!AW114,'[1]OPINI Rinci v1'!AX114,'[1]OPINI Rinci v1'!AY114)</f>
        <v>WDP</v>
      </c>
      <c r="N112" s="307" t="s">
        <v>700</v>
      </c>
      <c r="O112" s="308"/>
      <c r="P112" s="308"/>
      <c r="Q112" s="198" t="str">
        <f>CONCATENATE('[1]OPINI Rinci v1'!BA114,'[1]OPINI Rinci v1'!BB114,'[1]OPINI Rinci v1'!BD114,'[1]OPINI Rinci v1'!BC114)</f>
        <v>WDP</v>
      </c>
      <c r="R112" s="307" t="s">
        <v>700</v>
      </c>
      <c r="S112" s="304" t="str">
        <f>CONCATENATE('[1]OPINI Rinci v1'!BF114,'[1]OPINI Rinci v1'!BG114,'[1]OPINI Rinci v1'!BI114,'[1]OPINI Rinci v1'!BH114)</f>
        <v>WDP</v>
      </c>
      <c r="T112" s="304" t="str">
        <f>CONCATENATE('[1]OPINI Rinci v1'!BK114,'[1]OPINI Rinci v1'!BL114,'[1]OPINI Rinci v1'!BM114,'[1]OPINI Rinci v1'!BN114)</f>
        <v>WDP</v>
      </c>
      <c r="U112" s="304" t="str">
        <f>CONCATENATE('[1]OPINI Rinci v1'!BP114,'[1]OPINI Rinci v1'!BQ114,'[1]OPINI Rinci v1'!BR114,'[1]OPINI Rinci v1'!BS114)</f>
        <v>WDP</v>
      </c>
      <c r="V112" s="304" t="str">
        <f>CONCATENATE('[1]OPINI Rinci v1'!BU114,'[1]OPINI Rinci v1'!BV114,'[1]OPINI Rinci v1'!BW114,'[1]OPINI Rinci v1'!BX114)</f>
        <v>WDP</v>
      </c>
      <c r="W112" s="304" t="str">
        <f>CONCATENATE('[1]OPINI Rinci v1'!BZ114,'[1]OPINI Rinci v1'!CA114,'[1]OPINI Rinci v1'!CB114,'[1]OPINI Rinci v1'!CC114)</f>
        <v>WDP</v>
      </c>
      <c r="X112" s="304" t="str">
        <f>CONCATENATE('[1]OPINI Rinci v1'!CE114,'[1]OPINI Rinci v1'!CF114,'[1]OPINI Rinci v1'!CG114,'[1]OPINI Rinci v1'!CH114)</f>
        <v>WDP</v>
      </c>
      <c r="Y112" s="304" t="str">
        <f>CONCATENATE('[1]OPINI Rinci v1'!CJ114,'[1]OPINI Rinci v1'!CK114,'[1]OPINI Rinci v1'!CL114,'[1]OPINI Rinci v1'!CM114)</f>
        <v>TMP</v>
      </c>
      <c r="Z112" s="304" t="str">
        <f>CONCATENATE('[1]OPINI Rinci v1'!CO114,'[1]OPINI Rinci v1'!CP114,'[1]OPINI Rinci v1'!CQ114,'[1]OPINI Rinci v1'!CR114)</f>
        <v/>
      </c>
      <c r="AA112" s="301"/>
    </row>
    <row r="113" spans="1:27" s="5" customFormat="1" ht="14.1" customHeight="1" x14ac:dyDescent="0.2">
      <c r="A113" s="306">
        <f t="shared" si="4"/>
        <v>99</v>
      </c>
      <c r="B113" s="222" t="s">
        <v>18</v>
      </c>
      <c r="C113" s="194" t="s">
        <v>24</v>
      </c>
      <c r="D113" s="196"/>
      <c r="E113" s="197" t="s">
        <v>141</v>
      </c>
      <c r="F113" s="198" t="str">
        <f>CONCATENATE('[1]OPINI Rinci v1'!M115,'[1]OPINI Rinci v1'!N115,'[1]OPINI Rinci v1'!O115,'[1]OPINI Rinci v1'!P115)</f>
        <v>WTP</v>
      </c>
      <c r="G113" s="198" t="str">
        <f>CONCATENATE('[1]OPINI Rinci v1'!R115,'[1]OPINI Rinci v1'!S115,'[1]OPINI Rinci v1'!T115,'[1]OPINI Rinci v1'!U115)</f>
        <v>WTP</v>
      </c>
      <c r="H113" s="198" t="str">
        <f>CONCATENATE('[1]OPINI Rinci v1'!W115,'[1]OPINI Rinci v1'!X115,'[1]OPINI Rinci v1'!Y115,'[1]OPINI Rinci v1'!Z115)</f>
        <v>WTP</v>
      </c>
      <c r="I113" s="198" t="str">
        <f>CONCATENATE('[1]OPINI Rinci v1'!AB115,'[1]OPINI Rinci v1'!AC115,'[1]OPINI Rinci v1'!AD115,'[1]OPINI Rinci v1'!AE115)</f>
        <v>WTP</v>
      </c>
      <c r="J113" s="198" t="str">
        <f>CONCATENATE('[1]OPINI Rinci v1'!AG115,'[1]OPINI Rinci v1'!AH115,'[1]OPINI Rinci v1'!AI115,'[1]OPINI Rinci v1'!AJ115)</f>
        <v>WTP</v>
      </c>
      <c r="K113" s="198" t="str">
        <f>CONCATENATE('[1]OPINI Rinci v1'!AL115,'[1]OPINI Rinci v1'!AM115,'[1]OPINI Rinci v1'!AN115,'[1]OPINI Rinci v1'!AO115)</f>
        <v>WDP</v>
      </c>
      <c r="L113" s="198" t="str">
        <f>CONCATENATE('[1]OPINI Rinci v1'!AQ115,'[1]OPINI Rinci v1'!AR115,'[1]OPINI Rinci v1'!AS115,'[1]OPINI Rinci v1'!AT115)</f>
        <v>WTP</v>
      </c>
      <c r="M113" s="198" t="str">
        <f>CONCATENATE('[1]OPINI Rinci v1'!AV115,'[1]OPINI Rinci v1'!AW115,'[1]OPINI Rinci v1'!AX115,'[1]OPINI Rinci v1'!AY115)</f>
        <v>WDP</v>
      </c>
      <c r="N113" s="309" t="s">
        <v>701</v>
      </c>
      <c r="O113" s="310"/>
      <c r="P113" s="310"/>
      <c r="Q113" s="198" t="str">
        <f>CONCATENATE('[1]OPINI Rinci v1'!BA115,'[1]OPINI Rinci v1'!BB115,'[1]OPINI Rinci v1'!BD115,'[1]OPINI Rinci v1'!BC115)</f>
        <v>WDP</v>
      </c>
      <c r="R113" s="309" t="s">
        <v>701</v>
      </c>
      <c r="S113" s="304" t="str">
        <f>CONCATENATE('[1]OPINI Rinci v1'!BF115,'[1]OPINI Rinci v1'!BG115,'[1]OPINI Rinci v1'!BI115,'[1]OPINI Rinci v1'!BH115)</f>
        <v>WDP</v>
      </c>
      <c r="T113" s="304" t="str">
        <f>CONCATENATE('[1]OPINI Rinci v1'!BK115,'[1]OPINI Rinci v1'!BL115,'[1]OPINI Rinci v1'!BM115,'[1]OPINI Rinci v1'!BN115)</f>
        <v>WDP</v>
      </c>
      <c r="U113" s="304" t="str">
        <f>CONCATENATE('[1]OPINI Rinci v1'!BP115,'[1]OPINI Rinci v1'!BQ115,'[1]OPINI Rinci v1'!BR115,'[1]OPINI Rinci v1'!BS115)</f>
        <v>WDP</v>
      </c>
      <c r="V113" s="304" t="str">
        <f>CONCATENATE('[1]OPINI Rinci v1'!BU115,'[1]OPINI Rinci v1'!BV115,'[1]OPINI Rinci v1'!BW115,'[1]OPINI Rinci v1'!BX115)</f>
        <v>TMP</v>
      </c>
      <c r="W113" s="304" t="str">
        <f>CONCATENATE('[1]OPINI Rinci v1'!BZ115,'[1]OPINI Rinci v1'!CA115,'[1]OPINI Rinci v1'!CB115,'[1]OPINI Rinci v1'!CC115)</f>
        <v/>
      </c>
      <c r="X113" s="304" t="str">
        <f>CONCATENATE('[1]OPINI Rinci v1'!CE115,'[1]OPINI Rinci v1'!CF115,'[1]OPINI Rinci v1'!CG115,'[1]OPINI Rinci v1'!CH115)</f>
        <v/>
      </c>
      <c r="Y113" s="304" t="str">
        <f>CONCATENATE('[1]OPINI Rinci v1'!CJ115,'[1]OPINI Rinci v1'!CK115,'[1]OPINI Rinci v1'!CL115,'[1]OPINI Rinci v1'!CM115)</f>
        <v/>
      </c>
      <c r="Z113" s="304" t="str">
        <f>CONCATENATE('[1]OPINI Rinci v1'!CO115,'[1]OPINI Rinci v1'!CP115,'[1]OPINI Rinci v1'!CQ115,'[1]OPINI Rinci v1'!CR115)</f>
        <v/>
      </c>
      <c r="AA113" s="301"/>
    </row>
    <row r="114" spans="1:27" s="9" customFormat="1" ht="14.1" customHeight="1" x14ac:dyDescent="0.2">
      <c r="A114" s="306" t="str">
        <f t="shared" si="4"/>
        <v/>
      </c>
      <c r="B114" s="316"/>
      <c r="C114" s="200"/>
      <c r="D114" s="202"/>
      <c r="E114" s="203"/>
      <c r="F114" s="203"/>
      <c r="G114" s="203"/>
      <c r="H114" s="203"/>
      <c r="I114" s="198" t="str">
        <f>CONCATENATE('[1]OPINI Rinci v1'!AB116,'[1]OPINI Rinci v1'!AC116,'[1]OPINI Rinci v1'!AD116,'[1]OPINI Rinci v1'!AE116)</f>
        <v/>
      </c>
      <c r="J114" s="203"/>
      <c r="K114" s="203"/>
      <c r="L114" s="203"/>
      <c r="M114" s="203"/>
      <c r="N114" s="203"/>
      <c r="O114" s="203"/>
      <c r="P114" s="203"/>
      <c r="Q114" s="200"/>
      <c r="R114" s="203"/>
      <c r="S114" s="304" t="str">
        <f>CONCATENATE('[1]OPINI Rinci v1'!BF116,'[1]OPINI Rinci v1'!BG116,'[1]OPINI Rinci v1'!BI116,'[1]OPINI Rinci v1'!BH116)</f>
        <v/>
      </c>
      <c r="T114" s="200"/>
      <c r="U114" s="304"/>
      <c r="V114" s="304"/>
      <c r="W114" s="304"/>
      <c r="X114" s="304"/>
      <c r="Y114" s="304"/>
      <c r="Z114" s="304"/>
      <c r="AA114" s="305"/>
    </row>
    <row r="115" spans="1:27" s="9" customFormat="1" ht="14.1" customHeight="1" x14ac:dyDescent="0.2">
      <c r="A115" s="306" t="str">
        <f t="shared" si="4"/>
        <v/>
      </c>
      <c r="B115" s="303" t="s">
        <v>20</v>
      </c>
      <c r="C115" s="200"/>
      <c r="D115" s="202" t="s">
        <v>143</v>
      </c>
      <c r="E115" s="203"/>
      <c r="F115" s="203"/>
      <c r="G115" s="203"/>
      <c r="H115" s="203"/>
      <c r="I115" s="198" t="s">
        <v>642</v>
      </c>
      <c r="J115" s="203"/>
      <c r="K115" s="203"/>
      <c r="L115" s="203"/>
      <c r="M115" s="203"/>
      <c r="N115" s="203"/>
      <c r="O115" s="203"/>
      <c r="P115" s="203"/>
      <c r="Q115" s="200"/>
      <c r="R115" s="203"/>
      <c r="S115" s="304"/>
      <c r="T115" s="200"/>
      <c r="U115" s="304"/>
      <c r="V115" s="304"/>
      <c r="W115" s="304"/>
      <c r="X115" s="304"/>
      <c r="Y115" s="304"/>
      <c r="Z115" s="304"/>
      <c r="AA115" s="305"/>
    </row>
    <row r="116" spans="1:27" s="5" customFormat="1" ht="14.1" customHeight="1" x14ac:dyDescent="0.2">
      <c r="A116" s="306">
        <f>IF(C116="","",A113+1)</f>
        <v>100</v>
      </c>
      <c r="B116" s="222" t="s">
        <v>20</v>
      </c>
      <c r="C116" s="194" t="s">
        <v>8</v>
      </c>
      <c r="D116" s="207"/>
      <c r="E116" s="197" t="s">
        <v>144</v>
      </c>
      <c r="F116" s="198" t="str">
        <f>CONCATENATE('[1]OPINI Rinci v1'!M118,'[1]OPINI Rinci v1'!N118,'[1]OPINI Rinci v1'!O118,'[1]OPINI Rinci v1'!P118)</f>
        <v>WTP</v>
      </c>
      <c r="G116" s="198" t="str">
        <f>CONCATENATE('[1]OPINI Rinci v1'!R118,'[1]OPINI Rinci v1'!S118,'[1]OPINI Rinci v1'!T118,'[1]OPINI Rinci v1'!U118)</f>
        <v>WTP</v>
      </c>
      <c r="H116" s="198" t="str">
        <f>CONCATENATE('[1]OPINI Rinci v1'!W118,'[1]OPINI Rinci v1'!X118,'[1]OPINI Rinci v1'!Y118,'[1]OPINI Rinci v1'!Z118)</f>
        <v>WTP</v>
      </c>
      <c r="I116" s="198" t="str">
        <f>CONCATENATE('[1]OPINI Rinci v1'!AB118,'[1]OPINI Rinci v1'!AC118,'[1]OPINI Rinci v1'!AD118,'[1]OPINI Rinci v1'!AE118)</f>
        <v>WTP</v>
      </c>
      <c r="J116" s="198" t="str">
        <f>CONCATENATE('[1]OPINI Rinci v1'!AG118,'[1]OPINI Rinci v1'!AH118,'[1]OPINI Rinci v1'!AI118,'[1]OPINI Rinci v1'!AJ118)</f>
        <v>WTP</v>
      </c>
      <c r="K116" s="198" t="str">
        <f>CONCATENATE('[1]OPINI Rinci v1'!AL118,'[1]OPINI Rinci v1'!AM118,'[1]OPINI Rinci v1'!AN118,'[1]OPINI Rinci v1'!AO118)</f>
        <v>WTP</v>
      </c>
      <c r="L116" s="198" t="str">
        <f>CONCATENATE('[1]OPINI Rinci v1'!AQ118,'[1]OPINI Rinci v1'!AR118,'[1]OPINI Rinci v1'!AS118,'[1]OPINI Rinci v1'!AT118)</f>
        <v>WTP</v>
      </c>
      <c r="M116" s="198" t="str">
        <f>CONCATENATE('[1]OPINI Rinci v1'!AV118,'[1]OPINI Rinci v1'!AW118,'[1]OPINI Rinci v1'!AX118,'[1]OPINI Rinci v1'!AY118)</f>
        <v>WTP</v>
      </c>
      <c r="N116" s="309" t="s">
        <v>701</v>
      </c>
      <c r="O116" s="310"/>
      <c r="P116" s="310"/>
      <c r="Q116" s="198" t="str">
        <f>CONCATENATE('[1]OPINI Rinci v1'!BA118,'[1]OPINI Rinci v1'!BB118,'[1]OPINI Rinci v1'!BD118,'[1]OPINI Rinci v1'!BC118)</f>
        <v>WTP</v>
      </c>
      <c r="R116" s="309" t="s">
        <v>701</v>
      </c>
      <c r="S116" s="304" t="str">
        <f>CONCATENATE('[1]OPINI Rinci v1'!BF118,'[1]OPINI Rinci v1'!BG118,'[1]OPINI Rinci v1'!BI118,'[1]OPINI Rinci v1'!BH118)</f>
        <v>WTP</v>
      </c>
      <c r="T116" s="304" t="str">
        <f>CONCATENATE('[1]OPINI Rinci v1'!BK118,'[1]OPINI Rinci v1'!BL118,'[1]OPINI Rinci v1'!BM118,'[1]OPINI Rinci v1'!BN118)</f>
        <v>WDP</v>
      </c>
      <c r="U116" s="304" t="str">
        <f>CONCATENATE('[1]OPINI Rinci v1'!BP118,'[1]OPINI Rinci v1'!BQ118,'[1]OPINI Rinci v1'!BR118,'[1]OPINI Rinci v1'!BS118)</f>
        <v>WDP</v>
      </c>
      <c r="V116" s="304" t="str">
        <f>CONCATENATE('[1]OPINI Rinci v1'!BU118,'[1]OPINI Rinci v1'!BV118,'[1]OPINI Rinci v1'!BW118,'[1]OPINI Rinci v1'!BX118)</f>
        <v>WDP</v>
      </c>
      <c r="W116" s="304" t="str">
        <f>CONCATENATE('[1]OPINI Rinci v1'!BZ118,'[1]OPINI Rinci v1'!CA118,'[1]OPINI Rinci v1'!CB118,'[1]OPINI Rinci v1'!CC118)</f>
        <v>WDP</v>
      </c>
      <c r="X116" s="304" t="str">
        <f>CONCATENATE('[1]OPINI Rinci v1'!CE118,'[1]OPINI Rinci v1'!CF118,'[1]OPINI Rinci v1'!CG118,'[1]OPINI Rinci v1'!CH118)</f>
        <v>WDP</v>
      </c>
      <c r="Y116" s="304" t="str">
        <f>CONCATENATE('[1]OPINI Rinci v1'!CJ118,'[1]OPINI Rinci v1'!CK118,'[1]OPINI Rinci v1'!CL118,'[1]OPINI Rinci v1'!CM118)</f>
        <v>WDP</v>
      </c>
      <c r="Z116" s="304" t="str">
        <f>CONCATENATE('[1]OPINI Rinci v1'!CO118,'[1]OPINI Rinci v1'!CP118,'[1]OPINI Rinci v1'!CQ118,'[1]OPINI Rinci v1'!CR118)</f>
        <v>WDP</v>
      </c>
      <c r="AA116" s="301"/>
    </row>
    <row r="117" spans="1:27" s="5" customFormat="1" ht="14.1" customHeight="1" x14ac:dyDescent="0.2">
      <c r="A117" s="306">
        <f t="shared" ref="A117:A129" si="5">IF(C117="","",A116+1)</f>
        <v>101</v>
      </c>
      <c r="B117" s="222" t="s">
        <v>20</v>
      </c>
      <c r="C117" s="194" t="s">
        <v>12</v>
      </c>
      <c r="D117" s="196"/>
      <c r="E117" s="197" t="s">
        <v>145</v>
      </c>
      <c r="F117" s="198" t="str">
        <f>CONCATENATE('[1]OPINI Rinci v1'!M119,'[1]OPINI Rinci v1'!N119,'[1]OPINI Rinci v1'!O119,'[1]OPINI Rinci v1'!P119)</f>
        <v>WTP</v>
      </c>
      <c r="G117" s="198" t="str">
        <f>CONCATENATE('[1]OPINI Rinci v1'!R119,'[1]OPINI Rinci v1'!S119,'[1]OPINI Rinci v1'!T119,'[1]OPINI Rinci v1'!U119)</f>
        <v>WTP</v>
      </c>
      <c r="H117" s="198" t="str">
        <f>CONCATENATE('[1]OPINI Rinci v1'!W119,'[1]OPINI Rinci v1'!X119,'[1]OPINI Rinci v1'!Y119,'[1]OPINI Rinci v1'!Z119)</f>
        <v>WTP</v>
      </c>
      <c r="I117" s="198" t="str">
        <f>CONCATENATE('[1]OPINI Rinci v1'!AB119,'[1]OPINI Rinci v1'!AC119,'[1]OPINI Rinci v1'!AD119,'[1]OPINI Rinci v1'!AE119)</f>
        <v>WTP</v>
      </c>
      <c r="J117" s="198" t="str">
        <f>CONCATENATE('[1]OPINI Rinci v1'!AG119,'[1]OPINI Rinci v1'!AH119,'[1]OPINI Rinci v1'!AI119,'[1]OPINI Rinci v1'!AJ119)</f>
        <v>WTP</v>
      </c>
      <c r="K117" s="198" t="str">
        <f>CONCATENATE('[1]OPINI Rinci v1'!AL119,'[1]OPINI Rinci v1'!AM119,'[1]OPINI Rinci v1'!AN119,'[1]OPINI Rinci v1'!AO119)</f>
        <v>WTP</v>
      </c>
      <c r="L117" s="198" t="str">
        <f>CONCATENATE('[1]OPINI Rinci v1'!AQ119,'[1]OPINI Rinci v1'!AR119,'[1]OPINI Rinci v1'!AS119,'[1]OPINI Rinci v1'!AT119)</f>
        <v>WTP</v>
      </c>
      <c r="M117" s="198" t="str">
        <f>CONCATENATE('[1]OPINI Rinci v1'!AV119,'[1]OPINI Rinci v1'!AW119,'[1]OPINI Rinci v1'!AX119,'[1]OPINI Rinci v1'!AY119)</f>
        <v>WDP</v>
      </c>
      <c r="N117" s="307" t="s">
        <v>702</v>
      </c>
      <c r="O117" s="308"/>
      <c r="P117" s="308"/>
      <c r="Q117" s="198" t="str">
        <f>CONCATENATE('[1]OPINI Rinci v1'!BA119,'[1]OPINI Rinci v1'!BB119,'[1]OPINI Rinci v1'!BD119,'[1]OPINI Rinci v1'!BC119)</f>
        <v>WTP</v>
      </c>
      <c r="R117" s="307" t="s">
        <v>700</v>
      </c>
      <c r="S117" s="304" t="str">
        <f>CONCATENATE('[1]OPINI Rinci v1'!BF119,'[1]OPINI Rinci v1'!BG119,'[1]OPINI Rinci v1'!BI119,'[1]OPINI Rinci v1'!BH119)</f>
        <v>WTP</v>
      </c>
      <c r="T117" s="304" t="str">
        <f>CONCATENATE('[1]OPINI Rinci v1'!BK119,'[1]OPINI Rinci v1'!BL119,'[1]OPINI Rinci v1'!BM119,'[1]OPINI Rinci v1'!BN119)</f>
        <v>WDP</v>
      </c>
      <c r="U117" s="304" t="str">
        <f>CONCATENATE('[1]OPINI Rinci v1'!BP119,'[1]OPINI Rinci v1'!BQ119,'[1]OPINI Rinci v1'!BR119,'[1]OPINI Rinci v1'!BS119)</f>
        <v>WDP</v>
      </c>
      <c r="V117" s="304" t="str">
        <f>CONCATENATE('[1]OPINI Rinci v1'!BU119,'[1]OPINI Rinci v1'!BV119,'[1]OPINI Rinci v1'!BW119,'[1]OPINI Rinci v1'!BX119)</f>
        <v>WDP</v>
      </c>
      <c r="W117" s="304" t="str">
        <f>CONCATENATE('[1]OPINI Rinci v1'!BZ119,'[1]OPINI Rinci v1'!CA119,'[1]OPINI Rinci v1'!CB119,'[1]OPINI Rinci v1'!CC119)</f>
        <v>WDP</v>
      </c>
      <c r="X117" s="304" t="str">
        <f>CONCATENATE('[1]OPINI Rinci v1'!CE119,'[1]OPINI Rinci v1'!CF119,'[1]OPINI Rinci v1'!CG119,'[1]OPINI Rinci v1'!CH119)</f>
        <v>WDP</v>
      </c>
      <c r="Y117" s="304" t="str">
        <f>CONCATENATE('[1]OPINI Rinci v1'!CJ119,'[1]OPINI Rinci v1'!CK119,'[1]OPINI Rinci v1'!CL119,'[1]OPINI Rinci v1'!CM119)</f>
        <v>WDP</v>
      </c>
      <c r="Z117" s="304" t="str">
        <f>CONCATENATE('[1]OPINI Rinci v1'!CO119,'[1]OPINI Rinci v1'!CP119,'[1]OPINI Rinci v1'!CQ119,'[1]OPINI Rinci v1'!CR119)</f>
        <v>WDP</v>
      </c>
      <c r="AA117" s="301"/>
    </row>
    <row r="118" spans="1:27" s="5" customFormat="1" ht="14.1" customHeight="1" x14ac:dyDescent="0.2">
      <c r="A118" s="306">
        <f t="shared" si="5"/>
        <v>102</v>
      </c>
      <c r="B118" s="222" t="s">
        <v>20</v>
      </c>
      <c r="C118" s="194" t="s">
        <v>14</v>
      </c>
      <c r="D118" s="196"/>
      <c r="E118" s="197" t="s">
        <v>146</v>
      </c>
      <c r="F118" s="198" t="str">
        <f>CONCATENATE('[1]OPINI Rinci v1'!M120,'[1]OPINI Rinci v1'!N120,'[1]OPINI Rinci v1'!O120,'[1]OPINI Rinci v1'!P120)</f>
        <v>WTP</v>
      </c>
      <c r="G118" s="198" t="str">
        <f>CONCATENATE('[1]OPINI Rinci v1'!R120,'[1]OPINI Rinci v1'!S120,'[1]OPINI Rinci v1'!T120,'[1]OPINI Rinci v1'!U120)</f>
        <v xml:space="preserve"> WDP</v>
      </c>
      <c r="H118" s="198" t="str">
        <f>CONCATENATE('[1]OPINI Rinci v1'!W120,'[1]OPINI Rinci v1'!X120,'[1]OPINI Rinci v1'!Y120,'[1]OPINI Rinci v1'!Z120)</f>
        <v>WTP</v>
      </c>
      <c r="I118" s="198" t="str">
        <f>CONCATENATE('[1]OPINI Rinci v1'!AB120,'[1]OPINI Rinci v1'!AC120,'[1]OPINI Rinci v1'!AD120,'[1]OPINI Rinci v1'!AE120)</f>
        <v>WTP</v>
      </c>
      <c r="J118" s="198" t="str">
        <f>CONCATENATE('[1]OPINI Rinci v1'!AG120,'[1]OPINI Rinci v1'!AH120,'[1]OPINI Rinci v1'!AI120,'[1]OPINI Rinci v1'!AJ120)</f>
        <v>WDP</v>
      </c>
      <c r="K118" s="198" t="str">
        <f>CONCATENATE('[1]OPINI Rinci v1'!AL120,'[1]OPINI Rinci v1'!AM120,'[1]OPINI Rinci v1'!AN120,'[1]OPINI Rinci v1'!AO120)</f>
        <v>WDP</v>
      </c>
      <c r="L118" s="198" t="str">
        <f>CONCATENATE('[1]OPINI Rinci v1'!AQ120,'[1]OPINI Rinci v1'!AR120,'[1]OPINI Rinci v1'!AS120,'[1]OPINI Rinci v1'!AT120)</f>
        <v>WDP</v>
      </c>
      <c r="M118" s="198" t="str">
        <f>CONCATENATE('[1]OPINI Rinci v1'!AV120,'[1]OPINI Rinci v1'!AW120,'[1]OPINI Rinci v1'!AX120,'[1]OPINI Rinci v1'!AY120)</f>
        <v>WDP</v>
      </c>
      <c r="N118" s="309" t="s">
        <v>701</v>
      </c>
      <c r="O118" s="310"/>
      <c r="P118" s="310"/>
      <c r="Q118" s="198" t="str">
        <f>CONCATENATE('[1]OPINI Rinci v1'!BA120,'[1]OPINI Rinci v1'!BB120,'[1]OPINI Rinci v1'!BD120,'[1]OPINI Rinci v1'!BC120)</f>
        <v>WDP</v>
      </c>
      <c r="R118" s="309" t="s">
        <v>701</v>
      </c>
      <c r="S118" s="304" t="str">
        <f>CONCATENATE('[1]OPINI Rinci v1'!BF120,'[1]OPINI Rinci v1'!BG120,'[1]OPINI Rinci v1'!BI120,'[1]OPINI Rinci v1'!BH120)</f>
        <v>WDP</v>
      </c>
      <c r="T118" s="304" t="str">
        <f>CONCATENATE('[1]OPINI Rinci v1'!BK120,'[1]OPINI Rinci v1'!BL120,'[1]OPINI Rinci v1'!BM120,'[1]OPINI Rinci v1'!BN120)</f>
        <v>WDP</v>
      </c>
      <c r="U118" s="304" t="str">
        <f>CONCATENATE('[1]OPINI Rinci v1'!BP120,'[1]OPINI Rinci v1'!BQ120,'[1]OPINI Rinci v1'!BR120,'[1]OPINI Rinci v1'!BS120)</f>
        <v>WDP</v>
      </c>
      <c r="V118" s="304" t="str">
        <f>CONCATENATE('[1]OPINI Rinci v1'!BU120,'[1]OPINI Rinci v1'!BV120,'[1]OPINI Rinci v1'!BW120,'[1]OPINI Rinci v1'!BX120)</f>
        <v>WDP</v>
      </c>
      <c r="W118" s="304" t="str">
        <f>CONCATENATE('[1]OPINI Rinci v1'!BZ120,'[1]OPINI Rinci v1'!CA120,'[1]OPINI Rinci v1'!CB120,'[1]OPINI Rinci v1'!CC120)</f>
        <v>WDP</v>
      </c>
      <c r="X118" s="304" t="str">
        <f>CONCATENATE('[1]OPINI Rinci v1'!CE120,'[1]OPINI Rinci v1'!CF120,'[1]OPINI Rinci v1'!CG120,'[1]OPINI Rinci v1'!CH120)</f>
        <v>WDP</v>
      </c>
      <c r="Y118" s="304" t="str">
        <f>CONCATENATE('[1]OPINI Rinci v1'!CJ120,'[1]OPINI Rinci v1'!CK120,'[1]OPINI Rinci v1'!CL120,'[1]OPINI Rinci v1'!CM120)</f>
        <v>WDP</v>
      </c>
      <c r="Z118" s="304" t="str">
        <f>CONCATENATE('[1]OPINI Rinci v1'!CO120,'[1]OPINI Rinci v1'!CP120,'[1]OPINI Rinci v1'!CQ120,'[1]OPINI Rinci v1'!CR120)</f>
        <v>TMP</v>
      </c>
      <c r="AA118" s="301"/>
    </row>
    <row r="119" spans="1:27" s="312" customFormat="1" ht="14.1" customHeight="1" x14ac:dyDescent="0.2">
      <c r="A119" s="306">
        <f t="shared" si="5"/>
        <v>103</v>
      </c>
      <c r="B119" s="222" t="s">
        <v>20</v>
      </c>
      <c r="C119" s="194" t="s">
        <v>16</v>
      </c>
      <c r="D119" s="196"/>
      <c r="E119" s="197" t="s">
        <v>147</v>
      </c>
      <c r="F119" s="198" t="str">
        <f>CONCATENATE('[1]OPINI Rinci v1'!M121,'[1]OPINI Rinci v1'!N121,'[1]OPINI Rinci v1'!O121,'[1]OPINI Rinci v1'!P121)</f>
        <v>WTP</v>
      </c>
      <c r="G119" s="198" t="str">
        <f>CONCATENATE('[1]OPINI Rinci v1'!R121,'[1]OPINI Rinci v1'!S121,'[1]OPINI Rinci v1'!T121,'[1]OPINI Rinci v1'!U121)</f>
        <v>WTP</v>
      </c>
      <c r="H119" s="198" t="str">
        <f>CONCATENATE('[1]OPINI Rinci v1'!W121,'[1]OPINI Rinci v1'!X121,'[1]OPINI Rinci v1'!Y121,'[1]OPINI Rinci v1'!Z121)</f>
        <v>WTP</v>
      </c>
      <c r="I119" s="198" t="str">
        <f>CONCATENATE('[1]OPINI Rinci v1'!AB121,'[1]OPINI Rinci v1'!AC121,'[1]OPINI Rinci v1'!AD121,'[1]OPINI Rinci v1'!AE121)</f>
        <v>WTP</v>
      </c>
      <c r="J119" s="198" t="str">
        <f>CONCATENATE('[1]OPINI Rinci v1'!AG121,'[1]OPINI Rinci v1'!AH121,'[1]OPINI Rinci v1'!AI121,'[1]OPINI Rinci v1'!AJ121)</f>
        <v>WTP</v>
      </c>
      <c r="K119" s="198" t="str">
        <f>CONCATENATE('[1]OPINI Rinci v1'!AL121,'[1]OPINI Rinci v1'!AM121,'[1]OPINI Rinci v1'!AN121,'[1]OPINI Rinci v1'!AO121)</f>
        <v>WTP</v>
      </c>
      <c r="L119" s="198" t="str">
        <f>CONCATENATE('[1]OPINI Rinci v1'!AQ121,'[1]OPINI Rinci v1'!AR121,'[1]OPINI Rinci v1'!AS121,'[1]OPINI Rinci v1'!AT121)</f>
        <v>WTP</v>
      </c>
      <c r="M119" s="198" t="str">
        <f>CONCATENATE('[1]OPINI Rinci v1'!AV121,'[1]OPINI Rinci v1'!AW121,'[1]OPINI Rinci v1'!AX121,'[1]OPINI Rinci v1'!AY121)</f>
        <v>WTP</v>
      </c>
      <c r="N119" s="309" t="s">
        <v>701</v>
      </c>
      <c r="O119" s="310"/>
      <c r="P119" s="310"/>
      <c r="Q119" s="198" t="str">
        <f>CONCATENATE('[1]OPINI Rinci v1'!BA121,'[1]OPINI Rinci v1'!BB121,'[1]OPINI Rinci v1'!BD121,'[1]OPINI Rinci v1'!BC121)</f>
        <v>WDP</v>
      </c>
      <c r="R119" s="309" t="s">
        <v>701</v>
      </c>
      <c r="S119" s="304" t="str">
        <f>CONCATENATE('[1]OPINI Rinci v1'!BF121,'[1]OPINI Rinci v1'!BG121,'[1]OPINI Rinci v1'!BI121,'[1]OPINI Rinci v1'!BH121)</f>
        <v>WDP</v>
      </c>
      <c r="T119" s="304" t="str">
        <f>CONCATENATE('[1]OPINI Rinci v1'!BK121,'[1]OPINI Rinci v1'!BL121,'[1]OPINI Rinci v1'!BM121,'[1]OPINI Rinci v1'!BN121)</f>
        <v>WDP</v>
      </c>
      <c r="U119" s="304" t="str">
        <f>CONCATENATE('[1]OPINI Rinci v1'!BP121,'[1]OPINI Rinci v1'!BQ121,'[1]OPINI Rinci v1'!BR121,'[1]OPINI Rinci v1'!BS121)</f>
        <v>WDP</v>
      </c>
      <c r="V119" s="304" t="str">
        <f>CONCATENATE('[1]OPINI Rinci v1'!BU121,'[1]OPINI Rinci v1'!BV121,'[1]OPINI Rinci v1'!BW121,'[1]OPINI Rinci v1'!BX121)</f>
        <v>TMP</v>
      </c>
      <c r="W119" s="304" t="str">
        <f>CONCATENATE('[1]OPINI Rinci v1'!BZ121,'[1]OPINI Rinci v1'!CA121,'[1]OPINI Rinci v1'!CB121,'[1]OPINI Rinci v1'!CC121)</f>
        <v>TMP</v>
      </c>
      <c r="X119" s="304" t="str">
        <f>CONCATENATE('[1]OPINI Rinci v1'!CE121,'[1]OPINI Rinci v1'!CF121,'[1]OPINI Rinci v1'!CG121,'[1]OPINI Rinci v1'!CH121)</f>
        <v>WDP</v>
      </c>
      <c r="Y119" s="304" t="str">
        <f>CONCATENATE('[1]OPINI Rinci v1'!CJ121,'[1]OPINI Rinci v1'!CK121,'[1]OPINI Rinci v1'!CL121,'[1]OPINI Rinci v1'!CM121)</f>
        <v>WDP</v>
      </c>
      <c r="Z119" s="304" t="str">
        <f>CONCATENATE('[1]OPINI Rinci v1'!CO121,'[1]OPINI Rinci v1'!CP121,'[1]OPINI Rinci v1'!CQ121,'[1]OPINI Rinci v1'!CR121)</f>
        <v/>
      </c>
      <c r="AA119" s="311"/>
    </row>
    <row r="120" spans="1:27" s="5" customFormat="1" ht="14.1" customHeight="1" x14ac:dyDescent="0.2">
      <c r="A120" s="306">
        <f t="shared" si="5"/>
        <v>104</v>
      </c>
      <c r="B120" s="222" t="s">
        <v>20</v>
      </c>
      <c r="C120" s="194" t="s">
        <v>18</v>
      </c>
      <c r="D120" s="196"/>
      <c r="E120" s="197" t="s">
        <v>148</v>
      </c>
      <c r="F120" s="198" t="str">
        <f>CONCATENATE('[1]OPINI Rinci v1'!M122,'[1]OPINI Rinci v1'!N122,'[1]OPINI Rinci v1'!O122,'[1]OPINI Rinci v1'!P122)</f>
        <v>WTP</v>
      </c>
      <c r="G120" s="198" t="str">
        <f>CONCATENATE('[1]OPINI Rinci v1'!R122,'[1]OPINI Rinci v1'!S122,'[1]OPINI Rinci v1'!T122,'[1]OPINI Rinci v1'!U122)</f>
        <v>WTP</v>
      </c>
      <c r="H120" s="198" t="str">
        <f>CONCATENATE('[1]OPINI Rinci v1'!W122,'[1]OPINI Rinci v1'!X122,'[1]OPINI Rinci v1'!Y122,'[1]OPINI Rinci v1'!Z122)</f>
        <v>WTP</v>
      </c>
      <c r="I120" s="198" t="str">
        <f>CONCATENATE('[1]OPINI Rinci v1'!AB122,'[1]OPINI Rinci v1'!AC122,'[1]OPINI Rinci v1'!AD122,'[1]OPINI Rinci v1'!AE122)</f>
        <v>WTP</v>
      </c>
      <c r="J120" s="198" t="str">
        <f>CONCATENATE('[1]OPINI Rinci v1'!AG122,'[1]OPINI Rinci v1'!AH122,'[1]OPINI Rinci v1'!AI122,'[1]OPINI Rinci v1'!AJ122)</f>
        <v>WTP</v>
      </c>
      <c r="K120" s="198" t="str">
        <f>CONCATENATE('[1]OPINI Rinci v1'!AL122,'[1]OPINI Rinci v1'!AM122,'[1]OPINI Rinci v1'!AN122,'[1]OPINI Rinci v1'!AO122)</f>
        <v>WTP</v>
      </c>
      <c r="L120" s="198" t="str">
        <f>CONCATENATE('[1]OPINI Rinci v1'!AQ122,'[1]OPINI Rinci v1'!AR122,'[1]OPINI Rinci v1'!AS122,'[1]OPINI Rinci v1'!AT122)</f>
        <v>WDP</v>
      </c>
      <c r="M120" s="198" t="str">
        <f>CONCATENATE('[1]OPINI Rinci v1'!AV122,'[1]OPINI Rinci v1'!AW122,'[1]OPINI Rinci v1'!AX122,'[1]OPINI Rinci v1'!AY122)</f>
        <v>WDP</v>
      </c>
      <c r="N120" s="307" t="s">
        <v>702</v>
      </c>
      <c r="O120" s="308"/>
      <c r="P120" s="308"/>
      <c r="Q120" s="198" t="str">
        <f>CONCATENATE('[1]OPINI Rinci v1'!BA122,'[1]OPINI Rinci v1'!BB122,'[1]OPINI Rinci v1'!BD122,'[1]OPINI Rinci v1'!BC122)</f>
        <v>WDP</v>
      </c>
      <c r="R120" s="307" t="s">
        <v>700</v>
      </c>
      <c r="S120" s="304" t="str">
        <f>CONCATENATE('[1]OPINI Rinci v1'!BF122,'[1]OPINI Rinci v1'!BG122,'[1]OPINI Rinci v1'!BI122,'[1]OPINI Rinci v1'!BH122)</f>
        <v>WDP</v>
      </c>
      <c r="T120" s="304" t="str">
        <f>CONCATENATE('[1]OPINI Rinci v1'!BK122,'[1]OPINI Rinci v1'!BL122,'[1]OPINI Rinci v1'!BM122,'[1]OPINI Rinci v1'!BN122)</f>
        <v>WDP</v>
      </c>
      <c r="U120" s="304" t="str">
        <f>CONCATENATE('[1]OPINI Rinci v1'!BP122,'[1]OPINI Rinci v1'!BQ122,'[1]OPINI Rinci v1'!BR122,'[1]OPINI Rinci v1'!BS122)</f>
        <v>WDP</v>
      </c>
      <c r="V120" s="304" t="str">
        <f>CONCATENATE('[1]OPINI Rinci v1'!BU122,'[1]OPINI Rinci v1'!BV122,'[1]OPINI Rinci v1'!BW122,'[1]OPINI Rinci v1'!BX122)</f>
        <v>WDP</v>
      </c>
      <c r="W120" s="304" t="str">
        <f>CONCATENATE('[1]OPINI Rinci v1'!BZ122,'[1]OPINI Rinci v1'!CA122,'[1]OPINI Rinci v1'!CB122,'[1]OPINI Rinci v1'!CC122)</f>
        <v>WDP</v>
      </c>
      <c r="X120" s="304" t="str">
        <f>CONCATENATE('[1]OPINI Rinci v1'!CE122,'[1]OPINI Rinci v1'!CF122,'[1]OPINI Rinci v1'!CG122,'[1]OPINI Rinci v1'!CH122)</f>
        <v>WDP</v>
      </c>
      <c r="Y120" s="304" t="str">
        <f>CONCATENATE('[1]OPINI Rinci v1'!CJ122,'[1]OPINI Rinci v1'!CK122,'[1]OPINI Rinci v1'!CL122,'[1]OPINI Rinci v1'!CM122)</f>
        <v>WDP</v>
      </c>
      <c r="Z120" s="304" t="str">
        <f>CONCATENATE('[1]OPINI Rinci v1'!CO122,'[1]OPINI Rinci v1'!CP122,'[1]OPINI Rinci v1'!CQ122,'[1]OPINI Rinci v1'!CR122)</f>
        <v>WDP</v>
      </c>
      <c r="AA120" s="301"/>
    </row>
    <row r="121" spans="1:27" s="5" customFormat="1" ht="14.1" customHeight="1" x14ac:dyDescent="0.2">
      <c r="A121" s="306">
        <f t="shared" si="5"/>
        <v>105</v>
      </c>
      <c r="B121" s="222" t="s">
        <v>20</v>
      </c>
      <c r="C121" s="194" t="s">
        <v>20</v>
      </c>
      <c r="D121" s="196"/>
      <c r="E121" s="197" t="s">
        <v>149</v>
      </c>
      <c r="F121" s="198" t="str">
        <f>CONCATENATE('[1]OPINI Rinci v1'!M123,'[1]OPINI Rinci v1'!N123,'[1]OPINI Rinci v1'!O123,'[1]OPINI Rinci v1'!P123)</f>
        <v>WTP</v>
      </c>
      <c r="G121" s="198" t="str">
        <f>CONCATENATE('[1]OPINI Rinci v1'!R123,'[1]OPINI Rinci v1'!S123,'[1]OPINI Rinci v1'!T123,'[1]OPINI Rinci v1'!U123)</f>
        <v>WTP</v>
      </c>
      <c r="H121" s="198" t="str">
        <f>CONCATENATE('[1]OPINI Rinci v1'!W123,'[1]OPINI Rinci v1'!X123,'[1]OPINI Rinci v1'!Y123,'[1]OPINI Rinci v1'!Z123)</f>
        <v>WTP</v>
      </c>
      <c r="I121" s="198" t="str">
        <f>CONCATENATE('[1]OPINI Rinci v1'!AB123,'[1]OPINI Rinci v1'!AC123,'[1]OPINI Rinci v1'!AD123,'[1]OPINI Rinci v1'!AE123)</f>
        <v>WTP</v>
      </c>
      <c r="J121" s="198" t="str">
        <f>CONCATENATE('[1]OPINI Rinci v1'!AG123,'[1]OPINI Rinci v1'!AH123,'[1]OPINI Rinci v1'!AI123,'[1]OPINI Rinci v1'!AJ123)</f>
        <v>WTP</v>
      </c>
      <c r="K121" s="198" t="str">
        <f>CONCATENATE('[1]OPINI Rinci v1'!AL123,'[1]OPINI Rinci v1'!AM123,'[1]OPINI Rinci v1'!AN123,'[1]OPINI Rinci v1'!AO123)</f>
        <v>WTP</v>
      </c>
      <c r="L121" s="198" t="str">
        <f>CONCATENATE('[1]OPINI Rinci v1'!AQ123,'[1]OPINI Rinci v1'!AR123,'[1]OPINI Rinci v1'!AS123,'[1]OPINI Rinci v1'!AT123)</f>
        <v>WDP</v>
      </c>
      <c r="M121" s="198" t="str">
        <f>CONCATENATE('[1]OPINI Rinci v1'!AV123,'[1]OPINI Rinci v1'!AW123,'[1]OPINI Rinci v1'!AX123,'[1]OPINI Rinci v1'!AY123)</f>
        <v>WDP</v>
      </c>
      <c r="N121" s="307" t="s">
        <v>702</v>
      </c>
      <c r="O121" s="308"/>
      <c r="P121" s="308"/>
      <c r="Q121" s="198" t="str">
        <f>CONCATENATE('[1]OPINI Rinci v1'!BA123,'[1]OPINI Rinci v1'!BB123,'[1]OPINI Rinci v1'!BD123,'[1]OPINI Rinci v1'!BC123)</f>
        <v>WTP</v>
      </c>
      <c r="R121" s="307" t="s">
        <v>700</v>
      </c>
      <c r="S121" s="304" t="str">
        <f>CONCATENATE('[1]OPINI Rinci v1'!BF123,'[1]OPINI Rinci v1'!BG123,'[1]OPINI Rinci v1'!BI123,'[1]OPINI Rinci v1'!BH123)</f>
        <v>WTP</v>
      </c>
      <c r="T121" s="304" t="str">
        <f>CONCATENATE('[1]OPINI Rinci v1'!BK123,'[1]OPINI Rinci v1'!BL123,'[1]OPINI Rinci v1'!BM123,'[1]OPINI Rinci v1'!BN123)</f>
        <v>WDP</v>
      </c>
      <c r="U121" s="304" t="str">
        <f>CONCATENATE('[1]OPINI Rinci v1'!BP123,'[1]OPINI Rinci v1'!BQ123,'[1]OPINI Rinci v1'!BR123,'[1]OPINI Rinci v1'!BS123)</f>
        <v>WDP</v>
      </c>
      <c r="V121" s="304" t="str">
        <f>CONCATENATE('[1]OPINI Rinci v1'!BU123,'[1]OPINI Rinci v1'!BV123,'[1]OPINI Rinci v1'!BW123,'[1]OPINI Rinci v1'!BX123)</f>
        <v>WDP</v>
      </c>
      <c r="W121" s="304" t="str">
        <f>CONCATENATE('[1]OPINI Rinci v1'!BZ123,'[1]OPINI Rinci v1'!CA123,'[1]OPINI Rinci v1'!CB123,'[1]OPINI Rinci v1'!CC123)</f>
        <v>WDP</v>
      </c>
      <c r="X121" s="304" t="str">
        <f>CONCATENATE('[1]OPINI Rinci v1'!CE123,'[1]OPINI Rinci v1'!CF123,'[1]OPINI Rinci v1'!CG123,'[1]OPINI Rinci v1'!CH123)</f>
        <v>WDP</v>
      </c>
      <c r="Y121" s="304" t="str">
        <f>CONCATENATE('[1]OPINI Rinci v1'!CJ123,'[1]OPINI Rinci v1'!CK123,'[1]OPINI Rinci v1'!CL123,'[1]OPINI Rinci v1'!CM123)</f>
        <v>TMP</v>
      </c>
      <c r="Z121" s="304" t="str">
        <f>CONCATENATE('[1]OPINI Rinci v1'!CO123,'[1]OPINI Rinci v1'!CP123,'[1]OPINI Rinci v1'!CQ123,'[1]OPINI Rinci v1'!CR123)</f>
        <v>WDP</v>
      </c>
      <c r="AA121" s="301"/>
    </row>
    <row r="122" spans="1:27" s="5" customFormat="1" ht="14.1" customHeight="1" x14ac:dyDescent="0.2">
      <c r="A122" s="306">
        <f t="shared" si="5"/>
        <v>106</v>
      </c>
      <c r="B122" s="222" t="s">
        <v>20</v>
      </c>
      <c r="C122" s="194" t="s">
        <v>22</v>
      </c>
      <c r="D122" s="196"/>
      <c r="E122" s="197" t="s">
        <v>150</v>
      </c>
      <c r="F122" s="198" t="str">
        <f>CONCATENATE('[1]OPINI Rinci v1'!M124,'[1]OPINI Rinci v1'!N124,'[1]OPINI Rinci v1'!O124,'[1]OPINI Rinci v1'!P124)</f>
        <v>WTP</v>
      </c>
      <c r="G122" s="198" t="str">
        <f>CONCATENATE('[1]OPINI Rinci v1'!R124,'[1]OPINI Rinci v1'!S124,'[1]OPINI Rinci v1'!T124,'[1]OPINI Rinci v1'!U124)</f>
        <v>WTP</v>
      </c>
      <c r="H122" s="198" t="str">
        <f>CONCATENATE('[1]OPINI Rinci v1'!W124,'[1]OPINI Rinci v1'!X124,'[1]OPINI Rinci v1'!Y124,'[1]OPINI Rinci v1'!Z124)</f>
        <v>WTP</v>
      </c>
      <c r="I122" s="198" t="str">
        <f>CONCATENATE('[1]OPINI Rinci v1'!AB124,'[1]OPINI Rinci v1'!AC124,'[1]OPINI Rinci v1'!AD124,'[1]OPINI Rinci v1'!AE124)</f>
        <v>WTP</v>
      </c>
      <c r="J122" s="198" t="str">
        <f>CONCATENATE('[1]OPINI Rinci v1'!AG124,'[1]OPINI Rinci v1'!AH124,'[1]OPINI Rinci v1'!AI124,'[1]OPINI Rinci v1'!AJ124)</f>
        <v>WTP</v>
      </c>
      <c r="K122" s="198" t="str">
        <f>CONCATENATE('[1]OPINI Rinci v1'!AL124,'[1]OPINI Rinci v1'!AM124,'[1]OPINI Rinci v1'!AN124,'[1]OPINI Rinci v1'!AO124)</f>
        <v>WTP</v>
      </c>
      <c r="L122" s="198" t="str">
        <f>CONCATENATE('[1]OPINI Rinci v1'!AQ124,'[1]OPINI Rinci v1'!AR124,'[1]OPINI Rinci v1'!AS124,'[1]OPINI Rinci v1'!AT124)</f>
        <v>WDP</v>
      </c>
      <c r="M122" s="198" t="str">
        <f>CONCATENATE('[1]OPINI Rinci v1'!AV124,'[1]OPINI Rinci v1'!AW124,'[1]OPINI Rinci v1'!AX124,'[1]OPINI Rinci v1'!AY124)</f>
        <v>WDP</v>
      </c>
      <c r="N122" s="309" t="s">
        <v>701</v>
      </c>
      <c r="O122" s="310"/>
      <c r="P122" s="310"/>
      <c r="Q122" s="198" t="str">
        <f>CONCATENATE('[1]OPINI Rinci v1'!BA124,'[1]OPINI Rinci v1'!BB124,'[1]OPINI Rinci v1'!BD124,'[1]OPINI Rinci v1'!BC124)</f>
        <v>WDP</v>
      </c>
      <c r="R122" s="309" t="s">
        <v>701</v>
      </c>
      <c r="S122" s="304" t="str">
        <f>CONCATENATE('[1]OPINI Rinci v1'!BF124,'[1]OPINI Rinci v1'!BG124,'[1]OPINI Rinci v1'!BI124,'[1]OPINI Rinci v1'!BH124)</f>
        <v>WDP</v>
      </c>
      <c r="T122" s="304" t="str">
        <f>CONCATENATE('[1]OPINI Rinci v1'!BK124,'[1]OPINI Rinci v1'!BL124,'[1]OPINI Rinci v1'!BM124,'[1]OPINI Rinci v1'!BN124)</f>
        <v>WDP</v>
      </c>
      <c r="U122" s="304" t="str">
        <f>CONCATENATE('[1]OPINI Rinci v1'!BP124,'[1]OPINI Rinci v1'!BQ124,'[1]OPINI Rinci v1'!BR124,'[1]OPINI Rinci v1'!BS124)</f>
        <v>WDP</v>
      </c>
      <c r="V122" s="304" t="str">
        <f>CONCATENATE('[1]OPINI Rinci v1'!BU124,'[1]OPINI Rinci v1'!BV124,'[1]OPINI Rinci v1'!BW124,'[1]OPINI Rinci v1'!BX124)</f>
        <v>WDP</v>
      </c>
      <c r="W122" s="304" t="str">
        <f>CONCATENATE('[1]OPINI Rinci v1'!BZ124,'[1]OPINI Rinci v1'!CA124,'[1]OPINI Rinci v1'!CB124,'[1]OPINI Rinci v1'!CC124)</f>
        <v>WDP</v>
      </c>
      <c r="X122" s="304" t="str">
        <f>CONCATENATE('[1]OPINI Rinci v1'!CE124,'[1]OPINI Rinci v1'!CF124,'[1]OPINI Rinci v1'!CG124,'[1]OPINI Rinci v1'!CH124)</f>
        <v>WDP</v>
      </c>
      <c r="Y122" s="304" t="str">
        <f>CONCATENATE('[1]OPINI Rinci v1'!CJ124,'[1]OPINI Rinci v1'!CK124,'[1]OPINI Rinci v1'!CL124,'[1]OPINI Rinci v1'!CM124)</f>
        <v>WDP</v>
      </c>
      <c r="Z122" s="304" t="str">
        <f>CONCATENATE('[1]OPINI Rinci v1'!CO124,'[1]OPINI Rinci v1'!CP124,'[1]OPINI Rinci v1'!CQ124,'[1]OPINI Rinci v1'!CR124)</f>
        <v>WDP</v>
      </c>
      <c r="AA122" s="301"/>
    </row>
    <row r="123" spans="1:27" s="5" customFormat="1" ht="14.1" customHeight="1" x14ac:dyDescent="0.2">
      <c r="A123" s="306">
        <f t="shared" si="5"/>
        <v>107</v>
      </c>
      <c r="B123" s="222" t="s">
        <v>20</v>
      </c>
      <c r="C123" s="194" t="s">
        <v>24</v>
      </c>
      <c r="D123" s="196"/>
      <c r="E123" s="197" t="s">
        <v>151</v>
      </c>
      <c r="F123" s="198" t="str">
        <f>CONCATENATE('[1]OPINI Rinci v1'!M125,'[1]OPINI Rinci v1'!N125,'[1]OPINI Rinci v1'!O125,'[1]OPINI Rinci v1'!P125)</f>
        <v>WTP</v>
      </c>
      <c r="G123" s="198" t="str">
        <f>CONCATENATE('[1]OPINI Rinci v1'!R125,'[1]OPINI Rinci v1'!S125,'[1]OPINI Rinci v1'!T125,'[1]OPINI Rinci v1'!U125)</f>
        <v>WTP</v>
      </c>
      <c r="H123" s="198" t="str">
        <f>CONCATENATE('[1]OPINI Rinci v1'!W125,'[1]OPINI Rinci v1'!X125,'[1]OPINI Rinci v1'!Y125,'[1]OPINI Rinci v1'!Z125)</f>
        <v>WTP</v>
      </c>
      <c r="I123" s="198" t="str">
        <f>CONCATENATE('[1]OPINI Rinci v1'!AB125,'[1]OPINI Rinci v1'!AC125,'[1]OPINI Rinci v1'!AD125,'[1]OPINI Rinci v1'!AE125)</f>
        <v>WTP</v>
      </c>
      <c r="J123" s="198" t="str">
        <f>CONCATENATE('[1]OPINI Rinci v1'!AG125,'[1]OPINI Rinci v1'!AH125,'[1]OPINI Rinci v1'!AI125,'[1]OPINI Rinci v1'!AJ125)</f>
        <v>WDP</v>
      </c>
      <c r="K123" s="198" t="str">
        <f>CONCATENATE('[1]OPINI Rinci v1'!AL125,'[1]OPINI Rinci v1'!AM125,'[1]OPINI Rinci v1'!AN125,'[1]OPINI Rinci v1'!AO125)</f>
        <v>TMP</v>
      </c>
      <c r="L123" s="198" t="str">
        <f>CONCATENATE('[1]OPINI Rinci v1'!AQ125,'[1]OPINI Rinci v1'!AR125,'[1]OPINI Rinci v1'!AS125,'[1]OPINI Rinci v1'!AT125)</f>
        <v>TMP</v>
      </c>
      <c r="M123" s="198" t="str">
        <f>CONCATENATE('[1]OPINI Rinci v1'!AV125,'[1]OPINI Rinci v1'!AW125,'[1]OPINI Rinci v1'!AX125,'[1]OPINI Rinci v1'!AY125)</f>
        <v>WDP</v>
      </c>
      <c r="N123" s="307" t="s">
        <v>702</v>
      </c>
      <c r="O123" s="308"/>
      <c r="P123" s="308"/>
      <c r="Q123" s="198" t="str">
        <f>CONCATENATE('[1]OPINI Rinci v1'!BA125,'[1]OPINI Rinci v1'!BB125,'[1]OPINI Rinci v1'!BD125,'[1]OPINI Rinci v1'!BC125)</f>
        <v>WDP</v>
      </c>
      <c r="R123" s="307" t="s">
        <v>700</v>
      </c>
      <c r="S123" s="304" t="str">
        <f>CONCATENATE('[1]OPINI Rinci v1'!BF125,'[1]OPINI Rinci v1'!BG125,'[1]OPINI Rinci v1'!BI125,'[1]OPINI Rinci v1'!BH125)</f>
        <v>WDP</v>
      </c>
      <c r="T123" s="304" t="str">
        <f>CONCATENATE('[1]OPINI Rinci v1'!BK125,'[1]OPINI Rinci v1'!BL125,'[1]OPINI Rinci v1'!BM125,'[1]OPINI Rinci v1'!BN125)</f>
        <v>WDP</v>
      </c>
      <c r="U123" s="304" t="str">
        <f>CONCATENATE('[1]OPINI Rinci v1'!BP125,'[1]OPINI Rinci v1'!BQ125,'[1]OPINI Rinci v1'!BR125,'[1]OPINI Rinci v1'!BS125)</f>
        <v>WDP</v>
      </c>
      <c r="V123" s="304" t="str">
        <f>CONCATENATE('[1]OPINI Rinci v1'!BU125,'[1]OPINI Rinci v1'!BV125,'[1]OPINI Rinci v1'!BW125,'[1]OPINI Rinci v1'!BX125)</f>
        <v>WDP</v>
      </c>
      <c r="W123" s="304" t="str">
        <f>CONCATENATE('[1]OPINI Rinci v1'!BZ125,'[1]OPINI Rinci v1'!CA125,'[1]OPINI Rinci v1'!CB125,'[1]OPINI Rinci v1'!CC125)</f>
        <v>WDP</v>
      </c>
      <c r="X123" s="304" t="str">
        <f>CONCATENATE('[1]OPINI Rinci v1'!CE125,'[1]OPINI Rinci v1'!CF125,'[1]OPINI Rinci v1'!CG125,'[1]OPINI Rinci v1'!CH125)</f>
        <v>WDP</v>
      </c>
      <c r="Y123" s="304" t="str">
        <f>CONCATENATE('[1]OPINI Rinci v1'!CJ125,'[1]OPINI Rinci v1'!CK125,'[1]OPINI Rinci v1'!CL125,'[1]OPINI Rinci v1'!CM125)</f>
        <v>WDP</v>
      </c>
      <c r="Z123" s="304" t="str">
        <f>CONCATENATE('[1]OPINI Rinci v1'!CO125,'[1]OPINI Rinci v1'!CP125,'[1]OPINI Rinci v1'!CQ125,'[1]OPINI Rinci v1'!CR125)</f>
        <v/>
      </c>
      <c r="AA123" s="301"/>
    </row>
    <row r="124" spans="1:27" s="5" customFormat="1" ht="14.1" customHeight="1" x14ac:dyDescent="0.2">
      <c r="A124" s="306">
        <f t="shared" si="5"/>
        <v>108</v>
      </c>
      <c r="B124" s="222" t="s">
        <v>20</v>
      </c>
      <c r="C124" s="194" t="s">
        <v>26</v>
      </c>
      <c r="D124" s="196"/>
      <c r="E124" s="197" t="s">
        <v>152</v>
      </c>
      <c r="F124" s="198" t="str">
        <f>CONCATENATE('[1]OPINI Rinci v1'!M126,'[1]OPINI Rinci v1'!N126,'[1]OPINI Rinci v1'!O126,'[1]OPINI Rinci v1'!P126)</f>
        <v>WTP</v>
      </c>
      <c r="G124" s="198" t="str">
        <f>CONCATENATE('[1]OPINI Rinci v1'!R126,'[1]OPINI Rinci v1'!S126,'[1]OPINI Rinci v1'!T126,'[1]OPINI Rinci v1'!U126)</f>
        <v>WTP</v>
      </c>
      <c r="H124" s="198" t="str">
        <f>CONCATENATE('[1]OPINI Rinci v1'!W126,'[1]OPINI Rinci v1'!X126,'[1]OPINI Rinci v1'!Y126,'[1]OPINI Rinci v1'!Z126)</f>
        <v>WTP</v>
      </c>
      <c r="I124" s="198" t="str">
        <f>CONCATENATE('[1]OPINI Rinci v1'!AB126,'[1]OPINI Rinci v1'!AC126,'[1]OPINI Rinci v1'!AD126,'[1]OPINI Rinci v1'!AE126)</f>
        <v>WTP</v>
      </c>
      <c r="J124" s="198" t="str">
        <f>CONCATENATE('[1]OPINI Rinci v1'!AG126,'[1]OPINI Rinci v1'!AH126,'[1]OPINI Rinci v1'!AI126,'[1]OPINI Rinci v1'!AJ126)</f>
        <v>WTP</v>
      </c>
      <c r="K124" s="198" t="str">
        <f>CONCATENATE('[1]OPINI Rinci v1'!AL126,'[1]OPINI Rinci v1'!AM126,'[1]OPINI Rinci v1'!AN126,'[1]OPINI Rinci v1'!AO126)</f>
        <v>WDP</v>
      </c>
      <c r="L124" s="198" t="str">
        <f>CONCATENATE('[1]OPINI Rinci v1'!AQ126,'[1]OPINI Rinci v1'!AR126,'[1]OPINI Rinci v1'!AS126,'[1]OPINI Rinci v1'!AT126)</f>
        <v>WDP</v>
      </c>
      <c r="M124" s="198" t="str">
        <f>CONCATENATE('[1]OPINI Rinci v1'!AV126,'[1]OPINI Rinci v1'!AW126,'[1]OPINI Rinci v1'!AX126,'[1]OPINI Rinci v1'!AY126)</f>
        <v>WDP</v>
      </c>
      <c r="N124" s="307" t="s">
        <v>702</v>
      </c>
      <c r="O124" s="308"/>
      <c r="P124" s="308"/>
      <c r="Q124" s="198" t="str">
        <f>CONCATENATE('[1]OPINI Rinci v1'!BA126,'[1]OPINI Rinci v1'!BB126,'[1]OPINI Rinci v1'!BD126,'[1]OPINI Rinci v1'!BC126)</f>
        <v>WTP</v>
      </c>
      <c r="R124" s="307" t="s">
        <v>700</v>
      </c>
      <c r="S124" s="304" t="str">
        <f>CONCATENATE('[1]OPINI Rinci v1'!BF126,'[1]OPINI Rinci v1'!BG126,'[1]OPINI Rinci v1'!BI126,'[1]OPINI Rinci v1'!BH126)</f>
        <v>WTP</v>
      </c>
      <c r="T124" s="304" t="str">
        <f>CONCATENATE('[1]OPINI Rinci v1'!BK126,'[1]OPINI Rinci v1'!BL126,'[1]OPINI Rinci v1'!BM126,'[1]OPINI Rinci v1'!BN126)</f>
        <v>WDP</v>
      </c>
      <c r="U124" s="304" t="str">
        <f>CONCATENATE('[1]OPINI Rinci v1'!BP126,'[1]OPINI Rinci v1'!BQ126,'[1]OPINI Rinci v1'!BR126,'[1]OPINI Rinci v1'!BS126)</f>
        <v>WDP</v>
      </c>
      <c r="V124" s="304" t="str">
        <f>CONCATENATE('[1]OPINI Rinci v1'!BU126,'[1]OPINI Rinci v1'!BV126,'[1]OPINI Rinci v1'!BW126,'[1]OPINI Rinci v1'!BX126)</f>
        <v>WDP</v>
      </c>
      <c r="W124" s="304" t="str">
        <f>CONCATENATE('[1]OPINI Rinci v1'!BZ126,'[1]OPINI Rinci v1'!CA126,'[1]OPINI Rinci v1'!CB126,'[1]OPINI Rinci v1'!CC126)</f>
        <v>WDP</v>
      </c>
      <c r="X124" s="304" t="str">
        <f>CONCATENATE('[1]OPINI Rinci v1'!CE126,'[1]OPINI Rinci v1'!CF126,'[1]OPINI Rinci v1'!CG126,'[1]OPINI Rinci v1'!CH126)</f>
        <v>WDP</v>
      </c>
      <c r="Y124" s="304" t="str">
        <f>CONCATENATE('[1]OPINI Rinci v1'!CJ126,'[1]OPINI Rinci v1'!CK126,'[1]OPINI Rinci v1'!CL126,'[1]OPINI Rinci v1'!CM126)</f>
        <v>WDP</v>
      </c>
      <c r="Z124" s="304" t="str">
        <f>CONCATENATE('[1]OPINI Rinci v1'!CO126,'[1]OPINI Rinci v1'!CP126,'[1]OPINI Rinci v1'!CQ126,'[1]OPINI Rinci v1'!CR126)</f>
        <v>WDP</v>
      </c>
      <c r="AA124" s="301"/>
    </row>
    <row r="125" spans="1:27" s="5" customFormat="1" ht="14.1" customHeight="1" x14ac:dyDescent="0.2">
      <c r="A125" s="306">
        <f t="shared" si="5"/>
        <v>109</v>
      </c>
      <c r="B125" s="222" t="s">
        <v>20</v>
      </c>
      <c r="C125" s="194" t="s">
        <v>28</v>
      </c>
      <c r="D125" s="196"/>
      <c r="E125" s="197" t="s">
        <v>153</v>
      </c>
      <c r="F125" s="198" t="str">
        <f>CONCATENATE('[1]OPINI Rinci v1'!M127,'[1]OPINI Rinci v1'!N127,'[1]OPINI Rinci v1'!O127,'[1]OPINI Rinci v1'!P127)</f>
        <v>WTP</v>
      </c>
      <c r="G125" s="198" t="str">
        <f>CONCATENATE('[1]OPINI Rinci v1'!R127,'[1]OPINI Rinci v1'!S127,'[1]OPINI Rinci v1'!T127,'[1]OPINI Rinci v1'!U127)</f>
        <v>WTP</v>
      </c>
      <c r="H125" s="198" t="str">
        <f>CONCATENATE('[1]OPINI Rinci v1'!W127,'[1]OPINI Rinci v1'!X127,'[1]OPINI Rinci v1'!Y127,'[1]OPINI Rinci v1'!Z127)</f>
        <v>WTP</v>
      </c>
      <c r="I125" s="198" t="str">
        <f>CONCATENATE('[1]OPINI Rinci v1'!AB127,'[1]OPINI Rinci v1'!AC127,'[1]OPINI Rinci v1'!AD127,'[1]OPINI Rinci v1'!AE127)</f>
        <v>WTP</v>
      </c>
      <c r="J125" s="198" t="str">
        <f>CONCATENATE('[1]OPINI Rinci v1'!AG127,'[1]OPINI Rinci v1'!AH127,'[1]OPINI Rinci v1'!AI127,'[1]OPINI Rinci v1'!AJ127)</f>
        <v>WTP</v>
      </c>
      <c r="K125" s="198" t="str">
        <f>CONCATENATE('[1]OPINI Rinci v1'!AL127,'[1]OPINI Rinci v1'!AM127,'[1]OPINI Rinci v1'!AN127,'[1]OPINI Rinci v1'!AO127)</f>
        <v>WTP</v>
      </c>
      <c r="L125" s="198" t="str">
        <f>CONCATENATE('[1]OPINI Rinci v1'!AQ127,'[1]OPINI Rinci v1'!AR127,'[1]OPINI Rinci v1'!AS127,'[1]OPINI Rinci v1'!AT127)</f>
        <v>WTP</v>
      </c>
      <c r="M125" s="198" t="str">
        <f>CONCATENATE('[1]OPINI Rinci v1'!AV127,'[1]OPINI Rinci v1'!AW127,'[1]OPINI Rinci v1'!AX127,'[1]OPINI Rinci v1'!AY127)</f>
        <v>WDP</v>
      </c>
      <c r="N125" s="309" t="s">
        <v>701</v>
      </c>
      <c r="O125" s="310"/>
      <c r="P125" s="310"/>
      <c r="Q125" s="198" t="str">
        <f>CONCATENATE('[1]OPINI Rinci v1'!BA127,'[1]OPINI Rinci v1'!BB127,'[1]OPINI Rinci v1'!BD127,'[1]OPINI Rinci v1'!BC127)</f>
        <v>WDP</v>
      </c>
      <c r="R125" s="309" t="s">
        <v>701</v>
      </c>
      <c r="S125" s="304" t="str">
        <f>CONCATENATE('[1]OPINI Rinci v1'!BF127,'[1]OPINI Rinci v1'!BG127,'[1]OPINI Rinci v1'!BI127,'[1]OPINI Rinci v1'!BH127)</f>
        <v>WDP</v>
      </c>
      <c r="T125" s="304" t="str">
        <f>CONCATENATE('[1]OPINI Rinci v1'!BK127,'[1]OPINI Rinci v1'!BL127,'[1]OPINI Rinci v1'!BM127,'[1]OPINI Rinci v1'!BN127)</f>
        <v>WDP</v>
      </c>
      <c r="U125" s="304" t="str">
        <f>CONCATENATE('[1]OPINI Rinci v1'!BP127,'[1]OPINI Rinci v1'!BQ127,'[1]OPINI Rinci v1'!BR127,'[1]OPINI Rinci v1'!BS127)</f>
        <v>WDP</v>
      </c>
      <c r="V125" s="304" t="str">
        <f>CONCATENATE('[1]OPINI Rinci v1'!BU127,'[1]OPINI Rinci v1'!BV127,'[1]OPINI Rinci v1'!BW127,'[1]OPINI Rinci v1'!BX127)</f>
        <v>WDP</v>
      </c>
      <c r="W125" s="304" t="str">
        <f>CONCATENATE('[1]OPINI Rinci v1'!BZ127,'[1]OPINI Rinci v1'!CA127,'[1]OPINI Rinci v1'!CB127,'[1]OPINI Rinci v1'!CC127)</f>
        <v>WDP</v>
      </c>
      <c r="X125" s="304" t="str">
        <f>CONCATENATE('[1]OPINI Rinci v1'!CE127,'[1]OPINI Rinci v1'!CF127,'[1]OPINI Rinci v1'!CG127,'[1]OPINI Rinci v1'!CH127)</f>
        <v>TMP</v>
      </c>
      <c r="Y125" s="304" t="str">
        <f>CONCATENATE('[1]OPINI Rinci v1'!CJ127,'[1]OPINI Rinci v1'!CK127,'[1]OPINI Rinci v1'!CL127,'[1]OPINI Rinci v1'!CM127)</f>
        <v>TMP</v>
      </c>
      <c r="Z125" s="304" t="str">
        <f>CONCATENATE('[1]OPINI Rinci v1'!CO127,'[1]OPINI Rinci v1'!CP127,'[1]OPINI Rinci v1'!CQ127,'[1]OPINI Rinci v1'!CR127)</f>
        <v/>
      </c>
      <c r="AA125" s="301"/>
    </row>
    <row r="126" spans="1:27" s="5" customFormat="1" ht="14.1" customHeight="1" x14ac:dyDescent="0.2">
      <c r="A126" s="306">
        <f t="shared" si="5"/>
        <v>110</v>
      </c>
      <c r="B126" s="222" t="s">
        <v>20</v>
      </c>
      <c r="C126" s="194" t="s">
        <v>30</v>
      </c>
      <c r="D126" s="196"/>
      <c r="E126" s="197" t="s">
        <v>154</v>
      </c>
      <c r="F126" s="198" t="str">
        <f>CONCATENATE('[1]OPINI Rinci v1'!M128,'[1]OPINI Rinci v1'!N128,'[1]OPINI Rinci v1'!O128,'[1]OPINI Rinci v1'!P128)</f>
        <v>WTP</v>
      </c>
      <c r="G126" s="198" t="str">
        <f>CONCATENATE('[1]OPINI Rinci v1'!R128,'[1]OPINI Rinci v1'!S128,'[1]OPINI Rinci v1'!T128,'[1]OPINI Rinci v1'!U128)</f>
        <v>WTP</v>
      </c>
      <c r="H126" s="198" t="str">
        <f>CONCATENATE('[1]OPINI Rinci v1'!W128,'[1]OPINI Rinci v1'!X128,'[1]OPINI Rinci v1'!Y128,'[1]OPINI Rinci v1'!Z128)</f>
        <v>WTP</v>
      </c>
      <c r="I126" s="198" t="str">
        <f>CONCATENATE('[1]OPINI Rinci v1'!AB128,'[1]OPINI Rinci v1'!AC128,'[1]OPINI Rinci v1'!AD128,'[1]OPINI Rinci v1'!AE128)</f>
        <v>WTP</v>
      </c>
      <c r="J126" s="198" t="str">
        <f>CONCATENATE('[1]OPINI Rinci v1'!AG128,'[1]OPINI Rinci v1'!AH128,'[1]OPINI Rinci v1'!AI128,'[1]OPINI Rinci v1'!AJ128)</f>
        <v>WTP</v>
      </c>
      <c r="K126" s="198" t="str">
        <f>CONCATENATE('[1]OPINI Rinci v1'!AL128,'[1]OPINI Rinci v1'!AM128,'[1]OPINI Rinci v1'!AN128,'[1]OPINI Rinci v1'!AO128)</f>
        <v>WTP</v>
      </c>
      <c r="L126" s="198" t="str">
        <f>CONCATENATE('[1]OPINI Rinci v1'!AQ128,'[1]OPINI Rinci v1'!AR128,'[1]OPINI Rinci v1'!AS128,'[1]OPINI Rinci v1'!AT128)</f>
        <v>TMP</v>
      </c>
      <c r="M126" s="198" t="str">
        <f>CONCATENATE('[1]OPINI Rinci v1'!AV128,'[1]OPINI Rinci v1'!AW128,'[1]OPINI Rinci v1'!AX128,'[1]OPINI Rinci v1'!AY128)</f>
        <v>WDP</v>
      </c>
      <c r="N126" s="307" t="s">
        <v>702</v>
      </c>
      <c r="O126" s="308"/>
      <c r="P126" s="308"/>
      <c r="Q126" s="198" t="str">
        <f>CONCATENATE('[1]OPINI Rinci v1'!BA128,'[1]OPINI Rinci v1'!BB128,'[1]OPINI Rinci v1'!BD128,'[1]OPINI Rinci v1'!BC128)</f>
        <v>WDP</v>
      </c>
      <c r="R126" s="307" t="s">
        <v>700</v>
      </c>
      <c r="S126" s="304" t="str">
        <f>CONCATENATE('[1]OPINI Rinci v1'!BF128,'[1]OPINI Rinci v1'!BG128,'[1]OPINI Rinci v1'!BI128,'[1]OPINI Rinci v1'!BH128)</f>
        <v>WDP</v>
      </c>
      <c r="T126" s="304" t="str">
        <f>CONCATENATE('[1]OPINI Rinci v1'!BK128,'[1]OPINI Rinci v1'!BL128,'[1]OPINI Rinci v1'!BM128,'[1]OPINI Rinci v1'!BN128)</f>
        <v>WDP</v>
      </c>
      <c r="U126" s="304" t="str">
        <f>CONCATENATE('[1]OPINI Rinci v1'!BP128,'[1]OPINI Rinci v1'!BQ128,'[1]OPINI Rinci v1'!BR128,'[1]OPINI Rinci v1'!BS128)</f>
        <v>WDP</v>
      </c>
      <c r="V126" s="304" t="str">
        <f>CONCATENATE('[1]OPINI Rinci v1'!BU128,'[1]OPINI Rinci v1'!BV128,'[1]OPINI Rinci v1'!BW128,'[1]OPINI Rinci v1'!BX128)</f>
        <v>WDP</v>
      </c>
      <c r="W126" s="304" t="str">
        <f>CONCATENATE('[1]OPINI Rinci v1'!BZ128,'[1]OPINI Rinci v1'!CA128,'[1]OPINI Rinci v1'!CB128,'[1]OPINI Rinci v1'!CC128)</f>
        <v>WDP</v>
      </c>
      <c r="X126" s="304" t="str">
        <f>CONCATENATE('[1]OPINI Rinci v1'!CE128,'[1]OPINI Rinci v1'!CF128,'[1]OPINI Rinci v1'!CG128,'[1]OPINI Rinci v1'!CH128)</f>
        <v>WDP</v>
      </c>
      <c r="Y126" s="304" t="str">
        <f>CONCATENATE('[1]OPINI Rinci v1'!CJ128,'[1]OPINI Rinci v1'!CK128,'[1]OPINI Rinci v1'!CL128,'[1]OPINI Rinci v1'!CM128)</f>
        <v>WDP</v>
      </c>
      <c r="Z126" s="304" t="str">
        <f>CONCATENATE('[1]OPINI Rinci v1'!CO128,'[1]OPINI Rinci v1'!CP128,'[1]OPINI Rinci v1'!CQ128,'[1]OPINI Rinci v1'!CR128)</f>
        <v>WDP</v>
      </c>
      <c r="AA126" s="301"/>
    </row>
    <row r="127" spans="1:27" s="312" customFormat="1" ht="14.1" customHeight="1" x14ac:dyDescent="0.2">
      <c r="A127" s="306">
        <f t="shared" si="5"/>
        <v>111</v>
      </c>
      <c r="B127" s="222" t="s">
        <v>20</v>
      </c>
      <c r="C127" s="194">
        <v>12</v>
      </c>
      <c r="D127" s="196"/>
      <c r="E127" s="197" t="s">
        <v>155</v>
      </c>
      <c r="F127" s="198" t="str">
        <f>CONCATENATE('[1]OPINI Rinci v1'!M129,'[1]OPINI Rinci v1'!N129,'[1]OPINI Rinci v1'!O129,'[1]OPINI Rinci v1'!P129)</f>
        <v>WTP</v>
      </c>
      <c r="G127" s="198" t="str">
        <f>CONCATENATE('[1]OPINI Rinci v1'!R129,'[1]OPINI Rinci v1'!S129,'[1]OPINI Rinci v1'!T129,'[1]OPINI Rinci v1'!U129)</f>
        <v>WTP</v>
      </c>
      <c r="H127" s="198" t="str">
        <f>CONCATENATE('[1]OPINI Rinci v1'!W129,'[1]OPINI Rinci v1'!X129,'[1]OPINI Rinci v1'!Y129,'[1]OPINI Rinci v1'!Z129)</f>
        <v>WTP</v>
      </c>
      <c r="I127" s="198" t="str">
        <f>CONCATENATE('[1]OPINI Rinci v1'!AB129,'[1]OPINI Rinci v1'!AC129,'[1]OPINI Rinci v1'!AD129,'[1]OPINI Rinci v1'!AE129)</f>
        <v>WTP</v>
      </c>
      <c r="J127" s="198" t="str">
        <f>CONCATENATE('[1]OPINI Rinci v1'!AG129,'[1]OPINI Rinci v1'!AH129,'[1]OPINI Rinci v1'!AI129,'[1]OPINI Rinci v1'!AJ129)</f>
        <v>WTP</v>
      </c>
      <c r="K127" s="198" t="str">
        <f>CONCATENATE('[1]OPINI Rinci v1'!AL129,'[1]OPINI Rinci v1'!AM129,'[1]OPINI Rinci v1'!AN129,'[1]OPINI Rinci v1'!AO129)</f>
        <v>WTP</v>
      </c>
      <c r="L127" s="198" t="str">
        <f>CONCATENATE('[1]OPINI Rinci v1'!AQ129,'[1]OPINI Rinci v1'!AR129,'[1]OPINI Rinci v1'!AS129,'[1]OPINI Rinci v1'!AT129)</f>
        <v>WTP</v>
      </c>
      <c r="M127" s="198" t="str">
        <f>CONCATENATE('[1]OPINI Rinci v1'!AV129,'[1]OPINI Rinci v1'!AW129,'[1]OPINI Rinci v1'!AX129,'[1]OPINI Rinci v1'!AY129)</f>
        <v>WTP</v>
      </c>
      <c r="N127" s="309" t="s">
        <v>701</v>
      </c>
      <c r="O127" s="310"/>
      <c r="P127" s="310"/>
      <c r="Q127" s="198" t="str">
        <f>CONCATENATE('[1]OPINI Rinci v1'!BA129,'[1]OPINI Rinci v1'!BB129,'[1]OPINI Rinci v1'!BD129,'[1]OPINI Rinci v1'!BC129)</f>
        <v>WDP</v>
      </c>
      <c r="R127" s="309" t="s">
        <v>701</v>
      </c>
      <c r="S127" s="304" t="str">
        <f>CONCATENATE('[1]OPINI Rinci v1'!BF129,'[1]OPINI Rinci v1'!BG129,'[1]OPINI Rinci v1'!BI129,'[1]OPINI Rinci v1'!BH129)</f>
        <v>WTP</v>
      </c>
      <c r="T127" s="304" t="str">
        <f>CONCATENATE('[1]OPINI Rinci v1'!BK129,'[1]OPINI Rinci v1'!BL129,'[1]OPINI Rinci v1'!BM129,'[1]OPINI Rinci v1'!BN129)</f>
        <v>WDP</v>
      </c>
      <c r="U127" s="304" t="str">
        <f>CONCATENATE('[1]OPINI Rinci v1'!BP129,'[1]OPINI Rinci v1'!BQ129,'[1]OPINI Rinci v1'!BR129,'[1]OPINI Rinci v1'!BS129)</f>
        <v>WDP</v>
      </c>
      <c r="V127" s="304" t="str">
        <f>CONCATENATE('[1]OPINI Rinci v1'!BU129,'[1]OPINI Rinci v1'!BV129,'[1]OPINI Rinci v1'!BW129,'[1]OPINI Rinci v1'!BX129)</f>
        <v>WTP</v>
      </c>
      <c r="W127" s="304" t="str">
        <f>CONCATENATE('[1]OPINI Rinci v1'!BZ129,'[1]OPINI Rinci v1'!CA129,'[1]OPINI Rinci v1'!CB129,'[1]OPINI Rinci v1'!CC129)</f>
        <v/>
      </c>
      <c r="X127" s="304" t="str">
        <f>CONCATENATE('[1]OPINI Rinci v1'!CE129,'[1]OPINI Rinci v1'!CF129,'[1]OPINI Rinci v1'!CG129,'[1]OPINI Rinci v1'!CH129)</f>
        <v/>
      </c>
      <c r="Y127" s="304" t="str">
        <f>CONCATENATE('[1]OPINI Rinci v1'!CJ129,'[1]OPINI Rinci v1'!CK129,'[1]OPINI Rinci v1'!CL129,'[1]OPINI Rinci v1'!CM129)</f>
        <v/>
      </c>
      <c r="Z127" s="304" t="str">
        <f>CONCATENATE('[1]OPINI Rinci v1'!CO129,'[1]OPINI Rinci v1'!CP129,'[1]OPINI Rinci v1'!CQ129,'[1]OPINI Rinci v1'!CR129)</f>
        <v/>
      </c>
      <c r="AA127" s="311"/>
    </row>
    <row r="128" spans="1:27" s="9" customFormat="1" ht="14.1" customHeight="1" x14ac:dyDescent="0.2">
      <c r="A128" s="306" t="str">
        <f t="shared" si="5"/>
        <v/>
      </c>
      <c r="B128" s="316"/>
      <c r="C128" s="200"/>
      <c r="D128" s="202"/>
      <c r="E128" s="203"/>
      <c r="F128" s="203"/>
      <c r="G128" s="203"/>
      <c r="H128" s="203"/>
      <c r="I128" s="198" t="str">
        <f>CONCATENATE('[1]OPINI Rinci v1'!AB130,'[1]OPINI Rinci v1'!AC130,'[1]OPINI Rinci v1'!AD130,'[1]OPINI Rinci v1'!AE130)</f>
        <v/>
      </c>
      <c r="J128" s="203"/>
      <c r="K128" s="203"/>
      <c r="L128" s="203"/>
      <c r="M128" s="203"/>
      <c r="N128" s="203"/>
      <c r="O128" s="203"/>
      <c r="P128" s="203"/>
      <c r="Q128" s="200"/>
      <c r="R128" s="203"/>
      <c r="S128" s="304" t="str">
        <f>CONCATENATE('[1]OPINI Rinci v1'!BF130,'[1]OPINI Rinci v1'!BG130,'[1]OPINI Rinci v1'!BI130,'[1]OPINI Rinci v1'!BH130)</f>
        <v/>
      </c>
      <c r="T128" s="200"/>
      <c r="U128" s="304"/>
      <c r="V128" s="304"/>
      <c r="W128" s="304"/>
      <c r="X128" s="304"/>
      <c r="Y128" s="304"/>
      <c r="Z128" s="304"/>
      <c r="AA128" s="305"/>
    </row>
    <row r="129" spans="1:27" s="9" customFormat="1" ht="14.1" customHeight="1" x14ac:dyDescent="0.2">
      <c r="A129" s="306" t="str">
        <f t="shared" si="5"/>
        <v/>
      </c>
      <c r="B129" s="303" t="s">
        <v>22</v>
      </c>
      <c r="C129" s="200"/>
      <c r="D129" s="202" t="s">
        <v>157</v>
      </c>
      <c r="E129" s="203"/>
      <c r="F129" s="203"/>
      <c r="G129" s="203"/>
      <c r="H129" s="203"/>
      <c r="I129" s="198" t="s">
        <v>642</v>
      </c>
      <c r="J129" s="203"/>
      <c r="K129" s="203"/>
      <c r="L129" s="203"/>
      <c r="M129" s="203"/>
      <c r="N129" s="203"/>
      <c r="O129" s="203"/>
      <c r="P129" s="203"/>
      <c r="Q129" s="200"/>
      <c r="R129" s="203"/>
      <c r="S129" s="304"/>
      <c r="T129" s="200"/>
      <c r="U129" s="304"/>
      <c r="V129" s="304"/>
      <c r="W129" s="304"/>
      <c r="X129" s="304"/>
      <c r="Y129" s="304"/>
      <c r="Z129" s="304"/>
      <c r="AA129" s="305"/>
    </row>
    <row r="130" spans="1:27" s="5" customFormat="1" ht="14.1" customHeight="1" x14ac:dyDescent="0.2">
      <c r="A130" s="306">
        <f>IF(C130="","",A127+1)</f>
        <v>112</v>
      </c>
      <c r="B130" s="222" t="s">
        <v>22</v>
      </c>
      <c r="C130" s="194" t="s">
        <v>8</v>
      </c>
      <c r="D130" s="207"/>
      <c r="E130" s="197" t="s">
        <v>158</v>
      </c>
      <c r="F130" s="198" t="str">
        <f>CONCATENATE('[1]OPINI Rinci v1'!M132,'[1]OPINI Rinci v1'!N132,'[1]OPINI Rinci v1'!O132,'[1]OPINI Rinci v1'!P132)</f>
        <v>WTP</v>
      </c>
      <c r="G130" s="198" t="str">
        <f>CONCATENATE('[1]OPINI Rinci v1'!R132,'[1]OPINI Rinci v1'!S132,'[1]OPINI Rinci v1'!T132,'[1]OPINI Rinci v1'!U132)</f>
        <v>WTP</v>
      </c>
      <c r="H130" s="198" t="str">
        <f>CONCATENATE('[1]OPINI Rinci v1'!W132,'[1]OPINI Rinci v1'!X132,'[1]OPINI Rinci v1'!Y132,'[1]OPINI Rinci v1'!Z132)</f>
        <v>WTP</v>
      </c>
      <c r="I130" s="198" t="str">
        <f>CONCATENATE('[1]OPINI Rinci v1'!AB132,'[1]OPINI Rinci v1'!AC132,'[1]OPINI Rinci v1'!AD132,'[1]OPINI Rinci v1'!AE132)</f>
        <v>WTP</v>
      </c>
      <c r="J130" s="198" t="str">
        <f>CONCATENATE('[1]OPINI Rinci v1'!AG132,'[1]OPINI Rinci v1'!AH132,'[1]OPINI Rinci v1'!AI132,'[1]OPINI Rinci v1'!AJ132)</f>
        <v>WTP</v>
      </c>
      <c r="K130" s="198" t="str">
        <f>CONCATENATE('[1]OPINI Rinci v1'!AL132,'[1]OPINI Rinci v1'!AM132,'[1]OPINI Rinci v1'!AN132,'[1]OPINI Rinci v1'!AO132)</f>
        <v>WTP</v>
      </c>
      <c r="L130" s="198" t="str">
        <f>CONCATENATE('[1]OPINI Rinci v1'!AQ132,'[1]OPINI Rinci v1'!AR132,'[1]OPINI Rinci v1'!AS132,'[1]OPINI Rinci v1'!AT132)</f>
        <v>WTP</v>
      </c>
      <c r="M130" s="198" t="str">
        <f>CONCATENATE('[1]OPINI Rinci v1'!AV132,'[1]OPINI Rinci v1'!AW132,'[1]OPINI Rinci v1'!AX132,'[1]OPINI Rinci v1'!AY132)</f>
        <v>WTP</v>
      </c>
      <c r="N130" s="309" t="s">
        <v>701</v>
      </c>
      <c r="O130" s="310"/>
      <c r="P130" s="310"/>
      <c r="Q130" s="198" t="str">
        <f>CONCATENATE('[1]OPINI Rinci v1'!BA132,'[1]OPINI Rinci v1'!BB132,'[1]OPINI Rinci v1'!BD132,'[1]OPINI Rinci v1'!BC132)</f>
        <v>WDP</v>
      </c>
      <c r="R130" s="309" t="s">
        <v>701</v>
      </c>
      <c r="S130" s="304" t="str">
        <f>CONCATENATE('[1]OPINI Rinci v1'!BF132,'[1]OPINI Rinci v1'!BG132,'[1]OPINI Rinci v1'!BI132,'[1]OPINI Rinci v1'!BH132)</f>
        <v>WDP</v>
      </c>
      <c r="T130" s="304" t="str">
        <f>CONCATENATE('[1]OPINI Rinci v1'!BK132,'[1]OPINI Rinci v1'!BL132,'[1]OPINI Rinci v1'!BM132,'[1]OPINI Rinci v1'!BN132)</f>
        <v>WDP</v>
      </c>
      <c r="U130" s="304" t="str">
        <f>CONCATENATE('[1]OPINI Rinci v1'!BP132,'[1]OPINI Rinci v1'!BQ132,'[1]OPINI Rinci v1'!BR132,'[1]OPINI Rinci v1'!BS132)</f>
        <v>WDP</v>
      </c>
      <c r="V130" s="304" t="str">
        <f>CONCATENATE('[1]OPINI Rinci v1'!BU132,'[1]OPINI Rinci v1'!BV132,'[1]OPINI Rinci v1'!BW132,'[1]OPINI Rinci v1'!BX132)</f>
        <v>WDP</v>
      </c>
      <c r="W130" s="304" t="str">
        <f>CONCATENATE('[1]OPINI Rinci v1'!BZ132,'[1]OPINI Rinci v1'!CA132,'[1]OPINI Rinci v1'!CB132,'[1]OPINI Rinci v1'!CC132)</f>
        <v>WDP</v>
      </c>
      <c r="X130" s="304" t="str">
        <f>CONCATENATE('[1]OPINI Rinci v1'!CE132,'[1]OPINI Rinci v1'!CF132,'[1]OPINI Rinci v1'!CG132,'[1]OPINI Rinci v1'!CH132)</f>
        <v>WDP</v>
      </c>
      <c r="Y130" s="304" t="str">
        <f>CONCATENATE('[1]OPINI Rinci v1'!CJ132,'[1]OPINI Rinci v1'!CK132,'[1]OPINI Rinci v1'!CL132,'[1]OPINI Rinci v1'!CM132)</f>
        <v>WDP</v>
      </c>
      <c r="Z130" s="304" t="str">
        <f>CONCATENATE('[1]OPINI Rinci v1'!CO132,'[1]OPINI Rinci v1'!CP132,'[1]OPINI Rinci v1'!CQ132,'[1]OPINI Rinci v1'!CR132)</f>
        <v>WDP</v>
      </c>
      <c r="AA130" s="301"/>
    </row>
    <row r="131" spans="1:27" s="312" customFormat="1" ht="14.1" customHeight="1" x14ac:dyDescent="0.2">
      <c r="A131" s="306">
        <f t="shared" ref="A131:A147" si="6">IF(C131="","",A130+1)</f>
        <v>113</v>
      </c>
      <c r="B131" s="222" t="s">
        <v>22</v>
      </c>
      <c r="C131" s="194" t="s">
        <v>12</v>
      </c>
      <c r="D131" s="196"/>
      <c r="E131" s="197" t="s">
        <v>159</v>
      </c>
      <c r="F131" s="198" t="str">
        <f>CONCATENATE('[1]OPINI Rinci v1'!M133,'[1]OPINI Rinci v1'!N133,'[1]OPINI Rinci v1'!O133,'[1]OPINI Rinci v1'!P133)</f>
        <v>WTP</v>
      </c>
      <c r="G131" s="198" t="str">
        <f>CONCATENATE('[1]OPINI Rinci v1'!R133,'[1]OPINI Rinci v1'!S133,'[1]OPINI Rinci v1'!T133,'[1]OPINI Rinci v1'!U133)</f>
        <v>WTP</v>
      </c>
      <c r="H131" s="198" t="str">
        <f>CONCATENATE('[1]OPINI Rinci v1'!W133,'[1]OPINI Rinci v1'!X133,'[1]OPINI Rinci v1'!Y133,'[1]OPINI Rinci v1'!Z133)</f>
        <v>WTP</v>
      </c>
      <c r="I131" s="198" t="str">
        <f>CONCATENATE('[1]OPINI Rinci v1'!AB133,'[1]OPINI Rinci v1'!AC133,'[1]OPINI Rinci v1'!AD133,'[1]OPINI Rinci v1'!AE133)</f>
        <v>WTP</v>
      </c>
      <c r="J131" s="198" t="str">
        <f>CONCATENATE('[1]OPINI Rinci v1'!AG133,'[1]OPINI Rinci v1'!AH133,'[1]OPINI Rinci v1'!AI133,'[1]OPINI Rinci v1'!AJ133)</f>
        <v>WTP</v>
      </c>
      <c r="K131" s="198" t="str">
        <f>CONCATENATE('[1]OPINI Rinci v1'!AL133,'[1]OPINI Rinci v1'!AM133,'[1]OPINI Rinci v1'!AN133,'[1]OPINI Rinci v1'!AO133)</f>
        <v>WTP</v>
      </c>
      <c r="L131" s="198" t="str">
        <f>CONCATENATE('[1]OPINI Rinci v1'!AQ133,'[1]OPINI Rinci v1'!AR133,'[1]OPINI Rinci v1'!AS133,'[1]OPINI Rinci v1'!AT133)</f>
        <v>WTP</v>
      </c>
      <c r="M131" s="198" t="str">
        <f>CONCATENATE('[1]OPINI Rinci v1'!AV133,'[1]OPINI Rinci v1'!AW133,'[1]OPINI Rinci v1'!AX133,'[1]OPINI Rinci v1'!AY133)</f>
        <v>WTP</v>
      </c>
      <c r="N131" s="309" t="s">
        <v>701</v>
      </c>
      <c r="O131" s="310"/>
      <c r="P131" s="310"/>
      <c r="Q131" s="198" t="str">
        <f>CONCATENATE('[1]OPINI Rinci v1'!BA133,'[1]OPINI Rinci v1'!BB133,'[1]OPINI Rinci v1'!BD133,'[1]OPINI Rinci v1'!BC133)</f>
        <v>WDP</v>
      </c>
      <c r="R131" s="309" t="s">
        <v>701</v>
      </c>
      <c r="S131" s="304" t="str">
        <f>CONCATENATE('[1]OPINI Rinci v1'!BF133,'[1]OPINI Rinci v1'!BG133,'[1]OPINI Rinci v1'!BI133,'[1]OPINI Rinci v1'!BH133)</f>
        <v>WDP</v>
      </c>
      <c r="T131" s="304" t="str">
        <f>CONCATENATE('[1]OPINI Rinci v1'!BK133,'[1]OPINI Rinci v1'!BL133,'[1]OPINI Rinci v1'!BM133,'[1]OPINI Rinci v1'!BN133)</f>
        <v>WDP</v>
      </c>
      <c r="U131" s="304" t="str">
        <f>CONCATENATE('[1]OPINI Rinci v1'!BP133,'[1]OPINI Rinci v1'!BQ133,'[1]OPINI Rinci v1'!BR133,'[1]OPINI Rinci v1'!BS133)</f>
        <v>WDP</v>
      </c>
      <c r="V131" s="304" t="str">
        <f>CONCATENATE('[1]OPINI Rinci v1'!BU133,'[1]OPINI Rinci v1'!BV133,'[1]OPINI Rinci v1'!BW133,'[1]OPINI Rinci v1'!BX133)</f>
        <v>WDP</v>
      </c>
      <c r="W131" s="304" t="str">
        <f>CONCATENATE('[1]OPINI Rinci v1'!BZ133,'[1]OPINI Rinci v1'!CA133,'[1]OPINI Rinci v1'!CB133,'[1]OPINI Rinci v1'!CC133)</f>
        <v>WDP</v>
      </c>
      <c r="X131" s="304" t="str">
        <f>CONCATENATE('[1]OPINI Rinci v1'!CE133,'[1]OPINI Rinci v1'!CF133,'[1]OPINI Rinci v1'!CG133,'[1]OPINI Rinci v1'!CH133)</f>
        <v>WDP</v>
      </c>
      <c r="Y131" s="304" t="str">
        <f>CONCATENATE('[1]OPINI Rinci v1'!CJ133,'[1]OPINI Rinci v1'!CK133,'[1]OPINI Rinci v1'!CL133,'[1]OPINI Rinci v1'!CM133)</f>
        <v>WDP</v>
      </c>
      <c r="Z131" s="304" t="str">
        <f>CONCATENATE('[1]OPINI Rinci v1'!CO133,'[1]OPINI Rinci v1'!CP133,'[1]OPINI Rinci v1'!CQ133,'[1]OPINI Rinci v1'!CR133)</f>
        <v>WDP</v>
      </c>
      <c r="AA131" s="311"/>
    </row>
    <row r="132" spans="1:27" s="312" customFormat="1" ht="14.1" customHeight="1" x14ac:dyDescent="0.2">
      <c r="A132" s="306">
        <f t="shared" si="6"/>
        <v>114</v>
      </c>
      <c r="B132" s="222" t="s">
        <v>22</v>
      </c>
      <c r="C132" s="194" t="s">
        <v>14</v>
      </c>
      <c r="D132" s="196"/>
      <c r="E132" s="197" t="s">
        <v>160</v>
      </c>
      <c r="F132" s="198" t="str">
        <f>CONCATENATE('[1]OPINI Rinci v1'!M134,'[1]OPINI Rinci v1'!N134,'[1]OPINI Rinci v1'!O134,'[1]OPINI Rinci v1'!P134)</f>
        <v>WDP</v>
      </c>
      <c r="G132" s="198" t="str">
        <f>CONCATENATE('[1]OPINI Rinci v1'!R134,'[1]OPINI Rinci v1'!S134,'[1]OPINI Rinci v1'!T134,'[1]OPINI Rinci v1'!U134)</f>
        <v>WTP</v>
      </c>
      <c r="H132" s="198" t="str">
        <f>CONCATENATE('[1]OPINI Rinci v1'!W134,'[1]OPINI Rinci v1'!X134,'[1]OPINI Rinci v1'!Y134,'[1]OPINI Rinci v1'!Z134)</f>
        <v>WTP</v>
      </c>
      <c r="I132" s="198" t="str">
        <f>CONCATENATE('[1]OPINI Rinci v1'!AB134,'[1]OPINI Rinci v1'!AC134,'[1]OPINI Rinci v1'!AD134,'[1]OPINI Rinci v1'!AE134)</f>
        <v>WTP</v>
      </c>
      <c r="J132" s="198" t="str">
        <f>CONCATENATE('[1]OPINI Rinci v1'!AG134,'[1]OPINI Rinci v1'!AH134,'[1]OPINI Rinci v1'!AI134,'[1]OPINI Rinci v1'!AJ134)</f>
        <v>WTP</v>
      </c>
      <c r="K132" s="198" t="str">
        <f>CONCATENATE('[1]OPINI Rinci v1'!AL134,'[1]OPINI Rinci v1'!AM134,'[1]OPINI Rinci v1'!AN134,'[1]OPINI Rinci v1'!AO134)</f>
        <v>WTP</v>
      </c>
      <c r="L132" s="198" t="str">
        <f>CONCATENATE('[1]OPINI Rinci v1'!AQ134,'[1]OPINI Rinci v1'!AR134,'[1]OPINI Rinci v1'!AS134,'[1]OPINI Rinci v1'!AT134)</f>
        <v>WTP</v>
      </c>
      <c r="M132" s="198" t="str">
        <f>CONCATENATE('[1]OPINI Rinci v1'!AV134,'[1]OPINI Rinci v1'!AW134,'[1]OPINI Rinci v1'!AX134,'[1]OPINI Rinci v1'!AY134)</f>
        <v>WTP</v>
      </c>
      <c r="N132" s="309" t="s">
        <v>701</v>
      </c>
      <c r="O132" s="310"/>
      <c r="P132" s="310"/>
      <c r="Q132" s="198" t="str">
        <f>CONCATENATE('[1]OPINI Rinci v1'!BA134,'[1]OPINI Rinci v1'!BB134,'[1]OPINI Rinci v1'!BD134,'[1]OPINI Rinci v1'!BC134)</f>
        <v>WTP</v>
      </c>
      <c r="R132" s="309" t="s">
        <v>701</v>
      </c>
      <c r="S132" s="304" t="str">
        <f>CONCATENATE('[1]OPINI Rinci v1'!BF134,'[1]OPINI Rinci v1'!BG134,'[1]OPINI Rinci v1'!BI134,'[1]OPINI Rinci v1'!BH134)</f>
        <v>WDP</v>
      </c>
      <c r="T132" s="304" t="str">
        <f>CONCATENATE('[1]OPINI Rinci v1'!BK134,'[1]OPINI Rinci v1'!BL134,'[1]OPINI Rinci v1'!BM134,'[1]OPINI Rinci v1'!BN134)</f>
        <v>WDP</v>
      </c>
      <c r="U132" s="304" t="str">
        <f>CONCATENATE('[1]OPINI Rinci v1'!BP134,'[1]OPINI Rinci v1'!BQ134,'[1]OPINI Rinci v1'!BR134,'[1]OPINI Rinci v1'!BS134)</f>
        <v>WDP</v>
      </c>
      <c r="V132" s="304" t="str">
        <f>CONCATENATE('[1]OPINI Rinci v1'!BU134,'[1]OPINI Rinci v1'!BV134,'[1]OPINI Rinci v1'!BW134,'[1]OPINI Rinci v1'!BX134)</f>
        <v>WDP</v>
      </c>
      <c r="W132" s="304" t="str">
        <f>CONCATENATE('[1]OPINI Rinci v1'!BZ134,'[1]OPINI Rinci v1'!CA134,'[1]OPINI Rinci v1'!CB134,'[1]OPINI Rinci v1'!CC134)</f>
        <v>WDP</v>
      </c>
      <c r="X132" s="304" t="str">
        <f>CONCATENATE('[1]OPINI Rinci v1'!CE134,'[1]OPINI Rinci v1'!CF134,'[1]OPINI Rinci v1'!CG134,'[1]OPINI Rinci v1'!CH134)</f>
        <v>WDP</v>
      </c>
      <c r="Y132" s="304" t="str">
        <f>CONCATENATE('[1]OPINI Rinci v1'!CJ134,'[1]OPINI Rinci v1'!CK134,'[1]OPINI Rinci v1'!CL134,'[1]OPINI Rinci v1'!CM134)</f>
        <v>WDP</v>
      </c>
      <c r="Z132" s="304" t="str">
        <f>CONCATENATE('[1]OPINI Rinci v1'!CO134,'[1]OPINI Rinci v1'!CP134,'[1]OPINI Rinci v1'!CQ134,'[1]OPINI Rinci v1'!CR134)</f>
        <v>TMP</v>
      </c>
      <c r="AA132" s="311"/>
    </row>
    <row r="133" spans="1:27" s="312" customFormat="1" ht="14.1" customHeight="1" x14ac:dyDescent="0.2">
      <c r="A133" s="306">
        <f t="shared" si="6"/>
        <v>115</v>
      </c>
      <c r="B133" s="222" t="s">
        <v>22</v>
      </c>
      <c r="C133" s="194" t="s">
        <v>16</v>
      </c>
      <c r="D133" s="196"/>
      <c r="E133" s="197" t="s">
        <v>161</v>
      </c>
      <c r="F133" s="198" t="str">
        <f>CONCATENATE('[1]OPINI Rinci v1'!M135,'[1]OPINI Rinci v1'!N135,'[1]OPINI Rinci v1'!O135,'[1]OPINI Rinci v1'!P135)</f>
        <v>WTP</v>
      </c>
      <c r="G133" s="198" t="str">
        <f>CONCATENATE('[1]OPINI Rinci v1'!R135,'[1]OPINI Rinci v1'!S135,'[1]OPINI Rinci v1'!T135,'[1]OPINI Rinci v1'!U135)</f>
        <v>WTP</v>
      </c>
      <c r="H133" s="198" t="str">
        <f>CONCATENATE('[1]OPINI Rinci v1'!W135,'[1]OPINI Rinci v1'!X135,'[1]OPINI Rinci v1'!Y135,'[1]OPINI Rinci v1'!Z135)</f>
        <v>WTP</v>
      </c>
      <c r="I133" s="198" t="str">
        <f>CONCATENATE('[1]OPINI Rinci v1'!AB135,'[1]OPINI Rinci v1'!AC135,'[1]OPINI Rinci v1'!AD135,'[1]OPINI Rinci v1'!AE135)</f>
        <v>WTP</v>
      </c>
      <c r="J133" s="198" t="str">
        <f>CONCATENATE('[1]OPINI Rinci v1'!AG135,'[1]OPINI Rinci v1'!AH135,'[1]OPINI Rinci v1'!AI135,'[1]OPINI Rinci v1'!AJ135)</f>
        <v>WTP</v>
      </c>
      <c r="K133" s="198" t="str">
        <f>CONCATENATE('[1]OPINI Rinci v1'!AL135,'[1]OPINI Rinci v1'!AM135,'[1]OPINI Rinci v1'!AN135,'[1]OPINI Rinci v1'!AO135)</f>
        <v>WTP</v>
      </c>
      <c r="L133" s="198" t="str">
        <f>CONCATENATE('[1]OPINI Rinci v1'!AQ135,'[1]OPINI Rinci v1'!AR135,'[1]OPINI Rinci v1'!AS135,'[1]OPINI Rinci v1'!AT135)</f>
        <v>WDP</v>
      </c>
      <c r="M133" s="198" t="str">
        <f>CONCATENATE('[1]OPINI Rinci v1'!AV135,'[1]OPINI Rinci v1'!AW135,'[1]OPINI Rinci v1'!AX135,'[1]OPINI Rinci v1'!AY135)</f>
        <v>WTP</v>
      </c>
      <c r="N133" s="309" t="s">
        <v>701</v>
      </c>
      <c r="O133" s="310"/>
      <c r="P133" s="310"/>
      <c r="Q133" s="198" t="str">
        <f>CONCATENATE('[1]OPINI Rinci v1'!BA135,'[1]OPINI Rinci v1'!BB135,'[1]OPINI Rinci v1'!BD135,'[1]OPINI Rinci v1'!BC135)</f>
        <v>WDP</v>
      </c>
      <c r="R133" s="307" t="s">
        <v>700</v>
      </c>
      <c r="S133" s="304" t="str">
        <f>CONCATENATE('[1]OPINI Rinci v1'!BF135,'[1]OPINI Rinci v1'!BG135,'[1]OPINI Rinci v1'!BI135,'[1]OPINI Rinci v1'!BH135)</f>
        <v>WDP</v>
      </c>
      <c r="T133" s="304" t="str">
        <f>CONCATENATE('[1]OPINI Rinci v1'!BK135,'[1]OPINI Rinci v1'!BL135,'[1]OPINI Rinci v1'!BM135,'[1]OPINI Rinci v1'!BN135)</f>
        <v>WDP</v>
      </c>
      <c r="U133" s="304" t="str">
        <f>CONCATENATE('[1]OPINI Rinci v1'!BP135,'[1]OPINI Rinci v1'!BQ135,'[1]OPINI Rinci v1'!BR135,'[1]OPINI Rinci v1'!BS135)</f>
        <v>WDP</v>
      </c>
      <c r="V133" s="304" t="str">
        <f>CONCATENATE('[1]OPINI Rinci v1'!BU135,'[1]OPINI Rinci v1'!BV135,'[1]OPINI Rinci v1'!BW135,'[1]OPINI Rinci v1'!BX135)</f>
        <v>WDP</v>
      </c>
      <c r="W133" s="304" t="str">
        <f>CONCATENATE('[1]OPINI Rinci v1'!BZ135,'[1]OPINI Rinci v1'!CA135,'[1]OPINI Rinci v1'!CB135,'[1]OPINI Rinci v1'!CC135)</f>
        <v>WDP</v>
      </c>
      <c r="X133" s="304" t="str">
        <f>CONCATENATE('[1]OPINI Rinci v1'!CE135,'[1]OPINI Rinci v1'!CF135,'[1]OPINI Rinci v1'!CG135,'[1]OPINI Rinci v1'!CH135)</f>
        <v>WDP</v>
      </c>
      <c r="Y133" s="304" t="str">
        <f>CONCATENATE('[1]OPINI Rinci v1'!CJ135,'[1]OPINI Rinci v1'!CK135,'[1]OPINI Rinci v1'!CL135,'[1]OPINI Rinci v1'!CM135)</f>
        <v>WDP</v>
      </c>
      <c r="Z133" s="304" t="str">
        <f>CONCATENATE('[1]OPINI Rinci v1'!CO135,'[1]OPINI Rinci v1'!CP135,'[1]OPINI Rinci v1'!CQ135,'[1]OPINI Rinci v1'!CR135)</f>
        <v>TMP</v>
      </c>
      <c r="AA133" s="311"/>
    </row>
    <row r="134" spans="1:27" s="312" customFormat="1" ht="14.1" customHeight="1" x14ac:dyDescent="0.2">
      <c r="A134" s="306">
        <f t="shared" si="6"/>
        <v>116</v>
      </c>
      <c r="B134" s="222" t="s">
        <v>22</v>
      </c>
      <c r="C134" s="194" t="s">
        <v>18</v>
      </c>
      <c r="D134" s="196"/>
      <c r="E134" s="197" t="s">
        <v>162</v>
      </c>
      <c r="F134" s="198" t="str">
        <f>CONCATENATE('[1]OPINI Rinci v1'!M136,'[1]OPINI Rinci v1'!N136,'[1]OPINI Rinci v1'!O136,'[1]OPINI Rinci v1'!P136)</f>
        <v>WTP</v>
      </c>
      <c r="G134" s="198" t="str">
        <f>CONCATENATE('[1]OPINI Rinci v1'!R136,'[1]OPINI Rinci v1'!S136,'[1]OPINI Rinci v1'!T136,'[1]OPINI Rinci v1'!U136)</f>
        <v>WTP</v>
      </c>
      <c r="H134" s="198" t="str">
        <f>CONCATENATE('[1]OPINI Rinci v1'!W136,'[1]OPINI Rinci v1'!X136,'[1]OPINI Rinci v1'!Y136,'[1]OPINI Rinci v1'!Z136)</f>
        <v>WTP</v>
      </c>
      <c r="I134" s="198" t="str">
        <f>CONCATENATE('[1]OPINI Rinci v1'!AB136,'[1]OPINI Rinci v1'!AC136,'[1]OPINI Rinci v1'!AD136,'[1]OPINI Rinci v1'!AE136)</f>
        <v>WTP</v>
      </c>
      <c r="J134" s="198" t="str">
        <f>CONCATENATE('[1]OPINI Rinci v1'!AG136,'[1]OPINI Rinci v1'!AH136,'[1]OPINI Rinci v1'!AI136,'[1]OPINI Rinci v1'!AJ136)</f>
        <v>WTP</v>
      </c>
      <c r="K134" s="198" t="str">
        <f>CONCATENATE('[1]OPINI Rinci v1'!AL136,'[1]OPINI Rinci v1'!AM136,'[1]OPINI Rinci v1'!AN136,'[1]OPINI Rinci v1'!AO136)</f>
        <v>WTP</v>
      </c>
      <c r="L134" s="198" t="str">
        <f>CONCATENATE('[1]OPINI Rinci v1'!AQ136,'[1]OPINI Rinci v1'!AR136,'[1]OPINI Rinci v1'!AS136,'[1]OPINI Rinci v1'!AT136)</f>
        <v>WTP</v>
      </c>
      <c r="M134" s="198" t="str">
        <f>CONCATENATE('[1]OPINI Rinci v1'!AV136,'[1]OPINI Rinci v1'!AW136,'[1]OPINI Rinci v1'!AX136,'[1]OPINI Rinci v1'!AY136)</f>
        <v>WTP</v>
      </c>
      <c r="N134" s="309" t="s">
        <v>701</v>
      </c>
      <c r="O134" s="310"/>
      <c r="P134" s="310"/>
      <c r="Q134" s="198" t="str">
        <f>CONCATENATE('[1]OPINI Rinci v1'!BA136,'[1]OPINI Rinci v1'!BB136,'[1]OPINI Rinci v1'!BD136,'[1]OPINI Rinci v1'!BC136)</f>
        <v>WTP</v>
      </c>
      <c r="R134" s="309" t="s">
        <v>701</v>
      </c>
      <c r="S134" s="304" t="str">
        <f>CONCATENATE('[1]OPINI Rinci v1'!BF136,'[1]OPINI Rinci v1'!BG136,'[1]OPINI Rinci v1'!BI136,'[1]OPINI Rinci v1'!BH136)</f>
        <v>WDP</v>
      </c>
      <c r="T134" s="304" t="str">
        <f>CONCATENATE('[1]OPINI Rinci v1'!BK136,'[1]OPINI Rinci v1'!BL136,'[1]OPINI Rinci v1'!BM136,'[1]OPINI Rinci v1'!BN136)</f>
        <v>WDP</v>
      </c>
      <c r="U134" s="304" t="str">
        <f>CONCATENATE('[1]OPINI Rinci v1'!BP136,'[1]OPINI Rinci v1'!BQ136,'[1]OPINI Rinci v1'!BR136,'[1]OPINI Rinci v1'!BS136)</f>
        <v>WDP</v>
      </c>
      <c r="V134" s="304" t="str">
        <f>CONCATENATE('[1]OPINI Rinci v1'!BU136,'[1]OPINI Rinci v1'!BV136,'[1]OPINI Rinci v1'!BW136,'[1]OPINI Rinci v1'!BX136)</f>
        <v>WDP</v>
      </c>
      <c r="W134" s="304" t="str">
        <f>CONCATENATE('[1]OPINI Rinci v1'!BZ136,'[1]OPINI Rinci v1'!CA136,'[1]OPINI Rinci v1'!CB136,'[1]OPINI Rinci v1'!CC136)</f>
        <v>WDP</v>
      </c>
      <c r="X134" s="304" t="str">
        <f>CONCATENATE('[1]OPINI Rinci v1'!CE136,'[1]OPINI Rinci v1'!CF136,'[1]OPINI Rinci v1'!CG136,'[1]OPINI Rinci v1'!CH136)</f>
        <v>WDP</v>
      </c>
      <c r="Y134" s="304" t="str">
        <f>CONCATENATE('[1]OPINI Rinci v1'!CJ136,'[1]OPINI Rinci v1'!CK136,'[1]OPINI Rinci v1'!CL136,'[1]OPINI Rinci v1'!CM136)</f>
        <v>WDP</v>
      </c>
      <c r="Z134" s="304" t="str">
        <f>CONCATENATE('[1]OPINI Rinci v1'!CO136,'[1]OPINI Rinci v1'!CP136,'[1]OPINI Rinci v1'!CQ136,'[1]OPINI Rinci v1'!CR136)</f>
        <v>WDP</v>
      </c>
      <c r="AA134" s="311"/>
    </row>
    <row r="135" spans="1:27" s="312" customFormat="1" ht="14.1" customHeight="1" x14ac:dyDescent="0.2">
      <c r="A135" s="306">
        <f t="shared" si="6"/>
        <v>117</v>
      </c>
      <c r="B135" s="222" t="s">
        <v>22</v>
      </c>
      <c r="C135" s="194" t="s">
        <v>20</v>
      </c>
      <c r="D135" s="196"/>
      <c r="E135" s="197" t="s">
        <v>163</v>
      </c>
      <c r="F135" s="198" t="str">
        <f>CONCATENATE('[1]OPINI Rinci v1'!M137,'[1]OPINI Rinci v1'!N137,'[1]OPINI Rinci v1'!O137,'[1]OPINI Rinci v1'!P137)</f>
        <v>WTP</v>
      </c>
      <c r="G135" s="198" t="str">
        <f>CONCATENATE('[1]OPINI Rinci v1'!R137,'[1]OPINI Rinci v1'!S137,'[1]OPINI Rinci v1'!T137,'[1]OPINI Rinci v1'!U137)</f>
        <v>WTP</v>
      </c>
      <c r="H135" s="198" t="str">
        <f>CONCATENATE('[1]OPINI Rinci v1'!W137,'[1]OPINI Rinci v1'!X137,'[1]OPINI Rinci v1'!Y137,'[1]OPINI Rinci v1'!Z137)</f>
        <v>WTP</v>
      </c>
      <c r="I135" s="198" t="str">
        <f>CONCATENATE('[1]OPINI Rinci v1'!AB137,'[1]OPINI Rinci v1'!AC137,'[1]OPINI Rinci v1'!AD137,'[1]OPINI Rinci v1'!AE137)</f>
        <v>WTP</v>
      </c>
      <c r="J135" s="198" t="str">
        <f>CONCATENATE('[1]OPINI Rinci v1'!AG137,'[1]OPINI Rinci v1'!AH137,'[1]OPINI Rinci v1'!AI137,'[1]OPINI Rinci v1'!AJ137)</f>
        <v>WTP</v>
      </c>
      <c r="K135" s="198" t="str">
        <f>CONCATENATE('[1]OPINI Rinci v1'!AL137,'[1]OPINI Rinci v1'!AM137,'[1]OPINI Rinci v1'!AN137,'[1]OPINI Rinci v1'!AO137)</f>
        <v>WTP</v>
      </c>
      <c r="L135" s="198" t="str">
        <f>CONCATENATE('[1]OPINI Rinci v1'!AQ137,'[1]OPINI Rinci v1'!AR137,'[1]OPINI Rinci v1'!AS137,'[1]OPINI Rinci v1'!AT137)</f>
        <v>WTP</v>
      </c>
      <c r="M135" s="198" t="str">
        <f>CONCATENATE('[1]OPINI Rinci v1'!AV137,'[1]OPINI Rinci v1'!AW137,'[1]OPINI Rinci v1'!AX137,'[1]OPINI Rinci v1'!AY137)</f>
        <v>WTP</v>
      </c>
      <c r="N135" s="309" t="s">
        <v>701</v>
      </c>
      <c r="O135" s="310"/>
      <c r="P135" s="310"/>
      <c r="Q135" s="198" t="str">
        <f>CONCATENATE('[1]OPINI Rinci v1'!BA137,'[1]OPINI Rinci v1'!BB137,'[1]OPINI Rinci v1'!BD137,'[1]OPINI Rinci v1'!BC137)</f>
        <v>WTP</v>
      </c>
      <c r="R135" s="309" t="s">
        <v>701</v>
      </c>
      <c r="S135" s="304" t="str">
        <f>CONCATENATE('[1]OPINI Rinci v1'!BF137,'[1]OPINI Rinci v1'!BG137,'[1]OPINI Rinci v1'!BI137,'[1]OPINI Rinci v1'!BH137)</f>
        <v>WTP</v>
      </c>
      <c r="T135" s="304" t="str">
        <f>CONCATENATE('[1]OPINI Rinci v1'!BK137,'[1]OPINI Rinci v1'!BL137,'[1]OPINI Rinci v1'!BM137,'[1]OPINI Rinci v1'!BN137)</f>
        <v>WTP</v>
      </c>
      <c r="U135" s="304" t="str">
        <f>CONCATENATE('[1]OPINI Rinci v1'!BP137,'[1]OPINI Rinci v1'!BQ137,'[1]OPINI Rinci v1'!BR137,'[1]OPINI Rinci v1'!BS137)</f>
        <v>WDP</v>
      </c>
      <c r="V135" s="304" t="str">
        <f>CONCATENATE('[1]OPINI Rinci v1'!BU137,'[1]OPINI Rinci v1'!BV137,'[1]OPINI Rinci v1'!BW137,'[1]OPINI Rinci v1'!BX137)</f>
        <v>WDP</v>
      </c>
      <c r="W135" s="304" t="str">
        <f>CONCATENATE('[1]OPINI Rinci v1'!BZ137,'[1]OPINI Rinci v1'!CA137,'[1]OPINI Rinci v1'!CB137,'[1]OPINI Rinci v1'!CC137)</f>
        <v>WDP</v>
      </c>
      <c r="X135" s="304" t="str">
        <f>CONCATENATE('[1]OPINI Rinci v1'!CE137,'[1]OPINI Rinci v1'!CF137,'[1]OPINI Rinci v1'!CG137,'[1]OPINI Rinci v1'!CH137)</f>
        <v>WDP</v>
      </c>
      <c r="Y135" s="304" t="str">
        <f>CONCATENATE('[1]OPINI Rinci v1'!CJ137,'[1]OPINI Rinci v1'!CK137,'[1]OPINI Rinci v1'!CL137,'[1]OPINI Rinci v1'!CM137)</f>
        <v>WDP</v>
      </c>
      <c r="Z135" s="304" t="str">
        <f>CONCATENATE('[1]OPINI Rinci v1'!CO137,'[1]OPINI Rinci v1'!CP137,'[1]OPINI Rinci v1'!CQ137,'[1]OPINI Rinci v1'!CR137)</f>
        <v>WDP</v>
      </c>
      <c r="AA135" s="311"/>
    </row>
    <row r="136" spans="1:27" s="5" customFormat="1" ht="14.1" customHeight="1" x14ac:dyDescent="0.2">
      <c r="A136" s="306">
        <f t="shared" si="6"/>
        <v>118</v>
      </c>
      <c r="B136" s="222" t="s">
        <v>22</v>
      </c>
      <c r="C136" s="194" t="s">
        <v>22</v>
      </c>
      <c r="D136" s="196"/>
      <c r="E136" s="197" t="s">
        <v>164</v>
      </c>
      <c r="F136" s="198" t="str">
        <f>CONCATENATE('[1]OPINI Rinci v1'!M138,'[1]OPINI Rinci v1'!N138,'[1]OPINI Rinci v1'!O138,'[1]OPINI Rinci v1'!P138)</f>
        <v>WTP</v>
      </c>
      <c r="G136" s="198" t="str">
        <f>CONCATENATE('[1]OPINI Rinci v1'!R138,'[1]OPINI Rinci v1'!S138,'[1]OPINI Rinci v1'!T138,'[1]OPINI Rinci v1'!U138)</f>
        <v>WTP</v>
      </c>
      <c r="H136" s="198" t="str">
        <f>CONCATENATE('[1]OPINI Rinci v1'!W138,'[1]OPINI Rinci v1'!X138,'[1]OPINI Rinci v1'!Y138,'[1]OPINI Rinci v1'!Z138)</f>
        <v>WTP</v>
      </c>
      <c r="I136" s="198" t="str">
        <f>CONCATENATE('[1]OPINI Rinci v1'!AB138,'[1]OPINI Rinci v1'!AC138,'[1]OPINI Rinci v1'!AD138,'[1]OPINI Rinci v1'!AE138)</f>
        <v>WTP</v>
      </c>
      <c r="J136" s="198" t="str">
        <f>CONCATENATE('[1]OPINI Rinci v1'!AG138,'[1]OPINI Rinci v1'!AH138,'[1]OPINI Rinci v1'!AI138,'[1]OPINI Rinci v1'!AJ138)</f>
        <v>WTP</v>
      </c>
      <c r="K136" s="198" t="str">
        <f>CONCATENATE('[1]OPINI Rinci v1'!AL138,'[1]OPINI Rinci v1'!AM138,'[1]OPINI Rinci v1'!AN138,'[1]OPINI Rinci v1'!AO138)</f>
        <v>WTP</v>
      </c>
      <c r="L136" s="198" t="str">
        <f>CONCATENATE('[1]OPINI Rinci v1'!AQ138,'[1]OPINI Rinci v1'!AR138,'[1]OPINI Rinci v1'!AS138,'[1]OPINI Rinci v1'!AT138)</f>
        <v>WTP</v>
      </c>
      <c r="M136" s="198" t="str">
        <f>CONCATENATE('[1]OPINI Rinci v1'!AV138,'[1]OPINI Rinci v1'!AW138,'[1]OPINI Rinci v1'!AX138,'[1]OPINI Rinci v1'!AY138)</f>
        <v>WDP</v>
      </c>
      <c r="N136" s="309" t="s">
        <v>701</v>
      </c>
      <c r="O136" s="310"/>
      <c r="P136" s="310"/>
      <c r="Q136" s="198" t="str">
        <f>CONCATENATE('[1]OPINI Rinci v1'!BA138,'[1]OPINI Rinci v1'!BB138,'[1]OPINI Rinci v1'!BD138,'[1]OPINI Rinci v1'!BC138)</f>
        <v>WDP</v>
      </c>
      <c r="R136" s="309" t="s">
        <v>701</v>
      </c>
      <c r="S136" s="304" t="str">
        <f>CONCATENATE('[1]OPINI Rinci v1'!BF138,'[1]OPINI Rinci v1'!BG138,'[1]OPINI Rinci v1'!BI138,'[1]OPINI Rinci v1'!BH138)</f>
        <v>WDP</v>
      </c>
      <c r="T136" s="304" t="str">
        <f>CONCATENATE('[1]OPINI Rinci v1'!BK138,'[1]OPINI Rinci v1'!BL138,'[1]OPINI Rinci v1'!BM138,'[1]OPINI Rinci v1'!BN138)</f>
        <v>WDP</v>
      </c>
      <c r="U136" s="304" t="str">
        <f>CONCATENATE('[1]OPINI Rinci v1'!BP138,'[1]OPINI Rinci v1'!BQ138,'[1]OPINI Rinci v1'!BR138,'[1]OPINI Rinci v1'!BS138)</f>
        <v>WDP</v>
      </c>
      <c r="V136" s="304" t="str">
        <f>CONCATENATE('[1]OPINI Rinci v1'!BU138,'[1]OPINI Rinci v1'!BV138,'[1]OPINI Rinci v1'!BW138,'[1]OPINI Rinci v1'!BX138)</f>
        <v>TW</v>
      </c>
      <c r="W136" s="304" t="str">
        <f>CONCATENATE('[1]OPINI Rinci v1'!BZ138,'[1]OPINI Rinci v1'!CA138,'[1]OPINI Rinci v1'!CB138,'[1]OPINI Rinci v1'!CC138)</f>
        <v>WDP</v>
      </c>
      <c r="X136" s="304" t="str">
        <f>CONCATENATE('[1]OPINI Rinci v1'!CE138,'[1]OPINI Rinci v1'!CF138,'[1]OPINI Rinci v1'!CG138,'[1]OPINI Rinci v1'!CH138)</f>
        <v>WDP</v>
      </c>
      <c r="Y136" s="304" t="str">
        <f>CONCATENATE('[1]OPINI Rinci v1'!CJ138,'[1]OPINI Rinci v1'!CK138,'[1]OPINI Rinci v1'!CL138,'[1]OPINI Rinci v1'!CM138)</f>
        <v>WDP</v>
      </c>
      <c r="Z136" s="304" t="str">
        <f>CONCATENATE('[1]OPINI Rinci v1'!CO138,'[1]OPINI Rinci v1'!CP138,'[1]OPINI Rinci v1'!CQ138,'[1]OPINI Rinci v1'!CR138)</f>
        <v>WDP</v>
      </c>
      <c r="AA136" s="301"/>
    </row>
    <row r="137" spans="1:27" s="312" customFormat="1" ht="14.1" customHeight="1" x14ac:dyDescent="0.2">
      <c r="A137" s="306">
        <f t="shared" si="6"/>
        <v>119</v>
      </c>
      <c r="B137" s="222" t="s">
        <v>22</v>
      </c>
      <c r="C137" s="194" t="s">
        <v>24</v>
      </c>
      <c r="D137" s="196"/>
      <c r="E137" s="197" t="s">
        <v>165</v>
      </c>
      <c r="F137" s="198" t="str">
        <f>CONCATENATE('[1]OPINI Rinci v1'!M139,'[1]OPINI Rinci v1'!N139,'[1]OPINI Rinci v1'!O139,'[1]OPINI Rinci v1'!P139)</f>
        <v>WTP</v>
      </c>
      <c r="G137" s="198" t="str">
        <f>CONCATENATE('[1]OPINI Rinci v1'!R139,'[1]OPINI Rinci v1'!S139,'[1]OPINI Rinci v1'!T139,'[1]OPINI Rinci v1'!U139)</f>
        <v>WTP</v>
      </c>
      <c r="H137" s="198" t="str">
        <f>CONCATENATE('[1]OPINI Rinci v1'!W139,'[1]OPINI Rinci v1'!X139,'[1]OPINI Rinci v1'!Y139,'[1]OPINI Rinci v1'!Z139)</f>
        <v>WTP</v>
      </c>
      <c r="I137" s="198" t="str">
        <f>CONCATENATE('[1]OPINI Rinci v1'!AB139,'[1]OPINI Rinci v1'!AC139,'[1]OPINI Rinci v1'!AD139,'[1]OPINI Rinci v1'!AE139)</f>
        <v>WTP</v>
      </c>
      <c r="J137" s="198" t="str">
        <f>CONCATENATE('[1]OPINI Rinci v1'!AG139,'[1]OPINI Rinci v1'!AH139,'[1]OPINI Rinci v1'!AI139,'[1]OPINI Rinci v1'!AJ139)</f>
        <v>WTP</v>
      </c>
      <c r="K137" s="198" t="str">
        <f>CONCATENATE('[1]OPINI Rinci v1'!AL139,'[1]OPINI Rinci v1'!AM139,'[1]OPINI Rinci v1'!AN139,'[1]OPINI Rinci v1'!AO139)</f>
        <v>WTP</v>
      </c>
      <c r="L137" s="198" t="str">
        <f>CONCATENATE('[1]OPINI Rinci v1'!AQ139,'[1]OPINI Rinci v1'!AR139,'[1]OPINI Rinci v1'!AS139,'[1]OPINI Rinci v1'!AT139)</f>
        <v>WTP</v>
      </c>
      <c r="M137" s="198" t="str">
        <f>CONCATENATE('[1]OPINI Rinci v1'!AV139,'[1]OPINI Rinci v1'!AW139,'[1]OPINI Rinci v1'!AX139,'[1]OPINI Rinci v1'!AY139)</f>
        <v>WTP</v>
      </c>
      <c r="N137" s="309" t="s">
        <v>701</v>
      </c>
      <c r="O137" s="310"/>
      <c r="P137" s="310"/>
      <c r="Q137" s="198" t="str">
        <f>CONCATENATE('[1]OPINI Rinci v1'!BA139,'[1]OPINI Rinci v1'!BB139,'[1]OPINI Rinci v1'!BD139,'[1]OPINI Rinci v1'!BC139)</f>
        <v>WTP</v>
      </c>
      <c r="R137" s="307" t="s">
        <v>700</v>
      </c>
      <c r="S137" s="304" t="str">
        <f>CONCATENATE('[1]OPINI Rinci v1'!BF139,'[1]OPINI Rinci v1'!BG139,'[1]OPINI Rinci v1'!BI139,'[1]OPINI Rinci v1'!BH139)</f>
        <v>WTP</v>
      </c>
      <c r="T137" s="304" t="str">
        <f>CONCATENATE('[1]OPINI Rinci v1'!BK139,'[1]OPINI Rinci v1'!BL139,'[1]OPINI Rinci v1'!BM139,'[1]OPINI Rinci v1'!BN139)</f>
        <v>WTP</v>
      </c>
      <c r="U137" s="304" t="str">
        <f>CONCATENATE('[1]OPINI Rinci v1'!BP139,'[1]OPINI Rinci v1'!BQ139,'[1]OPINI Rinci v1'!BR139,'[1]OPINI Rinci v1'!BS139)</f>
        <v>WTP</v>
      </c>
      <c r="V137" s="304" t="str">
        <f>CONCATENATE('[1]OPINI Rinci v1'!BU139,'[1]OPINI Rinci v1'!BV139,'[1]OPINI Rinci v1'!BW139,'[1]OPINI Rinci v1'!BX139)</f>
        <v>WDP</v>
      </c>
      <c r="W137" s="304" t="str">
        <f>CONCATENATE('[1]OPINI Rinci v1'!BZ139,'[1]OPINI Rinci v1'!CA139,'[1]OPINI Rinci v1'!CB139,'[1]OPINI Rinci v1'!CC139)</f>
        <v>WDP</v>
      </c>
      <c r="X137" s="304" t="str">
        <f>CONCATENATE('[1]OPINI Rinci v1'!CE139,'[1]OPINI Rinci v1'!CF139,'[1]OPINI Rinci v1'!CG139,'[1]OPINI Rinci v1'!CH139)</f>
        <v>WDP</v>
      </c>
      <c r="Y137" s="304" t="str">
        <f>CONCATENATE('[1]OPINI Rinci v1'!CJ139,'[1]OPINI Rinci v1'!CK139,'[1]OPINI Rinci v1'!CL139,'[1]OPINI Rinci v1'!CM139)</f>
        <v>TMP</v>
      </c>
      <c r="Z137" s="304" t="str">
        <f>CONCATENATE('[1]OPINI Rinci v1'!CO139,'[1]OPINI Rinci v1'!CP139,'[1]OPINI Rinci v1'!CQ139,'[1]OPINI Rinci v1'!CR139)</f>
        <v>WDP</v>
      </c>
      <c r="AA137" s="311"/>
    </row>
    <row r="138" spans="1:27" s="312" customFormat="1" ht="14.1" customHeight="1" x14ac:dyDescent="0.2">
      <c r="A138" s="306">
        <f t="shared" si="6"/>
        <v>120</v>
      </c>
      <c r="B138" s="222" t="s">
        <v>22</v>
      </c>
      <c r="C138" s="194" t="s">
        <v>26</v>
      </c>
      <c r="D138" s="196"/>
      <c r="E138" s="197" t="s">
        <v>166</v>
      </c>
      <c r="F138" s="198" t="str">
        <f>CONCATENATE('[1]OPINI Rinci v1'!M140,'[1]OPINI Rinci v1'!N140,'[1]OPINI Rinci v1'!O140,'[1]OPINI Rinci v1'!P140)</f>
        <v>WTP</v>
      </c>
      <c r="G138" s="198" t="str">
        <f>CONCATENATE('[1]OPINI Rinci v1'!R140,'[1]OPINI Rinci v1'!S140,'[1]OPINI Rinci v1'!T140,'[1]OPINI Rinci v1'!U140)</f>
        <v>WTP</v>
      </c>
      <c r="H138" s="198" t="str">
        <f>CONCATENATE('[1]OPINI Rinci v1'!W140,'[1]OPINI Rinci v1'!X140,'[1]OPINI Rinci v1'!Y140,'[1]OPINI Rinci v1'!Z140)</f>
        <v>WTP</v>
      </c>
      <c r="I138" s="198" t="str">
        <f>CONCATENATE('[1]OPINI Rinci v1'!AB140,'[1]OPINI Rinci v1'!AC140,'[1]OPINI Rinci v1'!AD140,'[1]OPINI Rinci v1'!AE140)</f>
        <v>WTP</v>
      </c>
      <c r="J138" s="198" t="str">
        <f>CONCATENATE('[1]OPINI Rinci v1'!AG140,'[1]OPINI Rinci v1'!AH140,'[1]OPINI Rinci v1'!AI140,'[1]OPINI Rinci v1'!AJ140)</f>
        <v>WTP</v>
      </c>
      <c r="K138" s="198" t="str">
        <f>CONCATENATE('[1]OPINI Rinci v1'!AL140,'[1]OPINI Rinci v1'!AM140,'[1]OPINI Rinci v1'!AN140,'[1]OPINI Rinci v1'!AO140)</f>
        <v>WTP</v>
      </c>
      <c r="L138" s="198" t="str">
        <f>CONCATENATE('[1]OPINI Rinci v1'!AQ140,'[1]OPINI Rinci v1'!AR140,'[1]OPINI Rinci v1'!AS140,'[1]OPINI Rinci v1'!AT140)</f>
        <v>WTP</v>
      </c>
      <c r="M138" s="198" t="str">
        <f>CONCATENATE('[1]OPINI Rinci v1'!AV140,'[1]OPINI Rinci v1'!AW140,'[1]OPINI Rinci v1'!AX140,'[1]OPINI Rinci v1'!AY140)</f>
        <v>WTP</v>
      </c>
      <c r="N138" s="309" t="s">
        <v>701</v>
      </c>
      <c r="O138" s="310"/>
      <c r="P138" s="310"/>
      <c r="Q138" s="198" t="str">
        <f>CONCATENATE('[1]OPINI Rinci v1'!BA140,'[1]OPINI Rinci v1'!BB140,'[1]OPINI Rinci v1'!BD140,'[1]OPINI Rinci v1'!BC140)</f>
        <v>WDP</v>
      </c>
      <c r="R138" s="309" t="s">
        <v>701</v>
      </c>
      <c r="S138" s="304" t="str">
        <f>CONCATENATE('[1]OPINI Rinci v1'!BF140,'[1]OPINI Rinci v1'!BG140,'[1]OPINI Rinci v1'!BI140,'[1]OPINI Rinci v1'!BH140)</f>
        <v>WDP</v>
      </c>
      <c r="T138" s="304" t="str">
        <f>CONCATENATE('[1]OPINI Rinci v1'!BK140,'[1]OPINI Rinci v1'!BL140,'[1]OPINI Rinci v1'!BM140,'[1]OPINI Rinci v1'!BN140)</f>
        <v>WDP</v>
      </c>
      <c r="U138" s="304" t="str">
        <f>CONCATENATE('[1]OPINI Rinci v1'!BP140,'[1]OPINI Rinci v1'!BQ140,'[1]OPINI Rinci v1'!BR140,'[1]OPINI Rinci v1'!BS140)</f>
        <v>WDP</v>
      </c>
      <c r="V138" s="304" t="str">
        <f>CONCATENATE('[1]OPINI Rinci v1'!BU140,'[1]OPINI Rinci v1'!BV140,'[1]OPINI Rinci v1'!BW140,'[1]OPINI Rinci v1'!BX140)</f>
        <v>WDP</v>
      </c>
      <c r="W138" s="304" t="str">
        <f>CONCATENATE('[1]OPINI Rinci v1'!BZ140,'[1]OPINI Rinci v1'!CA140,'[1]OPINI Rinci v1'!CB140,'[1]OPINI Rinci v1'!CC140)</f>
        <v>WDP</v>
      </c>
      <c r="X138" s="304" t="str">
        <f>CONCATENATE('[1]OPINI Rinci v1'!CE140,'[1]OPINI Rinci v1'!CF140,'[1]OPINI Rinci v1'!CG140,'[1]OPINI Rinci v1'!CH140)</f>
        <v>WDP</v>
      </c>
      <c r="Y138" s="304" t="str">
        <f>CONCATENATE('[1]OPINI Rinci v1'!CJ140,'[1]OPINI Rinci v1'!CK140,'[1]OPINI Rinci v1'!CL140,'[1]OPINI Rinci v1'!CM140)</f>
        <v>WDP</v>
      </c>
      <c r="Z138" s="304" t="str">
        <f>CONCATENATE('[1]OPINI Rinci v1'!CO140,'[1]OPINI Rinci v1'!CP140,'[1]OPINI Rinci v1'!CQ140,'[1]OPINI Rinci v1'!CR140)</f>
        <v>TMP</v>
      </c>
      <c r="AA138" s="311"/>
    </row>
    <row r="139" spans="1:27" s="312" customFormat="1" ht="14.1" customHeight="1" x14ac:dyDescent="0.2">
      <c r="A139" s="306">
        <f t="shared" si="6"/>
        <v>121</v>
      </c>
      <c r="B139" s="222" t="s">
        <v>22</v>
      </c>
      <c r="C139" s="194" t="s">
        <v>28</v>
      </c>
      <c r="D139" s="196"/>
      <c r="E139" s="197" t="s">
        <v>167</v>
      </c>
      <c r="F139" s="198" t="str">
        <f>CONCATENATE('[1]OPINI Rinci v1'!M141,'[1]OPINI Rinci v1'!N141,'[1]OPINI Rinci v1'!O141,'[1]OPINI Rinci v1'!P141)</f>
        <v>WTP</v>
      </c>
      <c r="G139" s="198" t="str">
        <f>CONCATENATE('[1]OPINI Rinci v1'!R141,'[1]OPINI Rinci v1'!S141,'[1]OPINI Rinci v1'!T141,'[1]OPINI Rinci v1'!U141)</f>
        <v>WTP</v>
      </c>
      <c r="H139" s="198" t="str">
        <f>CONCATENATE('[1]OPINI Rinci v1'!W141,'[1]OPINI Rinci v1'!X141,'[1]OPINI Rinci v1'!Y141,'[1]OPINI Rinci v1'!Z141)</f>
        <v>WTP</v>
      </c>
      <c r="I139" s="198" t="str">
        <f>CONCATENATE('[1]OPINI Rinci v1'!AB141,'[1]OPINI Rinci v1'!AC141,'[1]OPINI Rinci v1'!AD141,'[1]OPINI Rinci v1'!AE141)</f>
        <v>WTP</v>
      </c>
      <c r="J139" s="198" t="str">
        <f>CONCATENATE('[1]OPINI Rinci v1'!AG141,'[1]OPINI Rinci v1'!AH141,'[1]OPINI Rinci v1'!AI141,'[1]OPINI Rinci v1'!AJ141)</f>
        <v>WTP</v>
      </c>
      <c r="K139" s="198" t="str">
        <f>CONCATENATE('[1]OPINI Rinci v1'!AL141,'[1]OPINI Rinci v1'!AM141,'[1]OPINI Rinci v1'!AN141,'[1]OPINI Rinci v1'!AO141)</f>
        <v>WTP</v>
      </c>
      <c r="L139" s="198" t="str">
        <f>CONCATENATE('[1]OPINI Rinci v1'!AQ141,'[1]OPINI Rinci v1'!AR141,'[1]OPINI Rinci v1'!AS141,'[1]OPINI Rinci v1'!AT141)</f>
        <v>WTP</v>
      </c>
      <c r="M139" s="198" t="str">
        <f>CONCATENATE('[1]OPINI Rinci v1'!AV141,'[1]OPINI Rinci v1'!AW141,'[1]OPINI Rinci v1'!AX141,'[1]OPINI Rinci v1'!AY141)</f>
        <v>WTP</v>
      </c>
      <c r="N139" s="309" t="s">
        <v>701</v>
      </c>
      <c r="O139" s="310"/>
      <c r="P139" s="310"/>
      <c r="Q139" s="198" t="str">
        <f>CONCATENATE('[1]OPINI Rinci v1'!BA141,'[1]OPINI Rinci v1'!BB141,'[1]OPINI Rinci v1'!BD141,'[1]OPINI Rinci v1'!BC141)</f>
        <v>WTP</v>
      </c>
      <c r="R139" s="309" t="s">
        <v>701</v>
      </c>
      <c r="S139" s="304" t="str">
        <f>CONCATENATE('[1]OPINI Rinci v1'!BF141,'[1]OPINI Rinci v1'!BG141,'[1]OPINI Rinci v1'!BI141,'[1]OPINI Rinci v1'!BH141)</f>
        <v>WTP</v>
      </c>
      <c r="T139" s="304" t="str">
        <f>CONCATENATE('[1]OPINI Rinci v1'!BK141,'[1]OPINI Rinci v1'!BL141,'[1]OPINI Rinci v1'!BM141,'[1]OPINI Rinci v1'!BN141)</f>
        <v>WTP</v>
      </c>
      <c r="U139" s="304" t="str">
        <f>CONCATENATE('[1]OPINI Rinci v1'!BP141,'[1]OPINI Rinci v1'!BQ141,'[1]OPINI Rinci v1'!BR141,'[1]OPINI Rinci v1'!BS141)</f>
        <v>WDP</v>
      </c>
      <c r="V139" s="304" t="str">
        <f>CONCATENATE('[1]OPINI Rinci v1'!BU141,'[1]OPINI Rinci v1'!BV141,'[1]OPINI Rinci v1'!BW141,'[1]OPINI Rinci v1'!BX141)</f>
        <v>WDP</v>
      </c>
      <c r="W139" s="304" t="str">
        <f>CONCATENATE('[1]OPINI Rinci v1'!BZ141,'[1]OPINI Rinci v1'!CA141,'[1]OPINI Rinci v1'!CB141,'[1]OPINI Rinci v1'!CC141)</f>
        <v>WDP</v>
      </c>
      <c r="X139" s="304" t="str">
        <f>CONCATENATE('[1]OPINI Rinci v1'!CE141,'[1]OPINI Rinci v1'!CF141,'[1]OPINI Rinci v1'!CG141,'[1]OPINI Rinci v1'!CH141)</f>
        <v>WDP</v>
      </c>
      <c r="Y139" s="304" t="str">
        <f>CONCATENATE('[1]OPINI Rinci v1'!CJ141,'[1]OPINI Rinci v1'!CK141,'[1]OPINI Rinci v1'!CL141,'[1]OPINI Rinci v1'!CM141)</f>
        <v>WDP</v>
      </c>
      <c r="Z139" s="304" t="str">
        <f>CONCATENATE('[1]OPINI Rinci v1'!CO141,'[1]OPINI Rinci v1'!CP141,'[1]OPINI Rinci v1'!CQ141,'[1]OPINI Rinci v1'!CR141)</f>
        <v>WDP</v>
      </c>
      <c r="AA139" s="311"/>
    </row>
    <row r="140" spans="1:27" s="312" customFormat="1" ht="14.1" customHeight="1" x14ac:dyDescent="0.2">
      <c r="A140" s="306">
        <f t="shared" si="6"/>
        <v>122</v>
      </c>
      <c r="B140" s="222" t="s">
        <v>22</v>
      </c>
      <c r="C140" s="194" t="s">
        <v>30</v>
      </c>
      <c r="D140" s="196"/>
      <c r="E140" s="197" t="s">
        <v>168</v>
      </c>
      <c r="F140" s="198" t="str">
        <f>CONCATENATE('[1]OPINI Rinci v1'!M142,'[1]OPINI Rinci v1'!N142,'[1]OPINI Rinci v1'!O142,'[1]OPINI Rinci v1'!P142)</f>
        <v>WTP</v>
      </c>
      <c r="G140" s="198" t="str">
        <f>CONCATENATE('[1]OPINI Rinci v1'!R142,'[1]OPINI Rinci v1'!S142,'[1]OPINI Rinci v1'!T142,'[1]OPINI Rinci v1'!U142)</f>
        <v>WTP</v>
      </c>
      <c r="H140" s="198" t="str">
        <f>CONCATENATE('[1]OPINI Rinci v1'!W142,'[1]OPINI Rinci v1'!X142,'[1]OPINI Rinci v1'!Y142,'[1]OPINI Rinci v1'!Z142)</f>
        <v>WTP</v>
      </c>
      <c r="I140" s="198" t="str">
        <f>CONCATENATE('[1]OPINI Rinci v1'!AB142,'[1]OPINI Rinci v1'!AC142,'[1]OPINI Rinci v1'!AD142,'[1]OPINI Rinci v1'!AE142)</f>
        <v>WTP</v>
      </c>
      <c r="J140" s="198" t="str">
        <f>CONCATENATE('[1]OPINI Rinci v1'!AG142,'[1]OPINI Rinci v1'!AH142,'[1]OPINI Rinci v1'!AI142,'[1]OPINI Rinci v1'!AJ142)</f>
        <v>WTP</v>
      </c>
      <c r="K140" s="198" t="str">
        <f>CONCATENATE('[1]OPINI Rinci v1'!AL142,'[1]OPINI Rinci v1'!AM142,'[1]OPINI Rinci v1'!AN142,'[1]OPINI Rinci v1'!AO142)</f>
        <v>WTP</v>
      </c>
      <c r="L140" s="198" t="str">
        <f>CONCATENATE('[1]OPINI Rinci v1'!AQ142,'[1]OPINI Rinci v1'!AR142,'[1]OPINI Rinci v1'!AS142,'[1]OPINI Rinci v1'!AT142)</f>
        <v>WTP</v>
      </c>
      <c r="M140" s="198" t="str">
        <f>CONCATENATE('[1]OPINI Rinci v1'!AV142,'[1]OPINI Rinci v1'!AW142,'[1]OPINI Rinci v1'!AX142,'[1]OPINI Rinci v1'!AY142)</f>
        <v>WTP</v>
      </c>
      <c r="N140" s="309" t="s">
        <v>701</v>
      </c>
      <c r="O140" s="310"/>
      <c r="P140" s="310"/>
      <c r="Q140" s="198" t="str">
        <f>CONCATENATE('[1]OPINI Rinci v1'!BA142,'[1]OPINI Rinci v1'!BB142,'[1]OPINI Rinci v1'!BD142,'[1]OPINI Rinci v1'!BC142)</f>
        <v>WTP</v>
      </c>
      <c r="R140" s="309" t="s">
        <v>701</v>
      </c>
      <c r="S140" s="304" t="str">
        <f>CONCATENATE('[1]OPINI Rinci v1'!BF142,'[1]OPINI Rinci v1'!BG142,'[1]OPINI Rinci v1'!BI142,'[1]OPINI Rinci v1'!BH142)</f>
        <v>WDP</v>
      </c>
      <c r="T140" s="304" t="str">
        <f>CONCATENATE('[1]OPINI Rinci v1'!BK142,'[1]OPINI Rinci v1'!BL142,'[1]OPINI Rinci v1'!BM142,'[1]OPINI Rinci v1'!BN142)</f>
        <v>WDP</v>
      </c>
      <c r="U140" s="304" t="str">
        <f>CONCATENATE('[1]OPINI Rinci v1'!BP142,'[1]OPINI Rinci v1'!BQ142,'[1]OPINI Rinci v1'!BR142,'[1]OPINI Rinci v1'!BS142)</f>
        <v>WDP</v>
      </c>
      <c r="V140" s="304" t="str">
        <f>CONCATENATE('[1]OPINI Rinci v1'!BU142,'[1]OPINI Rinci v1'!BV142,'[1]OPINI Rinci v1'!BW142,'[1]OPINI Rinci v1'!BX142)</f>
        <v>WDP</v>
      </c>
      <c r="W140" s="304" t="str">
        <f>CONCATENATE('[1]OPINI Rinci v1'!BZ142,'[1]OPINI Rinci v1'!CA142,'[1]OPINI Rinci v1'!CB142,'[1]OPINI Rinci v1'!CC142)</f>
        <v>WDP</v>
      </c>
      <c r="X140" s="304" t="str">
        <f>CONCATENATE('[1]OPINI Rinci v1'!CE142,'[1]OPINI Rinci v1'!CF142,'[1]OPINI Rinci v1'!CG142,'[1]OPINI Rinci v1'!CH142)</f>
        <v>WDP</v>
      </c>
      <c r="Y140" s="304" t="str">
        <f>CONCATENATE('[1]OPINI Rinci v1'!CJ142,'[1]OPINI Rinci v1'!CK142,'[1]OPINI Rinci v1'!CL142,'[1]OPINI Rinci v1'!CM142)</f>
        <v>WDP</v>
      </c>
      <c r="Z140" s="304" t="str">
        <f>CONCATENATE('[1]OPINI Rinci v1'!CO142,'[1]OPINI Rinci v1'!CP142,'[1]OPINI Rinci v1'!CQ142,'[1]OPINI Rinci v1'!CR142)</f>
        <v>WDP</v>
      </c>
      <c r="AA140" s="311"/>
    </row>
    <row r="141" spans="1:27" s="312" customFormat="1" ht="14.1" customHeight="1" x14ac:dyDescent="0.2">
      <c r="A141" s="306">
        <f t="shared" si="6"/>
        <v>123</v>
      </c>
      <c r="B141" s="222" t="s">
        <v>22</v>
      </c>
      <c r="C141" s="194" t="s">
        <v>32</v>
      </c>
      <c r="D141" s="196"/>
      <c r="E141" s="197" t="s">
        <v>169</v>
      </c>
      <c r="F141" s="198" t="str">
        <f>CONCATENATE('[1]OPINI Rinci v1'!M143,'[1]OPINI Rinci v1'!N143,'[1]OPINI Rinci v1'!O143,'[1]OPINI Rinci v1'!P143)</f>
        <v>WTP</v>
      </c>
      <c r="G141" s="198" t="str">
        <f>CONCATENATE('[1]OPINI Rinci v1'!R143,'[1]OPINI Rinci v1'!S143,'[1]OPINI Rinci v1'!T143,'[1]OPINI Rinci v1'!U143)</f>
        <v>WTP</v>
      </c>
      <c r="H141" s="198" t="str">
        <f>CONCATENATE('[1]OPINI Rinci v1'!W143,'[1]OPINI Rinci v1'!X143,'[1]OPINI Rinci v1'!Y143,'[1]OPINI Rinci v1'!Z143)</f>
        <v>WTP</v>
      </c>
      <c r="I141" s="198" t="str">
        <f>CONCATENATE('[1]OPINI Rinci v1'!AB143,'[1]OPINI Rinci v1'!AC143,'[1]OPINI Rinci v1'!AD143,'[1]OPINI Rinci v1'!AE143)</f>
        <v>WTP</v>
      </c>
      <c r="J141" s="198" t="str">
        <f>CONCATENATE('[1]OPINI Rinci v1'!AG143,'[1]OPINI Rinci v1'!AH143,'[1]OPINI Rinci v1'!AI143,'[1]OPINI Rinci v1'!AJ143)</f>
        <v>WTP</v>
      </c>
      <c r="K141" s="198" t="str">
        <f>CONCATENATE('[1]OPINI Rinci v1'!AL143,'[1]OPINI Rinci v1'!AM143,'[1]OPINI Rinci v1'!AN143,'[1]OPINI Rinci v1'!AO143)</f>
        <v>WTP</v>
      </c>
      <c r="L141" s="198" t="str">
        <f>CONCATENATE('[1]OPINI Rinci v1'!AQ143,'[1]OPINI Rinci v1'!AR143,'[1]OPINI Rinci v1'!AS143,'[1]OPINI Rinci v1'!AT143)</f>
        <v>WTP</v>
      </c>
      <c r="M141" s="198" t="str">
        <f>CONCATENATE('[1]OPINI Rinci v1'!AV143,'[1]OPINI Rinci v1'!AW143,'[1]OPINI Rinci v1'!AX143,'[1]OPINI Rinci v1'!AY143)</f>
        <v>WTP</v>
      </c>
      <c r="N141" s="309" t="s">
        <v>701</v>
      </c>
      <c r="O141" s="310"/>
      <c r="P141" s="310"/>
      <c r="Q141" s="198" t="str">
        <f>CONCATENATE('[1]OPINI Rinci v1'!BA143,'[1]OPINI Rinci v1'!BB143,'[1]OPINI Rinci v1'!BD143,'[1]OPINI Rinci v1'!BC143)</f>
        <v>WTP</v>
      </c>
      <c r="R141" s="309" t="s">
        <v>701</v>
      </c>
      <c r="S141" s="304" t="str">
        <f>CONCATENATE('[1]OPINI Rinci v1'!BF143,'[1]OPINI Rinci v1'!BG143,'[1]OPINI Rinci v1'!BI143,'[1]OPINI Rinci v1'!BH143)</f>
        <v>WTP</v>
      </c>
      <c r="T141" s="304" t="str">
        <f>CONCATENATE('[1]OPINI Rinci v1'!BK143,'[1]OPINI Rinci v1'!BL143,'[1]OPINI Rinci v1'!BM143,'[1]OPINI Rinci v1'!BN143)</f>
        <v>WTP</v>
      </c>
      <c r="U141" s="304" t="str">
        <f>CONCATENATE('[1]OPINI Rinci v1'!BP143,'[1]OPINI Rinci v1'!BQ143,'[1]OPINI Rinci v1'!BR143,'[1]OPINI Rinci v1'!BS143)</f>
        <v>WDP</v>
      </c>
      <c r="V141" s="304" t="str">
        <f>CONCATENATE('[1]OPINI Rinci v1'!BU143,'[1]OPINI Rinci v1'!BV143,'[1]OPINI Rinci v1'!BW143,'[1]OPINI Rinci v1'!BX143)</f>
        <v>TW</v>
      </c>
      <c r="W141" s="304" t="str">
        <f>CONCATENATE('[1]OPINI Rinci v1'!BZ143,'[1]OPINI Rinci v1'!CA143,'[1]OPINI Rinci v1'!CB143,'[1]OPINI Rinci v1'!CC143)</f>
        <v>TMP</v>
      </c>
      <c r="X141" s="304" t="str">
        <f>CONCATENATE('[1]OPINI Rinci v1'!CE143,'[1]OPINI Rinci v1'!CF143,'[1]OPINI Rinci v1'!CG143,'[1]OPINI Rinci v1'!CH143)</f>
        <v>WDP</v>
      </c>
      <c r="Y141" s="304" t="str">
        <f>CONCATENATE('[1]OPINI Rinci v1'!CJ143,'[1]OPINI Rinci v1'!CK143,'[1]OPINI Rinci v1'!CL143,'[1]OPINI Rinci v1'!CM143)</f>
        <v>WDP</v>
      </c>
      <c r="Z141" s="304" t="str">
        <f>CONCATENATE('[1]OPINI Rinci v1'!CO143,'[1]OPINI Rinci v1'!CP143,'[1]OPINI Rinci v1'!CQ143,'[1]OPINI Rinci v1'!CR143)</f>
        <v>TMP</v>
      </c>
      <c r="AA141" s="311"/>
    </row>
    <row r="142" spans="1:27" s="312" customFormat="1" ht="14.1" customHeight="1" x14ac:dyDescent="0.2">
      <c r="A142" s="306">
        <f t="shared" si="6"/>
        <v>124</v>
      </c>
      <c r="B142" s="222" t="s">
        <v>22</v>
      </c>
      <c r="C142" s="194" t="s">
        <v>34</v>
      </c>
      <c r="D142" s="196"/>
      <c r="E142" s="197" t="s">
        <v>170</v>
      </c>
      <c r="F142" s="198" t="str">
        <f>CONCATENATE('[1]OPINI Rinci v1'!M144,'[1]OPINI Rinci v1'!N144,'[1]OPINI Rinci v1'!O144,'[1]OPINI Rinci v1'!P144)</f>
        <v>WTP</v>
      </c>
      <c r="G142" s="198" t="str">
        <f>CONCATENATE('[1]OPINI Rinci v1'!R144,'[1]OPINI Rinci v1'!S144,'[1]OPINI Rinci v1'!T144,'[1]OPINI Rinci v1'!U144)</f>
        <v>WTP</v>
      </c>
      <c r="H142" s="198" t="str">
        <f>CONCATENATE('[1]OPINI Rinci v1'!W144,'[1]OPINI Rinci v1'!X144,'[1]OPINI Rinci v1'!Y144,'[1]OPINI Rinci v1'!Z144)</f>
        <v xml:space="preserve">WTP </v>
      </c>
      <c r="I142" s="198" t="str">
        <f>CONCATENATE('[1]OPINI Rinci v1'!AB144,'[1]OPINI Rinci v1'!AC144,'[1]OPINI Rinci v1'!AD144,'[1]OPINI Rinci v1'!AE144)</f>
        <v>WTP</v>
      </c>
      <c r="J142" s="198" t="str">
        <f>CONCATENATE('[1]OPINI Rinci v1'!AG144,'[1]OPINI Rinci v1'!AH144,'[1]OPINI Rinci v1'!AI144,'[1]OPINI Rinci v1'!AJ144)</f>
        <v>WTP</v>
      </c>
      <c r="K142" s="198" t="str">
        <f>CONCATENATE('[1]OPINI Rinci v1'!AL144,'[1]OPINI Rinci v1'!AM144,'[1]OPINI Rinci v1'!AN144,'[1]OPINI Rinci v1'!AO144)</f>
        <v>WTP</v>
      </c>
      <c r="L142" s="198" t="str">
        <f>CONCATENATE('[1]OPINI Rinci v1'!AQ144,'[1]OPINI Rinci v1'!AR144,'[1]OPINI Rinci v1'!AS144,'[1]OPINI Rinci v1'!AT144)</f>
        <v>WDP</v>
      </c>
      <c r="M142" s="198" t="str">
        <f>CONCATENATE('[1]OPINI Rinci v1'!AV144,'[1]OPINI Rinci v1'!AW144,'[1]OPINI Rinci v1'!AX144,'[1]OPINI Rinci v1'!AY144)</f>
        <v>WTP</v>
      </c>
      <c r="N142" s="309" t="s">
        <v>701</v>
      </c>
      <c r="O142" s="310"/>
      <c r="P142" s="310"/>
      <c r="Q142" s="198" t="str">
        <f>CONCATENATE('[1]OPINI Rinci v1'!BA144,'[1]OPINI Rinci v1'!BB144,'[1]OPINI Rinci v1'!BD144,'[1]OPINI Rinci v1'!BC144)</f>
        <v>WDP</v>
      </c>
      <c r="R142" s="309" t="s">
        <v>701</v>
      </c>
      <c r="S142" s="304" t="str">
        <f>CONCATENATE('[1]OPINI Rinci v1'!BF144,'[1]OPINI Rinci v1'!BG144,'[1]OPINI Rinci v1'!BI144,'[1]OPINI Rinci v1'!BH144)</f>
        <v>WDP</v>
      </c>
      <c r="T142" s="304" t="str">
        <f>CONCATENATE('[1]OPINI Rinci v1'!BK144,'[1]OPINI Rinci v1'!BL144,'[1]OPINI Rinci v1'!BM144,'[1]OPINI Rinci v1'!BN144)</f>
        <v>WDP</v>
      </c>
      <c r="U142" s="304" t="str">
        <f>CONCATENATE('[1]OPINI Rinci v1'!BP144,'[1]OPINI Rinci v1'!BQ144,'[1]OPINI Rinci v1'!BR144,'[1]OPINI Rinci v1'!BS144)</f>
        <v>WDP</v>
      </c>
      <c r="V142" s="304" t="str">
        <f>CONCATENATE('[1]OPINI Rinci v1'!BU144,'[1]OPINI Rinci v1'!BV144,'[1]OPINI Rinci v1'!BW144,'[1]OPINI Rinci v1'!BX144)</f>
        <v>WDP</v>
      </c>
      <c r="W142" s="304" t="str">
        <f>CONCATENATE('[1]OPINI Rinci v1'!BZ144,'[1]OPINI Rinci v1'!CA144,'[1]OPINI Rinci v1'!CB144,'[1]OPINI Rinci v1'!CC144)</f>
        <v>WDP</v>
      </c>
      <c r="X142" s="304" t="str">
        <f>CONCATENATE('[1]OPINI Rinci v1'!CE144,'[1]OPINI Rinci v1'!CF144,'[1]OPINI Rinci v1'!CG144,'[1]OPINI Rinci v1'!CH144)</f>
        <v>WDP</v>
      </c>
      <c r="Y142" s="304" t="str">
        <f>CONCATENATE('[1]OPINI Rinci v1'!CJ144,'[1]OPINI Rinci v1'!CK144,'[1]OPINI Rinci v1'!CL144,'[1]OPINI Rinci v1'!CM144)</f>
        <v>WDP</v>
      </c>
      <c r="Z142" s="304" t="str">
        <f>CONCATENATE('[1]OPINI Rinci v1'!CO144,'[1]OPINI Rinci v1'!CP144,'[1]OPINI Rinci v1'!CQ144,'[1]OPINI Rinci v1'!CR144)</f>
        <v>WDP</v>
      </c>
      <c r="AA142" s="311"/>
    </row>
    <row r="143" spans="1:27" s="312" customFormat="1" ht="14.1" customHeight="1" x14ac:dyDescent="0.2">
      <c r="A143" s="306">
        <f t="shared" si="6"/>
        <v>125</v>
      </c>
      <c r="B143" s="222" t="s">
        <v>22</v>
      </c>
      <c r="C143" s="194" t="s">
        <v>36</v>
      </c>
      <c r="D143" s="196"/>
      <c r="E143" s="197" t="s">
        <v>171</v>
      </c>
      <c r="F143" s="198" t="str">
        <f>CONCATENATE('[1]OPINI Rinci v1'!M145,'[1]OPINI Rinci v1'!N145,'[1]OPINI Rinci v1'!O145,'[1]OPINI Rinci v1'!P145)</f>
        <v>WTP</v>
      </c>
      <c r="G143" s="198" t="str">
        <f>CONCATENATE('[1]OPINI Rinci v1'!R145,'[1]OPINI Rinci v1'!S145,'[1]OPINI Rinci v1'!T145,'[1]OPINI Rinci v1'!U145)</f>
        <v>WTP</v>
      </c>
      <c r="H143" s="198" t="str">
        <f>CONCATENATE('[1]OPINI Rinci v1'!W145,'[1]OPINI Rinci v1'!X145,'[1]OPINI Rinci v1'!Y145,'[1]OPINI Rinci v1'!Z145)</f>
        <v>WTP</v>
      </c>
      <c r="I143" s="198" t="str">
        <f>CONCATENATE('[1]OPINI Rinci v1'!AB145,'[1]OPINI Rinci v1'!AC145,'[1]OPINI Rinci v1'!AD145,'[1]OPINI Rinci v1'!AE145)</f>
        <v>WTP</v>
      </c>
      <c r="J143" s="198" t="str">
        <f>CONCATENATE('[1]OPINI Rinci v1'!AG145,'[1]OPINI Rinci v1'!AH145,'[1]OPINI Rinci v1'!AI145,'[1]OPINI Rinci v1'!AJ145)</f>
        <v>WTP</v>
      </c>
      <c r="K143" s="198" t="str">
        <f>CONCATENATE('[1]OPINI Rinci v1'!AL145,'[1]OPINI Rinci v1'!AM145,'[1]OPINI Rinci v1'!AN145,'[1]OPINI Rinci v1'!AO145)</f>
        <v>WTP</v>
      </c>
      <c r="L143" s="198" t="str">
        <f>CONCATENATE('[1]OPINI Rinci v1'!AQ145,'[1]OPINI Rinci v1'!AR145,'[1]OPINI Rinci v1'!AS145,'[1]OPINI Rinci v1'!AT145)</f>
        <v>WTP</v>
      </c>
      <c r="M143" s="198" t="str">
        <f>CONCATENATE('[1]OPINI Rinci v1'!AV145,'[1]OPINI Rinci v1'!AW145,'[1]OPINI Rinci v1'!AX145,'[1]OPINI Rinci v1'!AY145)</f>
        <v>WTP</v>
      </c>
      <c r="N143" s="309" t="s">
        <v>701</v>
      </c>
      <c r="O143" s="310"/>
      <c r="P143" s="310"/>
      <c r="Q143" s="198" t="str">
        <f>CONCATENATE('[1]OPINI Rinci v1'!BA145,'[1]OPINI Rinci v1'!BB145,'[1]OPINI Rinci v1'!BD145,'[1]OPINI Rinci v1'!BC145)</f>
        <v>WTP</v>
      </c>
      <c r="R143" s="309" t="s">
        <v>701</v>
      </c>
      <c r="S143" s="304" t="str">
        <f>CONCATENATE('[1]OPINI Rinci v1'!BF145,'[1]OPINI Rinci v1'!BG145,'[1]OPINI Rinci v1'!BI145,'[1]OPINI Rinci v1'!BH145)</f>
        <v>WTP</v>
      </c>
      <c r="T143" s="304" t="str">
        <f>CONCATENATE('[1]OPINI Rinci v1'!BK145,'[1]OPINI Rinci v1'!BL145,'[1]OPINI Rinci v1'!BM145,'[1]OPINI Rinci v1'!BN145)</f>
        <v>WDP</v>
      </c>
      <c r="U143" s="304" t="str">
        <f>CONCATENATE('[1]OPINI Rinci v1'!BP145,'[1]OPINI Rinci v1'!BQ145,'[1]OPINI Rinci v1'!BR145,'[1]OPINI Rinci v1'!BS145)</f>
        <v>WDP</v>
      </c>
      <c r="V143" s="304" t="str">
        <f>CONCATENATE('[1]OPINI Rinci v1'!BU145,'[1]OPINI Rinci v1'!BV145,'[1]OPINI Rinci v1'!BW145,'[1]OPINI Rinci v1'!BX145)</f>
        <v>WDP</v>
      </c>
      <c r="W143" s="304" t="str">
        <f>CONCATENATE('[1]OPINI Rinci v1'!BZ145,'[1]OPINI Rinci v1'!CA145,'[1]OPINI Rinci v1'!CB145,'[1]OPINI Rinci v1'!CC145)</f>
        <v>WDP</v>
      </c>
      <c r="X143" s="304" t="str">
        <f>CONCATENATE('[1]OPINI Rinci v1'!CE145,'[1]OPINI Rinci v1'!CF145,'[1]OPINI Rinci v1'!CG145,'[1]OPINI Rinci v1'!CH145)</f>
        <v>WDP</v>
      </c>
      <c r="Y143" s="304" t="str">
        <f>CONCATENATE('[1]OPINI Rinci v1'!CJ145,'[1]OPINI Rinci v1'!CK145,'[1]OPINI Rinci v1'!CL145,'[1]OPINI Rinci v1'!CM145)</f>
        <v>WDP</v>
      </c>
      <c r="Z143" s="304" t="str">
        <f>CONCATENATE('[1]OPINI Rinci v1'!CO145,'[1]OPINI Rinci v1'!CP145,'[1]OPINI Rinci v1'!CQ145,'[1]OPINI Rinci v1'!CR145)</f>
        <v>WDP</v>
      </c>
      <c r="AA143" s="311"/>
    </row>
    <row r="144" spans="1:27" s="312" customFormat="1" ht="14.1" customHeight="1" x14ac:dyDescent="0.2">
      <c r="A144" s="306">
        <f t="shared" si="6"/>
        <v>126</v>
      </c>
      <c r="B144" s="222" t="s">
        <v>22</v>
      </c>
      <c r="C144" s="194" t="s">
        <v>38</v>
      </c>
      <c r="D144" s="196"/>
      <c r="E144" s="197" t="s">
        <v>172</v>
      </c>
      <c r="F144" s="198" t="str">
        <f>CONCATENATE('[1]OPINI Rinci v1'!M146,'[1]OPINI Rinci v1'!N146,'[1]OPINI Rinci v1'!O146,'[1]OPINI Rinci v1'!P146)</f>
        <v>WTP</v>
      </c>
      <c r="G144" s="198" t="str">
        <f>CONCATENATE('[1]OPINI Rinci v1'!R146,'[1]OPINI Rinci v1'!S146,'[1]OPINI Rinci v1'!T146,'[1]OPINI Rinci v1'!U146)</f>
        <v>WTP</v>
      </c>
      <c r="H144" s="198" t="str">
        <f>CONCATENATE('[1]OPINI Rinci v1'!W146,'[1]OPINI Rinci v1'!X146,'[1]OPINI Rinci v1'!Y146,'[1]OPINI Rinci v1'!Z146)</f>
        <v>WTP</v>
      </c>
      <c r="I144" s="198" t="str">
        <f>CONCATENATE('[1]OPINI Rinci v1'!AB146,'[1]OPINI Rinci v1'!AC146,'[1]OPINI Rinci v1'!AD146,'[1]OPINI Rinci v1'!AE146)</f>
        <v>WTP</v>
      </c>
      <c r="J144" s="198" t="str">
        <f>CONCATENATE('[1]OPINI Rinci v1'!AG146,'[1]OPINI Rinci v1'!AH146,'[1]OPINI Rinci v1'!AI146,'[1]OPINI Rinci v1'!AJ146)</f>
        <v>WTP</v>
      </c>
      <c r="K144" s="198" t="str">
        <f>CONCATENATE('[1]OPINI Rinci v1'!AL146,'[1]OPINI Rinci v1'!AM146,'[1]OPINI Rinci v1'!AN146,'[1]OPINI Rinci v1'!AO146)</f>
        <v>WTP</v>
      </c>
      <c r="L144" s="198" t="str">
        <f>CONCATENATE('[1]OPINI Rinci v1'!AQ146,'[1]OPINI Rinci v1'!AR146,'[1]OPINI Rinci v1'!AS146,'[1]OPINI Rinci v1'!AT146)</f>
        <v>WTP</v>
      </c>
      <c r="M144" s="198" t="str">
        <f>CONCATENATE('[1]OPINI Rinci v1'!AV146,'[1]OPINI Rinci v1'!AW146,'[1]OPINI Rinci v1'!AX146,'[1]OPINI Rinci v1'!AY146)</f>
        <v>WTP</v>
      </c>
      <c r="N144" s="309" t="s">
        <v>701</v>
      </c>
      <c r="O144" s="310"/>
      <c r="P144" s="310"/>
      <c r="Q144" s="198" t="str">
        <f>CONCATENATE('[1]OPINI Rinci v1'!BA146,'[1]OPINI Rinci v1'!BB146,'[1]OPINI Rinci v1'!BD146,'[1]OPINI Rinci v1'!BC146)</f>
        <v>WDP</v>
      </c>
      <c r="R144" s="309" t="s">
        <v>701</v>
      </c>
      <c r="S144" s="304" t="str">
        <f>CONCATENATE('[1]OPINI Rinci v1'!BF146,'[1]OPINI Rinci v1'!BG146,'[1]OPINI Rinci v1'!BI146,'[1]OPINI Rinci v1'!BH146)</f>
        <v>WDP</v>
      </c>
      <c r="T144" s="304" t="str">
        <f>CONCATENATE('[1]OPINI Rinci v1'!BK146,'[1]OPINI Rinci v1'!BL146,'[1]OPINI Rinci v1'!BM146,'[1]OPINI Rinci v1'!BN146)</f>
        <v>WDP</v>
      </c>
      <c r="U144" s="304" t="str">
        <f>CONCATENATE('[1]OPINI Rinci v1'!BP146,'[1]OPINI Rinci v1'!BQ146,'[1]OPINI Rinci v1'!BR146,'[1]OPINI Rinci v1'!BS146)</f>
        <v>WDP</v>
      </c>
      <c r="V144" s="304" t="str">
        <f>CONCATENATE('[1]OPINI Rinci v1'!BU146,'[1]OPINI Rinci v1'!BV146,'[1]OPINI Rinci v1'!BW146,'[1]OPINI Rinci v1'!BX146)</f>
        <v>WDP</v>
      </c>
      <c r="W144" s="304" t="str">
        <f>CONCATENATE('[1]OPINI Rinci v1'!BZ146,'[1]OPINI Rinci v1'!CA146,'[1]OPINI Rinci v1'!CB146,'[1]OPINI Rinci v1'!CC146)</f>
        <v>WDP</v>
      </c>
      <c r="X144" s="304" t="str">
        <f>CONCATENATE('[1]OPINI Rinci v1'!CE146,'[1]OPINI Rinci v1'!CF146,'[1]OPINI Rinci v1'!CG146,'[1]OPINI Rinci v1'!CH146)</f>
        <v>WDP</v>
      </c>
      <c r="Y144" s="304" t="str">
        <f>CONCATENATE('[1]OPINI Rinci v1'!CJ146,'[1]OPINI Rinci v1'!CK146,'[1]OPINI Rinci v1'!CL146,'[1]OPINI Rinci v1'!CM146)</f>
        <v>WDP</v>
      </c>
      <c r="Z144" s="304" t="str">
        <f>CONCATENATE('[1]OPINI Rinci v1'!CO146,'[1]OPINI Rinci v1'!CP146,'[1]OPINI Rinci v1'!CQ146,'[1]OPINI Rinci v1'!CR146)</f>
        <v>TMP</v>
      </c>
      <c r="AA144" s="311"/>
    </row>
    <row r="145" spans="1:27" s="5" customFormat="1" ht="14.1" customHeight="1" x14ac:dyDescent="0.2">
      <c r="A145" s="306">
        <f t="shared" si="6"/>
        <v>127</v>
      </c>
      <c r="B145" s="222" t="s">
        <v>22</v>
      </c>
      <c r="C145" s="194" t="s">
        <v>40</v>
      </c>
      <c r="D145" s="196"/>
      <c r="E145" s="197" t="s">
        <v>173</v>
      </c>
      <c r="F145" s="198" t="str">
        <f>CONCATENATE('[1]OPINI Rinci v1'!M147,'[1]OPINI Rinci v1'!N147,'[1]OPINI Rinci v1'!O147,'[1]OPINI Rinci v1'!P147)</f>
        <v>WTP</v>
      </c>
      <c r="G145" s="198" t="str">
        <f>CONCATENATE('[1]OPINI Rinci v1'!R147,'[1]OPINI Rinci v1'!S147,'[1]OPINI Rinci v1'!T147,'[1]OPINI Rinci v1'!U147)</f>
        <v>WTP</v>
      </c>
      <c r="H145" s="198" t="str">
        <f>CONCATENATE('[1]OPINI Rinci v1'!W147,'[1]OPINI Rinci v1'!X147,'[1]OPINI Rinci v1'!Y147,'[1]OPINI Rinci v1'!Z147)</f>
        <v>WTP</v>
      </c>
      <c r="I145" s="198" t="str">
        <f>CONCATENATE('[1]OPINI Rinci v1'!AB147,'[1]OPINI Rinci v1'!AC147,'[1]OPINI Rinci v1'!AD147,'[1]OPINI Rinci v1'!AE147)</f>
        <v>WTP</v>
      </c>
      <c r="J145" s="198" t="str">
        <f>CONCATENATE('[1]OPINI Rinci v1'!AG147,'[1]OPINI Rinci v1'!AH147,'[1]OPINI Rinci v1'!AI147,'[1]OPINI Rinci v1'!AJ147)</f>
        <v>WTP</v>
      </c>
      <c r="K145" s="198" t="str">
        <f>CONCATENATE('[1]OPINI Rinci v1'!AL147,'[1]OPINI Rinci v1'!AM147,'[1]OPINI Rinci v1'!AN147,'[1]OPINI Rinci v1'!AO147)</f>
        <v>WTP</v>
      </c>
      <c r="L145" s="198" t="str">
        <f>CONCATENATE('[1]OPINI Rinci v1'!AQ147,'[1]OPINI Rinci v1'!AR147,'[1]OPINI Rinci v1'!AS147,'[1]OPINI Rinci v1'!AT147)</f>
        <v>WDP</v>
      </c>
      <c r="M145" s="198" t="str">
        <f>CONCATENATE('[1]OPINI Rinci v1'!AV147,'[1]OPINI Rinci v1'!AW147,'[1]OPINI Rinci v1'!AX147,'[1]OPINI Rinci v1'!AY147)</f>
        <v>WDP</v>
      </c>
      <c r="N145" s="307" t="s">
        <v>702</v>
      </c>
      <c r="O145" s="308"/>
      <c r="P145" s="308"/>
      <c r="Q145" s="198" t="str">
        <f>CONCATENATE('[1]OPINI Rinci v1'!BA147,'[1]OPINI Rinci v1'!BB147,'[1]OPINI Rinci v1'!BD147,'[1]OPINI Rinci v1'!BC147)</f>
        <v>WDP</v>
      </c>
      <c r="R145" s="307" t="s">
        <v>700</v>
      </c>
      <c r="S145" s="304" t="str">
        <f>CONCATENATE('[1]OPINI Rinci v1'!BF147,'[1]OPINI Rinci v1'!BG147,'[1]OPINI Rinci v1'!BI147,'[1]OPINI Rinci v1'!BH147)</f>
        <v>TMP</v>
      </c>
      <c r="T145" s="304" t="str">
        <f>CONCATENATE('[1]OPINI Rinci v1'!BK147,'[1]OPINI Rinci v1'!BL147,'[1]OPINI Rinci v1'!BM147,'[1]OPINI Rinci v1'!BN147)</f>
        <v>WDP</v>
      </c>
      <c r="U145" s="304" t="str">
        <f>CONCATENATE('[1]OPINI Rinci v1'!BP147,'[1]OPINI Rinci v1'!BQ147,'[1]OPINI Rinci v1'!BR147,'[1]OPINI Rinci v1'!BS147)</f>
        <v>WDP</v>
      </c>
      <c r="V145" s="304" t="str">
        <f>CONCATENATE('[1]OPINI Rinci v1'!BU147,'[1]OPINI Rinci v1'!BV147,'[1]OPINI Rinci v1'!BW147,'[1]OPINI Rinci v1'!BX147)</f>
        <v>TW</v>
      </c>
      <c r="W145" s="304" t="str">
        <f>CONCATENATE('[1]OPINI Rinci v1'!BZ147,'[1]OPINI Rinci v1'!CA147,'[1]OPINI Rinci v1'!CB147,'[1]OPINI Rinci v1'!CC147)</f>
        <v>WDP</v>
      </c>
      <c r="X145" s="304" t="str">
        <f>CONCATENATE('[1]OPINI Rinci v1'!CE147,'[1]OPINI Rinci v1'!CF147,'[1]OPINI Rinci v1'!CG147,'[1]OPINI Rinci v1'!CH147)</f>
        <v/>
      </c>
      <c r="Y145" s="304" t="str">
        <f>CONCATENATE('[1]OPINI Rinci v1'!CJ147,'[1]OPINI Rinci v1'!CK147,'[1]OPINI Rinci v1'!CL147,'[1]OPINI Rinci v1'!CM147)</f>
        <v/>
      </c>
      <c r="Z145" s="304" t="str">
        <f>CONCATENATE('[1]OPINI Rinci v1'!CO147,'[1]OPINI Rinci v1'!CP147,'[1]OPINI Rinci v1'!CQ147,'[1]OPINI Rinci v1'!CR147)</f>
        <v/>
      </c>
      <c r="AA145" s="301"/>
    </row>
    <row r="146" spans="1:27" s="5" customFormat="1" ht="14.1" customHeight="1" x14ac:dyDescent="0.2">
      <c r="A146" s="306">
        <f t="shared" si="6"/>
        <v>128</v>
      </c>
      <c r="B146" s="222"/>
      <c r="C146" s="194" t="s">
        <v>42</v>
      </c>
      <c r="D146" s="196"/>
      <c r="E146" s="197" t="s">
        <v>703</v>
      </c>
      <c r="F146" s="198" t="str">
        <f>CONCATENATE('[1]OPINI Rinci v1'!M148,'[1]OPINI Rinci v1'!N148,'[1]OPINI Rinci v1'!O148,'[1]OPINI Rinci v1'!P148)</f>
        <v>WTP</v>
      </c>
      <c r="G146" s="198" t="str">
        <f>CONCATENATE('[1]OPINI Rinci v1'!R148,'[1]OPINI Rinci v1'!S148,'[1]OPINI Rinci v1'!T148,'[1]OPINI Rinci v1'!U148)</f>
        <v xml:space="preserve"> WDP</v>
      </c>
      <c r="H146" s="198" t="str">
        <f>CONCATENATE('[1]OPINI Rinci v1'!W148,'[1]OPINI Rinci v1'!X148,'[1]OPINI Rinci v1'!Y148,'[1]OPINI Rinci v1'!Z148)</f>
        <v>WTP</v>
      </c>
      <c r="I146" s="198" t="str">
        <f>CONCATENATE('[1]OPINI Rinci v1'!AB148,'[1]OPINI Rinci v1'!AC148,'[1]OPINI Rinci v1'!AD148,'[1]OPINI Rinci v1'!AE148)</f>
        <v>WTP</v>
      </c>
      <c r="J146" s="198" t="str">
        <f>CONCATENATE('[1]OPINI Rinci v1'!AG148,'[1]OPINI Rinci v1'!AH148,'[1]OPINI Rinci v1'!AI148,'[1]OPINI Rinci v1'!AJ148)</f>
        <v>WDP</v>
      </c>
      <c r="K146" s="198" t="str">
        <f>CONCATENATE('[1]OPINI Rinci v1'!AL148,'[1]OPINI Rinci v1'!AM148,'[1]OPINI Rinci v1'!AN148,'[1]OPINI Rinci v1'!AO148)</f>
        <v>WTP</v>
      </c>
      <c r="L146" s="198" t="str">
        <f>CONCATENATE('[1]OPINI Rinci v1'!AQ148,'[1]OPINI Rinci v1'!AR148,'[1]OPINI Rinci v1'!AS148,'[1]OPINI Rinci v1'!AT148)</f>
        <v>WDP</v>
      </c>
      <c r="M146" s="198" t="str">
        <f>CONCATENATE('[1]OPINI Rinci v1'!AV148,'[1]OPINI Rinci v1'!AW148,'[1]OPINI Rinci v1'!AX148,'[1]OPINI Rinci v1'!AY148)</f>
        <v>TMP</v>
      </c>
      <c r="N146" s="309" t="s">
        <v>701</v>
      </c>
      <c r="O146" s="310"/>
      <c r="P146" s="310"/>
      <c r="Q146" s="198" t="str">
        <f>CONCATENATE('[1]OPINI Rinci v1'!BA148,'[1]OPINI Rinci v1'!BB148,'[1]OPINI Rinci v1'!BD148,'[1]OPINI Rinci v1'!BC148)</f>
        <v/>
      </c>
      <c r="R146" s="308"/>
      <c r="S146" s="304" t="str">
        <f>CONCATENATE('[1]OPINI Rinci v1'!BF148,'[1]OPINI Rinci v1'!BG148,'[1]OPINI Rinci v1'!BI148,'[1]OPINI Rinci v1'!BH148)</f>
        <v/>
      </c>
      <c r="T146" s="304" t="str">
        <f>CONCATENATE('[1]OPINI Rinci v1'!BK148,'[1]OPINI Rinci v1'!BL148,'[1]OPINI Rinci v1'!BM148,'[1]OPINI Rinci v1'!BN148)</f>
        <v/>
      </c>
      <c r="U146" s="304" t="str">
        <f>CONCATENATE('[1]OPINI Rinci v1'!BP148,'[1]OPINI Rinci v1'!BQ148,'[1]OPINI Rinci v1'!BR148,'[1]OPINI Rinci v1'!BS148)</f>
        <v/>
      </c>
      <c r="V146" s="304" t="str">
        <f>CONCATENATE('[1]OPINI Rinci v1'!BU148,'[1]OPINI Rinci v1'!BV148,'[1]OPINI Rinci v1'!BW148,'[1]OPINI Rinci v1'!BX148)</f>
        <v/>
      </c>
      <c r="W146" s="304" t="str">
        <f>CONCATENATE('[1]OPINI Rinci v1'!BZ148,'[1]OPINI Rinci v1'!CA148,'[1]OPINI Rinci v1'!CB148,'[1]OPINI Rinci v1'!CC148)</f>
        <v/>
      </c>
      <c r="X146" s="304" t="str">
        <f>CONCATENATE('[1]OPINI Rinci v1'!CE148,'[1]OPINI Rinci v1'!CF148,'[1]OPINI Rinci v1'!CG148,'[1]OPINI Rinci v1'!CH148)</f>
        <v/>
      </c>
      <c r="Y146" s="304" t="str">
        <f>CONCATENATE('[1]OPINI Rinci v1'!CJ148,'[1]OPINI Rinci v1'!CK148,'[1]OPINI Rinci v1'!CL148,'[1]OPINI Rinci v1'!CM148)</f>
        <v/>
      </c>
      <c r="Z146" s="304" t="str">
        <f>CONCATENATE('[1]OPINI Rinci v1'!CO148,'[1]OPINI Rinci v1'!CP148,'[1]OPINI Rinci v1'!CQ148,'[1]OPINI Rinci v1'!CR148)</f>
        <v/>
      </c>
      <c r="AA146" s="301"/>
    </row>
    <row r="147" spans="1:27" s="5" customFormat="1" ht="14.1" customHeight="1" x14ac:dyDescent="0.2">
      <c r="A147" s="306">
        <f t="shared" si="6"/>
        <v>129</v>
      </c>
      <c r="B147" s="222"/>
      <c r="C147" s="194" t="s">
        <v>44</v>
      </c>
      <c r="D147" s="196"/>
      <c r="E147" s="197" t="s">
        <v>649</v>
      </c>
      <c r="F147" s="198" t="str">
        <f>CONCATENATE('[1]OPINI Rinci v1'!M149,'[1]OPINI Rinci v1'!N149,'[1]OPINI Rinci v1'!O149,'[1]OPINI Rinci v1'!P149)</f>
        <v>WTP</v>
      </c>
      <c r="G147" s="198" t="str">
        <f>CONCATENATE('[1]OPINI Rinci v1'!R149,'[1]OPINI Rinci v1'!S149,'[1]OPINI Rinci v1'!T149,'[1]OPINI Rinci v1'!U149)</f>
        <v>WTP</v>
      </c>
      <c r="H147" s="198" t="str">
        <f>CONCATENATE('[1]OPINI Rinci v1'!W149,'[1]OPINI Rinci v1'!X149,'[1]OPINI Rinci v1'!Y149,'[1]OPINI Rinci v1'!Z149)</f>
        <v>WTP</v>
      </c>
      <c r="I147" s="198" t="str">
        <f>CONCATENATE('[1]OPINI Rinci v1'!AB149,'[1]OPINI Rinci v1'!AC149,'[1]OPINI Rinci v1'!AD149,'[1]OPINI Rinci v1'!AE149)</f>
        <v>WTP</v>
      </c>
      <c r="J147" s="198" t="str">
        <f>CONCATENATE('[1]OPINI Rinci v1'!AG149,'[1]OPINI Rinci v1'!AH149,'[1]OPINI Rinci v1'!AI149,'[1]OPINI Rinci v1'!AJ149)</f>
        <v>WTP</v>
      </c>
      <c r="K147" s="198" t="str">
        <f>CONCATENATE('[1]OPINI Rinci v1'!AL149,'[1]OPINI Rinci v1'!AM149,'[1]OPINI Rinci v1'!AN149,'[1]OPINI Rinci v1'!AO149)</f>
        <v>WDP</v>
      </c>
      <c r="L147" s="198" t="str">
        <f>CONCATENATE('[1]OPINI Rinci v1'!AQ149,'[1]OPINI Rinci v1'!AR149,'[1]OPINI Rinci v1'!AS149,'[1]OPINI Rinci v1'!AT149)</f>
        <v>WDP</v>
      </c>
      <c r="M147" s="198" t="str">
        <f>CONCATENATE('[1]OPINI Rinci v1'!AV149,'[1]OPINI Rinci v1'!AW149,'[1]OPINI Rinci v1'!AX149,'[1]OPINI Rinci v1'!AY149)</f>
        <v>TMP</v>
      </c>
      <c r="N147" s="307" t="s">
        <v>702</v>
      </c>
      <c r="O147" s="308"/>
      <c r="P147" s="308"/>
      <c r="Q147" s="198" t="str">
        <f>CONCATENATE('[1]OPINI Rinci v1'!BA149,'[1]OPINI Rinci v1'!BB149,'[1]OPINI Rinci v1'!BD149,'[1]OPINI Rinci v1'!BC149)</f>
        <v/>
      </c>
      <c r="R147" s="308"/>
      <c r="S147" s="304" t="str">
        <f>CONCATENATE('[1]OPINI Rinci v1'!BF149,'[1]OPINI Rinci v1'!BG149,'[1]OPINI Rinci v1'!BI149,'[1]OPINI Rinci v1'!BH149)</f>
        <v/>
      </c>
      <c r="T147" s="304" t="str">
        <f>CONCATENATE('[1]OPINI Rinci v1'!BK149,'[1]OPINI Rinci v1'!BL149,'[1]OPINI Rinci v1'!BM149,'[1]OPINI Rinci v1'!BN149)</f>
        <v/>
      </c>
      <c r="U147" s="304" t="str">
        <f>CONCATENATE('[1]OPINI Rinci v1'!BP149,'[1]OPINI Rinci v1'!BQ149,'[1]OPINI Rinci v1'!BR149,'[1]OPINI Rinci v1'!BS149)</f>
        <v/>
      </c>
      <c r="V147" s="304" t="str">
        <f>CONCATENATE('[1]OPINI Rinci v1'!BU149,'[1]OPINI Rinci v1'!BV149,'[1]OPINI Rinci v1'!BW149,'[1]OPINI Rinci v1'!BX149)</f>
        <v/>
      </c>
      <c r="W147" s="304" t="str">
        <f>CONCATENATE('[1]OPINI Rinci v1'!BZ149,'[1]OPINI Rinci v1'!CA149,'[1]OPINI Rinci v1'!CB149,'[1]OPINI Rinci v1'!CC149)</f>
        <v/>
      </c>
      <c r="X147" s="304" t="str">
        <f>CONCATENATE('[1]OPINI Rinci v1'!CE149,'[1]OPINI Rinci v1'!CF149,'[1]OPINI Rinci v1'!CG149,'[1]OPINI Rinci v1'!CH149)</f>
        <v/>
      </c>
      <c r="Y147" s="304" t="str">
        <f>CONCATENATE('[1]OPINI Rinci v1'!CJ149,'[1]OPINI Rinci v1'!CK149,'[1]OPINI Rinci v1'!CL149,'[1]OPINI Rinci v1'!CM149)</f>
        <v/>
      </c>
      <c r="Z147" s="304" t="str">
        <f>CONCATENATE('[1]OPINI Rinci v1'!CO149,'[1]OPINI Rinci v1'!CP149,'[1]OPINI Rinci v1'!CQ149,'[1]OPINI Rinci v1'!CR149)</f>
        <v/>
      </c>
      <c r="AA147" s="301"/>
    </row>
    <row r="148" spans="1:27" s="5" customFormat="1" ht="14.1" customHeight="1" x14ac:dyDescent="0.2">
      <c r="A148" s="306"/>
      <c r="B148" s="222"/>
      <c r="C148" s="194"/>
      <c r="D148" s="196"/>
      <c r="E148" s="197"/>
      <c r="F148" s="197"/>
      <c r="G148" s="197"/>
      <c r="H148" s="197"/>
      <c r="I148" s="198" t="str">
        <f>CONCATENATE('[1]OPINI Rinci v1'!AB150,'[1]OPINI Rinci v1'!AC150,'[1]OPINI Rinci v1'!AD150,'[1]OPINI Rinci v1'!AE150)</f>
        <v/>
      </c>
      <c r="J148" s="197"/>
      <c r="K148" s="197"/>
      <c r="L148" s="197"/>
      <c r="M148" s="197"/>
      <c r="N148" s="197"/>
      <c r="O148" s="197"/>
      <c r="P148" s="197"/>
      <c r="Q148" s="198"/>
      <c r="R148" s="197"/>
      <c r="S148" s="304" t="str">
        <f>CONCATENATE('[1]OPINI Rinci v1'!BF150,'[1]OPINI Rinci v1'!BG150,'[1]OPINI Rinci v1'!BI150,'[1]OPINI Rinci v1'!BH150)</f>
        <v/>
      </c>
      <c r="T148" s="317"/>
      <c r="U148" s="304"/>
      <c r="V148" s="304"/>
      <c r="W148" s="304"/>
      <c r="X148" s="304"/>
      <c r="Y148" s="304"/>
      <c r="Z148" s="304"/>
      <c r="AA148" s="301"/>
    </row>
    <row r="149" spans="1:27" s="9" customFormat="1" ht="14.1" customHeight="1" x14ac:dyDescent="0.2">
      <c r="A149" s="306" t="str">
        <f>IF(C149="","",A145+1)</f>
        <v/>
      </c>
      <c r="B149" s="303" t="s">
        <v>24</v>
      </c>
      <c r="C149" s="200"/>
      <c r="D149" s="202" t="s">
        <v>174</v>
      </c>
      <c r="E149" s="203"/>
      <c r="F149" s="203"/>
      <c r="G149" s="203"/>
      <c r="H149" s="203"/>
      <c r="I149" s="198" t="s">
        <v>642</v>
      </c>
      <c r="J149" s="203"/>
      <c r="K149" s="203"/>
      <c r="L149" s="203"/>
      <c r="M149" s="203"/>
      <c r="N149" s="203"/>
      <c r="O149" s="203"/>
      <c r="P149" s="203"/>
      <c r="Q149" s="200"/>
      <c r="R149" s="203"/>
      <c r="S149" s="304"/>
      <c r="T149" s="200"/>
      <c r="U149" s="304"/>
      <c r="V149" s="304"/>
      <c r="W149" s="304"/>
      <c r="X149" s="304"/>
      <c r="Y149" s="304"/>
      <c r="Z149" s="304"/>
      <c r="AA149" s="305"/>
    </row>
    <row r="150" spans="1:27" s="5" customFormat="1" ht="14.1" customHeight="1" x14ac:dyDescent="0.2">
      <c r="A150" s="306">
        <f>IF(C150="","",A147+1)</f>
        <v>130</v>
      </c>
      <c r="B150" s="222" t="s">
        <v>24</v>
      </c>
      <c r="C150" s="194" t="s">
        <v>8</v>
      </c>
      <c r="D150" s="207"/>
      <c r="E150" s="197" t="s">
        <v>175</v>
      </c>
      <c r="F150" s="198" t="str">
        <f>CONCATENATE('[1]OPINI Rinci v1'!M152,'[1]OPINI Rinci v1'!N152,'[1]OPINI Rinci v1'!O152,'[1]OPINI Rinci v1'!P152)</f>
        <v>WTP</v>
      </c>
      <c r="G150" s="198" t="str">
        <f>CONCATENATE('[1]OPINI Rinci v1'!R152,'[1]OPINI Rinci v1'!S152,'[1]OPINI Rinci v1'!T152,'[1]OPINI Rinci v1'!U152)</f>
        <v>WTP</v>
      </c>
      <c r="H150" s="198" t="str">
        <f>CONCATENATE('[1]OPINI Rinci v1'!W152,'[1]OPINI Rinci v1'!X152,'[1]OPINI Rinci v1'!Y152,'[1]OPINI Rinci v1'!Z152)</f>
        <v>WTP</v>
      </c>
      <c r="I150" s="198" t="str">
        <f>CONCATENATE('[1]OPINI Rinci v1'!AB152,'[1]OPINI Rinci v1'!AC152,'[1]OPINI Rinci v1'!AD152,'[1]OPINI Rinci v1'!AE152)</f>
        <v>WTP</v>
      </c>
      <c r="J150" s="198" t="str">
        <f>CONCATENATE('[1]OPINI Rinci v1'!AG152,'[1]OPINI Rinci v1'!AH152,'[1]OPINI Rinci v1'!AI152,'[1]OPINI Rinci v1'!AJ152)</f>
        <v>WTP</v>
      </c>
      <c r="K150" s="198" t="str">
        <f>CONCATENATE('[1]OPINI Rinci v1'!AL152,'[1]OPINI Rinci v1'!AM152,'[1]OPINI Rinci v1'!AN152,'[1]OPINI Rinci v1'!AO152)</f>
        <v>WDP</v>
      </c>
      <c r="L150" s="198" t="str">
        <f>CONCATENATE('[1]OPINI Rinci v1'!AQ152,'[1]OPINI Rinci v1'!AR152,'[1]OPINI Rinci v1'!AS152,'[1]OPINI Rinci v1'!AT152)</f>
        <v>WDP</v>
      </c>
      <c r="M150" s="198" t="str">
        <f>CONCATENATE('[1]OPINI Rinci v1'!AV152,'[1]OPINI Rinci v1'!AW152,'[1]OPINI Rinci v1'!AX152,'[1]OPINI Rinci v1'!AY152)</f>
        <v>WDP</v>
      </c>
      <c r="N150" s="307" t="s">
        <v>702</v>
      </c>
      <c r="O150" s="308"/>
      <c r="P150" s="308"/>
      <c r="Q150" s="198" t="str">
        <f>CONCATENATE('[1]OPINI Rinci v1'!BA152,'[1]OPINI Rinci v1'!BB152,'[1]OPINI Rinci v1'!BD152,'[1]OPINI Rinci v1'!BC152)</f>
        <v>WDP</v>
      </c>
      <c r="R150" s="307" t="s">
        <v>702</v>
      </c>
      <c r="S150" s="304" t="str">
        <f>CONCATENATE('[1]OPINI Rinci v1'!BF152,'[1]OPINI Rinci v1'!BG152,'[1]OPINI Rinci v1'!BI152,'[1]OPINI Rinci v1'!BH152)</f>
        <v>WDP</v>
      </c>
      <c r="T150" s="304" t="str">
        <f>CONCATENATE('[1]OPINI Rinci v1'!BK152,'[1]OPINI Rinci v1'!BL152,'[1]OPINI Rinci v1'!BM152,'[1]OPINI Rinci v1'!BN152)</f>
        <v>WDP</v>
      </c>
      <c r="U150" s="304" t="str">
        <f>CONCATENATE('[1]OPINI Rinci v1'!BP152,'[1]OPINI Rinci v1'!BQ152,'[1]OPINI Rinci v1'!BR152,'[1]OPINI Rinci v1'!BS152)</f>
        <v>WDP</v>
      </c>
      <c r="V150" s="304" t="str">
        <f>CONCATENATE('[1]OPINI Rinci v1'!BU152,'[1]OPINI Rinci v1'!BV152,'[1]OPINI Rinci v1'!BW152,'[1]OPINI Rinci v1'!BX152)</f>
        <v>WDP</v>
      </c>
      <c r="W150" s="304" t="str">
        <f>CONCATENATE('[1]OPINI Rinci v1'!BZ152,'[1]OPINI Rinci v1'!CA152,'[1]OPINI Rinci v1'!CB152,'[1]OPINI Rinci v1'!CC152)</f>
        <v>WDP</v>
      </c>
      <c r="X150" s="304" t="str">
        <f>CONCATENATE('[1]OPINI Rinci v1'!CE152,'[1]OPINI Rinci v1'!CF152,'[1]OPINI Rinci v1'!CG152,'[1]OPINI Rinci v1'!CH152)</f>
        <v>WDP</v>
      </c>
      <c r="Y150" s="304" t="str">
        <f>CONCATENATE('[1]OPINI Rinci v1'!CJ152,'[1]OPINI Rinci v1'!CK152,'[1]OPINI Rinci v1'!CL152,'[1]OPINI Rinci v1'!CM152)</f>
        <v>WDP</v>
      </c>
      <c r="Z150" s="304" t="str">
        <f>CONCATENATE('[1]OPINI Rinci v1'!CO152,'[1]OPINI Rinci v1'!CP152,'[1]OPINI Rinci v1'!CQ152,'[1]OPINI Rinci v1'!CR152)</f>
        <v>WDP</v>
      </c>
      <c r="AA150" s="301"/>
    </row>
    <row r="151" spans="1:27" s="5" customFormat="1" ht="14.1" customHeight="1" x14ac:dyDescent="0.2">
      <c r="A151" s="306">
        <f t="shared" ref="A151:A159" si="7">IF(C151="","",A150+1)</f>
        <v>131</v>
      </c>
      <c r="B151" s="222" t="s">
        <v>24</v>
      </c>
      <c r="C151" s="194" t="s">
        <v>12</v>
      </c>
      <c r="D151" s="196"/>
      <c r="E151" s="197" t="s">
        <v>176</v>
      </c>
      <c r="F151" s="198" t="str">
        <f>CONCATENATE('[1]OPINI Rinci v1'!M153,'[1]OPINI Rinci v1'!N153,'[1]OPINI Rinci v1'!O153,'[1]OPINI Rinci v1'!P153)</f>
        <v>WTP</v>
      </c>
      <c r="G151" s="198" t="str">
        <f>CONCATENATE('[1]OPINI Rinci v1'!R153,'[1]OPINI Rinci v1'!S153,'[1]OPINI Rinci v1'!T153,'[1]OPINI Rinci v1'!U153)</f>
        <v>WTP</v>
      </c>
      <c r="H151" s="198" t="str">
        <f>CONCATENATE('[1]OPINI Rinci v1'!W153,'[1]OPINI Rinci v1'!X153,'[1]OPINI Rinci v1'!Y153,'[1]OPINI Rinci v1'!Z153)</f>
        <v>WTP</v>
      </c>
      <c r="I151" s="198" t="str">
        <f>CONCATENATE('[1]OPINI Rinci v1'!AB153,'[1]OPINI Rinci v1'!AC153,'[1]OPINI Rinci v1'!AD153,'[1]OPINI Rinci v1'!AE153)</f>
        <v>WTP</v>
      </c>
      <c r="J151" s="198" t="str">
        <f>CONCATENATE('[1]OPINI Rinci v1'!AG153,'[1]OPINI Rinci v1'!AH153,'[1]OPINI Rinci v1'!AI153,'[1]OPINI Rinci v1'!AJ153)</f>
        <v>WTP</v>
      </c>
      <c r="K151" s="198" t="str">
        <f>CONCATENATE('[1]OPINI Rinci v1'!AL153,'[1]OPINI Rinci v1'!AM153,'[1]OPINI Rinci v1'!AN153,'[1]OPINI Rinci v1'!AO153)</f>
        <v>WTP</v>
      </c>
      <c r="L151" s="198" t="str">
        <f>CONCATENATE('[1]OPINI Rinci v1'!AQ153,'[1]OPINI Rinci v1'!AR153,'[1]OPINI Rinci v1'!AS153,'[1]OPINI Rinci v1'!AT153)</f>
        <v>WDP</v>
      </c>
      <c r="M151" s="198" t="str">
        <f>CONCATENATE('[1]OPINI Rinci v1'!AV153,'[1]OPINI Rinci v1'!AW153,'[1]OPINI Rinci v1'!AX153,'[1]OPINI Rinci v1'!AY153)</f>
        <v>WDP</v>
      </c>
      <c r="N151" s="307" t="s">
        <v>702</v>
      </c>
      <c r="O151" s="308"/>
      <c r="P151" s="308"/>
      <c r="Q151" s="198" t="str">
        <f>CONCATENATE('[1]OPINI Rinci v1'!BA153,'[1]OPINI Rinci v1'!BB153,'[1]OPINI Rinci v1'!BD153,'[1]OPINI Rinci v1'!BC153)</f>
        <v>WTP</v>
      </c>
      <c r="R151" s="307" t="s">
        <v>700</v>
      </c>
      <c r="S151" s="304" t="str">
        <f>CONCATENATE('[1]OPINI Rinci v1'!BF153,'[1]OPINI Rinci v1'!BG153,'[1]OPINI Rinci v1'!BI153,'[1]OPINI Rinci v1'!BH153)</f>
        <v>WTP</v>
      </c>
      <c r="T151" s="304" t="str">
        <f>CONCATENATE('[1]OPINI Rinci v1'!BK153,'[1]OPINI Rinci v1'!BL153,'[1]OPINI Rinci v1'!BM153,'[1]OPINI Rinci v1'!BN153)</f>
        <v>WTP</v>
      </c>
      <c r="U151" s="304" t="str">
        <f>CONCATENATE('[1]OPINI Rinci v1'!BP153,'[1]OPINI Rinci v1'!BQ153,'[1]OPINI Rinci v1'!BR153,'[1]OPINI Rinci v1'!BS153)</f>
        <v>WDP</v>
      </c>
      <c r="V151" s="304" t="str">
        <f>CONCATENATE('[1]OPINI Rinci v1'!BU153,'[1]OPINI Rinci v1'!BV153,'[1]OPINI Rinci v1'!BW153,'[1]OPINI Rinci v1'!BX153)</f>
        <v>WDP</v>
      </c>
      <c r="W151" s="304" t="str">
        <f>CONCATENATE('[1]OPINI Rinci v1'!BZ153,'[1]OPINI Rinci v1'!CA153,'[1]OPINI Rinci v1'!CB153,'[1]OPINI Rinci v1'!CC153)</f>
        <v>WDP</v>
      </c>
      <c r="X151" s="304" t="str">
        <f>CONCATENATE('[1]OPINI Rinci v1'!CE153,'[1]OPINI Rinci v1'!CF153,'[1]OPINI Rinci v1'!CG153,'[1]OPINI Rinci v1'!CH153)</f>
        <v>WDP</v>
      </c>
      <c r="Y151" s="304" t="str">
        <f>CONCATENATE('[1]OPINI Rinci v1'!CJ153,'[1]OPINI Rinci v1'!CK153,'[1]OPINI Rinci v1'!CL153,'[1]OPINI Rinci v1'!CM153)</f>
        <v>WDP</v>
      </c>
      <c r="Z151" s="304" t="str">
        <f>CONCATENATE('[1]OPINI Rinci v1'!CO153,'[1]OPINI Rinci v1'!CP153,'[1]OPINI Rinci v1'!CQ153,'[1]OPINI Rinci v1'!CR153)</f>
        <v>WDP</v>
      </c>
      <c r="AA151" s="301"/>
    </row>
    <row r="152" spans="1:27" s="5" customFormat="1" ht="14.1" customHeight="1" x14ac:dyDescent="0.2">
      <c r="A152" s="306">
        <f t="shared" si="7"/>
        <v>132</v>
      </c>
      <c r="B152" s="222" t="s">
        <v>24</v>
      </c>
      <c r="C152" s="194" t="s">
        <v>14</v>
      </c>
      <c r="D152" s="196"/>
      <c r="E152" s="197" t="s">
        <v>177</v>
      </c>
      <c r="F152" s="198" t="str">
        <f>CONCATENATE('[1]OPINI Rinci v1'!M154,'[1]OPINI Rinci v1'!N154,'[1]OPINI Rinci v1'!O154,'[1]OPINI Rinci v1'!P154)</f>
        <v>WTP</v>
      </c>
      <c r="G152" s="198" t="str">
        <f>CONCATENATE('[1]OPINI Rinci v1'!R154,'[1]OPINI Rinci v1'!S154,'[1]OPINI Rinci v1'!T154,'[1]OPINI Rinci v1'!U154)</f>
        <v>WTP</v>
      </c>
      <c r="H152" s="198" t="str">
        <f>CONCATENATE('[1]OPINI Rinci v1'!W154,'[1]OPINI Rinci v1'!X154,'[1]OPINI Rinci v1'!Y154,'[1]OPINI Rinci v1'!Z154)</f>
        <v>WDP</v>
      </c>
      <c r="I152" s="198" t="str">
        <f>CONCATENATE('[1]OPINI Rinci v1'!AB154,'[1]OPINI Rinci v1'!AC154,'[1]OPINI Rinci v1'!AD154,'[1]OPINI Rinci v1'!AE154)</f>
        <v>WDP</v>
      </c>
      <c r="J152" s="198" t="str">
        <f>CONCATENATE('[1]OPINI Rinci v1'!AG154,'[1]OPINI Rinci v1'!AH154,'[1]OPINI Rinci v1'!AI154,'[1]OPINI Rinci v1'!AJ154)</f>
        <v>WDP</v>
      </c>
      <c r="K152" s="198" t="str">
        <f>CONCATENATE('[1]OPINI Rinci v1'!AL154,'[1]OPINI Rinci v1'!AM154,'[1]OPINI Rinci v1'!AN154,'[1]OPINI Rinci v1'!AO154)</f>
        <v>WDP</v>
      </c>
      <c r="L152" s="198" t="str">
        <f>CONCATENATE('[1]OPINI Rinci v1'!AQ154,'[1]OPINI Rinci v1'!AR154,'[1]OPINI Rinci v1'!AS154,'[1]OPINI Rinci v1'!AT154)</f>
        <v>WDP</v>
      </c>
      <c r="M152" s="198" t="str">
        <f>CONCATENATE('[1]OPINI Rinci v1'!AV154,'[1]OPINI Rinci v1'!AW154,'[1]OPINI Rinci v1'!AX154,'[1]OPINI Rinci v1'!AY154)</f>
        <v>WDP</v>
      </c>
      <c r="N152" s="309" t="s">
        <v>701</v>
      </c>
      <c r="O152" s="310"/>
      <c r="P152" s="310"/>
      <c r="Q152" s="198" t="str">
        <f>CONCATENATE('[1]OPINI Rinci v1'!BA154,'[1]OPINI Rinci v1'!BB154,'[1]OPINI Rinci v1'!BD154,'[1]OPINI Rinci v1'!BC154)</f>
        <v>WDP</v>
      </c>
      <c r="R152" s="307" t="s">
        <v>700</v>
      </c>
      <c r="S152" s="304" t="str">
        <f>CONCATENATE('[1]OPINI Rinci v1'!BF154,'[1]OPINI Rinci v1'!BG154,'[1]OPINI Rinci v1'!BI154,'[1]OPINI Rinci v1'!BH154)</f>
        <v>WDP</v>
      </c>
      <c r="T152" s="304" t="str">
        <f>CONCATENATE('[1]OPINI Rinci v1'!BK154,'[1]OPINI Rinci v1'!BL154,'[1]OPINI Rinci v1'!BM154,'[1]OPINI Rinci v1'!BN154)</f>
        <v>WDP</v>
      </c>
      <c r="U152" s="304" t="str">
        <f>CONCATENATE('[1]OPINI Rinci v1'!BP154,'[1]OPINI Rinci v1'!BQ154,'[1]OPINI Rinci v1'!BR154,'[1]OPINI Rinci v1'!BS154)</f>
        <v>WDP</v>
      </c>
      <c r="V152" s="304" t="str">
        <f>CONCATENATE('[1]OPINI Rinci v1'!BU154,'[1]OPINI Rinci v1'!BV154,'[1]OPINI Rinci v1'!BW154,'[1]OPINI Rinci v1'!BX154)</f>
        <v>WDP</v>
      </c>
      <c r="W152" s="304" t="str">
        <f>CONCATENATE('[1]OPINI Rinci v1'!BZ154,'[1]OPINI Rinci v1'!CA154,'[1]OPINI Rinci v1'!CB154,'[1]OPINI Rinci v1'!CC154)</f>
        <v>WDP</v>
      </c>
      <c r="X152" s="304" t="str">
        <f>CONCATENATE('[1]OPINI Rinci v1'!CE154,'[1]OPINI Rinci v1'!CF154,'[1]OPINI Rinci v1'!CG154,'[1]OPINI Rinci v1'!CH154)</f>
        <v>WDP</v>
      </c>
      <c r="Y152" s="304" t="str">
        <f>CONCATENATE('[1]OPINI Rinci v1'!CJ154,'[1]OPINI Rinci v1'!CK154,'[1]OPINI Rinci v1'!CL154,'[1]OPINI Rinci v1'!CM154)</f>
        <v>WDP</v>
      </c>
      <c r="Z152" s="304" t="str">
        <f>CONCATENATE('[1]OPINI Rinci v1'!CO154,'[1]OPINI Rinci v1'!CP154,'[1]OPINI Rinci v1'!CQ154,'[1]OPINI Rinci v1'!CR154)</f>
        <v>WTP</v>
      </c>
      <c r="AA152" s="301"/>
    </row>
    <row r="153" spans="1:27" s="5" customFormat="1" ht="14.1" customHeight="1" x14ac:dyDescent="0.2">
      <c r="A153" s="306">
        <f t="shared" si="7"/>
        <v>133</v>
      </c>
      <c r="B153" s="222" t="s">
        <v>24</v>
      </c>
      <c r="C153" s="194" t="s">
        <v>16</v>
      </c>
      <c r="D153" s="196"/>
      <c r="E153" s="197" t="s">
        <v>178</v>
      </c>
      <c r="F153" s="198" t="str">
        <f>CONCATENATE('[1]OPINI Rinci v1'!M155,'[1]OPINI Rinci v1'!N155,'[1]OPINI Rinci v1'!O155,'[1]OPINI Rinci v1'!P155)</f>
        <v>WTP</v>
      </c>
      <c r="G153" s="198" t="str">
        <f>CONCATENATE('[1]OPINI Rinci v1'!R155,'[1]OPINI Rinci v1'!S155,'[1]OPINI Rinci v1'!T155,'[1]OPINI Rinci v1'!U155)</f>
        <v>WTP</v>
      </c>
      <c r="H153" s="198" t="str">
        <f>CONCATENATE('[1]OPINI Rinci v1'!W155,'[1]OPINI Rinci v1'!X155,'[1]OPINI Rinci v1'!Y155,'[1]OPINI Rinci v1'!Z155)</f>
        <v>WTP</v>
      </c>
      <c r="I153" s="198" t="str">
        <f>CONCATENATE('[1]OPINI Rinci v1'!AB155,'[1]OPINI Rinci v1'!AC155,'[1]OPINI Rinci v1'!AD155,'[1]OPINI Rinci v1'!AE155)</f>
        <v>WTP</v>
      </c>
      <c r="J153" s="198" t="str">
        <f>CONCATENATE('[1]OPINI Rinci v1'!AG155,'[1]OPINI Rinci v1'!AH155,'[1]OPINI Rinci v1'!AI155,'[1]OPINI Rinci v1'!AJ155)</f>
        <v>WTP</v>
      </c>
      <c r="K153" s="198" t="str">
        <f>CONCATENATE('[1]OPINI Rinci v1'!AL155,'[1]OPINI Rinci v1'!AM155,'[1]OPINI Rinci v1'!AN155,'[1]OPINI Rinci v1'!AO155)</f>
        <v>WDP</v>
      </c>
      <c r="L153" s="198" t="str">
        <f>CONCATENATE('[1]OPINI Rinci v1'!AQ155,'[1]OPINI Rinci v1'!AR155,'[1]OPINI Rinci v1'!AS155,'[1]OPINI Rinci v1'!AT155)</f>
        <v>WDP</v>
      </c>
      <c r="M153" s="198" t="str">
        <f>CONCATENATE('[1]OPINI Rinci v1'!AV155,'[1]OPINI Rinci v1'!AW155,'[1]OPINI Rinci v1'!AX155,'[1]OPINI Rinci v1'!AY155)</f>
        <v>WDP</v>
      </c>
      <c r="N153" s="307" t="s">
        <v>700</v>
      </c>
      <c r="O153" s="308"/>
      <c r="P153" s="308"/>
      <c r="Q153" s="198" t="str">
        <f>CONCATENATE('[1]OPINI Rinci v1'!BA155,'[1]OPINI Rinci v1'!BB155,'[1]OPINI Rinci v1'!BD155,'[1]OPINI Rinci v1'!BC155)</f>
        <v>WDP</v>
      </c>
      <c r="R153" s="307" t="s">
        <v>700</v>
      </c>
      <c r="S153" s="304" t="str">
        <f>CONCATENATE('[1]OPINI Rinci v1'!BF155,'[1]OPINI Rinci v1'!BG155,'[1]OPINI Rinci v1'!BI155,'[1]OPINI Rinci v1'!BH155)</f>
        <v>WDP</v>
      </c>
      <c r="T153" s="304" t="str">
        <f>CONCATENATE('[1]OPINI Rinci v1'!BK155,'[1]OPINI Rinci v1'!BL155,'[1]OPINI Rinci v1'!BM155,'[1]OPINI Rinci v1'!BN155)</f>
        <v>WDP</v>
      </c>
      <c r="U153" s="304" t="str">
        <f>CONCATENATE('[1]OPINI Rinci v1'!BP155,'[1]OPINI Rinci v1'!BQ155,'[1]OPINI Rinci v1'!BR155,'[1]OPINI Rinci v1'!BS155)</f>
        <v>WDP</v>
      </c>
      <c r="V153" s="304" t="str">
        <f>CONCATENATE('[1]OPINI Rinci v1'!BU155,'[1]OPINI Rinci v1'!BV155,'[1]OPINI Rinci v1'!BW155,'[1]OPINI Rinci v1'!BX155)</f>
        <v>WDP</v>
      </c>
      <c r="W153" s="304" t="str">
        <f>CONCATENATE('[1]OPINI Rinci v1'!BZ155,'[1]OPINI Rinci v1'!CA155,'[1]OPINI Rinci v1'!CB155,'[1]OPINI Rinci v1'!CC155)</f>
        <v>TMP</v>
      </c>
      <c r="X153" s="304" t="str">
        <f>CONCATENATE('[1]OPINI Rinci v1'!CE155,'[1]OPINI Rinci v1'!CF155,'[1]OPINI Rinci v1'!CG155,'[1]OPINI Rinci v1'!CH155)</f>
        <v>WDP</v>
      </c>
      <c r="Y153" s="304" t="str">
        <f>CONCATENATE('[1]OPINI Rinci v1'!CJ155,'[1]OPINI Rinci v1'!CK155,'[1]OPINI Rinci v1'!CL155,'[1]OPINI Rinci v1'!CM155)</f>
        <v>WDP</v>
      </c>
      <c r="Z153" s="304" t="str">
        <f>CONCATENATE('[1]OPINI Rinci v1'!CO155,'[1]OPINI Rinci v1'!CP155,'[1]OPINI Rinci v1'!CQ155,'[1]OPINI Rinci v1'!CR155)</f>
        <v>WDP</v>
      </c>
      <c r="AA153" s="301"/>
    </row>
    <row r="154" spans="1:27" s="5" customFormat="1" ht="14.1" customHeight="1" x14ac:dyDescent="0.2">
      <c r="A154" s="306">
        <f t="shared" si="7"/>
        <v>134</v>
      </c>
      <c r="B154" s="222" t="s">
        <v>24</v>
      </c>
      <c r="C154" s="194" t="s">
        <v>18</v>
      </c>
      <c r="D154" s="196"/>
      <c r="E154" s="197" t="s">
        <v>179</v>
      </c>
      <c r="F154" s="198" t="str">
        <f>CONCATENATE('[1]OPINI Rinci v1'!M156,'[1]OPINI Rinci v1'!N156,'[1]OPINI Rinci v1'!O156,'[1]OPINI Rinci v1'!P156)</f>
        <v>WTP</v>
      </c>
      <c r="G154" s="198" t="str">
        <f>CONCATENATE('[1]OPINI Rinci v1'!R156,'[1]OPINI Rinci v1'!S156,'[1]OPINI Rinci v1'!T156,'[1]OPINI Rinci v1'!U156)</f>
        <v>WTP</v>
      </c>
      <c r="H154" s="198" t="str">
        <f>CONCATENATE('[1]OPINI Rinci v1'!W156,'[1]OPINI Rinci v1'!X156,'[1]OPINI Rinci v1'!Y156,'[1]OPINI Rinci v1'!Z156)</f>
        <v>WTP</v>
      </c>
      <c r="I154" s="198" t="str">
        <f>CONCATENATE('[1]OPINI Rinci v1'!AB156,'[1]OPINI Rinci v1'!AC156,'[1]OPINI Rinci v1'!AD156,'[1]OPINI Rinci v1'!AE156)</f>
        <v>WDP</v>
      </c>
      <c r="J154" s="198" t="str">
        <f>CONCATENATE('[1]OPINI Rinci v1'!AG156,'[1]OPINI Rinci v1'!AH156,'[1]OPINI Rinci v1'!AI156,'[1]OPINI Rinci v1'!AJ156)</f>
        <v>WDP</v>
      </c>
      <c r="K154" s="198" t="str">
        <f>CONCATENATE('[1]OPINI Rinci v1'!AL156,'[1]OPINI Rinci v1'!AM156,'[1]OPINI Rinci v1'!AN156,'[1]OPINI Rinci v1'!AO156)</f>
        <v>WDP</v>
      </c>
      <c r="L154" s="198" t="str">
        <f>CONCATENATE('[1]OPINI Rinci v1'!AQ156,'[1]OPINI Rinci v1'!AR156,'[1]OPINI Rinci v1'!AS156,'[1]OPINI Rinci v1'!AT156)</f>
        <v>WDP</v>
      </c>
      <c r="M154" s="198" t="str">
        <f>CONCATENATE('[1]OPINI Rinci v1'!AV156,'[1]OPINI Rinci v1'!AW156,'[1]OPINI Rinci v1'!AX156,'[1]OPINI Rinci v1'!AY156)</f>
        <v>TMP</v>
      </c>
      <c r="N154" s="309" t="s">
        <v>701</v>
      </c>
      <c r="O154" s="310"/>
      <c r="P154" s="310"/>
      <c r="Q154" s="198" t="str">
        <f>CONCATENATE('[1]OPINI Rinci v1'!BA156,'[1]OPINI Rinci v1'!BB156,'[1]OPINI Rinci v1'!BD156,'[1]OPINI Rinci v1'!BC156)</f>
        <v>WDP</v>
      </c>
      <c r="R154" s="309" t="s">
        <v>701</v>
      </c>
      <c r="S154" s="304" t="str">
        <f>CONCATENATE('[1]OPINI Rinci v1'!BF156,'[1]OPINI Rinci v1'!BG156,'[1]OPINI Rinci v1'!BI156,'[1]OPINI Rinci v1'!BH156)</f>
        <v>WDP</v>
      </c>
      <c r="T154" s="304" t="str">
        <f>CONCATENATE('[1]OPINI Rinci v1'!BK156,'[1]OPINI Rinci v1'!BL156,'[1]OPINI Rinci v1'!BM156,'[1]OPINI Rinci v1'!BN156)</f>
        <v>WDP</v>
      </c>
      <c r="U154" s="304" t="str">
        <f>CONCATENATE('[1]OPINI Rinci v1'!BP156,'[1]OPINI Rinci v1'!BQ156,'[1]OPINI Rinci v1'!BR156,'[1]OPINI Rinci v1'!BS156)</f>
        <v>WDP</v>
      </c>
      <c r="V154" s="304" t="str">
        <f>CONCATENATE('[1]OPINI Rinci v1'!BU156,'[1]OPINI Rinci v1'!BV156,'[1]OPINI Rinci v1'!BW156,'[1]OPINI Rinci v1'!BX156)</f>
        <v>WDP</v>
      </c>
      <c r="W154" s="304" t="str">
        <f>CONCATENATE('[1]OPINI Rinci v1'!BZ156,'[1]OPINI Rinci v1'!CA156,'[1]OPINI Rinci v1'!CB156,'[1]OPINI Rinci v1'!CC156)</f>
        <v>WDP</v>
      </c>
      <c r="X154" s="304" t="str">
        <f>CONCATENATE('[1]OPINI Rinci v1'!CE156,'[1]OPINI Rinci v1'!CF156,'[1]OPINI Rinci v1'!CG156,'[1]OPINI Rinci v1'!CH156)</f>
        <v>WDP</v>
      </c>
      <c r="Y154" s="304" t="str">
        <f>CONCATENATE('[1]OPINI Rinci v1'!CJ156,'[1]OPINI Rinci v1'!CK156,'[1]OPINI Rinci v1'!CL156,'[1]OPINI Rinci v1'!CM156)</f>
        <v>WDP</v>
      </c>
      <c r="Z154" s="304" t="str">
        <f>CONCATENATE('[1]OPINI Rinci v1'!CO156,'[1]OPINI Rinci v1'!CP156,'[1]OPINI Rinci v1'!CQ156,'[1]OPINI Rinci v1'!CR156)</f>
        <v>WDP</v>
      </c>
      <c r="AA154" s="301"/>
    </row>
    <row r="155" spans="1:27" s="5" customFormat="1" ht="14.1" customHeight="1" x14ac:dyDescent="0.2">
      <c r="A155" s="306">
        <f t="shared" si="7"/>
        <v>135</v>
      </c>
      <c r="B155" s="222" t="s">
        <v>24</v>
      </c>
      <c r="C155" s="194" t="s">
        <v>20</v>
      </c>
      <c r="D155" s="196"/>
      <c r="E155" s="197" t="s">
        <v>180</v>
      </c>
      <c r="F155" s="198" t="str">
        <f>CONCATENATE('[1]OPINI Rinci v1'!M157,'[1]OPINI Rinci v1'!N157,'[1]OPINI Rinci v1'!O157,'[1]OPINI Rinci v1'!P157)</f>
        <v>WTP</v>
      </c>
      <c r="G155" s="198" t="str">
        <f>CONCATENATE('[1]OPINI Rinci v1'!R157,'[1]OPINI Rinci v1'!S157,'[1]OPINI Rinci v1'!T157,'[1]OPINI Rinci v1'!U157)</f>
        <v>WTP</v>
      </c>
      <c r="H155" s="198" t="str">
        <f>CONCATENATE('[1]OPINI Rinci v1'!W157,'[1]OPINI Rinci v1'!X157,'[1]OPINI Rinci v1'!Y157,'[1]OPINI Rinci v1'!Z157)</f>
        <v>WTP</v>
      </c>
      <c r="I155" s="198" t="str">
        <f>CONCATENATE('[1]OPINI Rinci v1'!AB157,'[1]OPINI Rinci v1'!AC157,'[1]OPINI Rinci v1'!AD157,'[1]OPINI Rinci v1'!AE157)</f>
        <v>WTP</v>
      </c>
      <c r="J155" s="198" t="str">
        <f>CONCATENATE('[1]OPINI Rinci v1'!AG157,'[1]OPINI Rinci v1'!AH157,'[1]OPINI Rinci v1'!AI157,'[1]OPINI Rinci v1'!AJ157)</f>
        <v>WTP</v>
      </c>
      <c r="K155" s="198" t="str">
        <f>CONCATENATE('[1]OPINI Rinci v1'!AL157,'[1]OPINI Rinci v1'!AM157,'[1]OPINI Rinci v1'!AN157,'[1]OPINI Rinci v1'!AO157)</f>
        <v>WTP</v>
      </c>
      <c r="L155" s="198" t="str">
        <f>CONCATENATE('[1]OPINI Rinci v1'!AQ157,'[1]OPINI Rinci v1'!AR157,'[1]OPINI Rinci v1'!AS157,'[1]OPINI Rinci v1'!AT157)</f>
        <v>WDP</v>
      </c>
      <c r="M155" s="198" t="str">
        <f>CONCATENATE('[1]OPINI Rinci v1'!AV157,'[1]OPINI Rinci v1'!AW157,'[1]OPINI Rinci v1'!AX157,'[1]OPINI Rinci v1'!AY157)</f>
        <v>WDP</v>
      </c>
      <c r="N155" s="307" t="s">
        <v>702</v>
      </c>
      <c r="O155" s="308"/>
      <c r="P155" s="308"/>
      <c r="Q155" s="198" t="str">
        <f>CONCATENATE('[1]OPINI Rinci v1'!BA157,'[1]OPINI Rinci v1'!BB157,'[1]OPINI Rinci v1'!BD157,'[1]OPINI Rinci v1'!BC157)</f>
        <v>WTP</v>
      </c>
      <c r="R155" s="307" t="s">
        <v>700</v>
      </c>
      <c r="S155" s="304" t="str">
        <f>CONCATENATE('[1]OPINI Rinci v1'!BF157,'[1]OPINI Rinci v1'!BG157,'[1]OPINI Rinci v1'!BI157,'[1]OPINI Rinci v1'!BH157)</f>
        <v>WTP</v>
      </c>
      <c r="T155" s="304" t="str">
        <f>CONCATENATE('[1]OPINI Rinci v1'!BK157,'[1]OPINI Rinci v1'!BL157,'[1]OPINI Rinci v1'!BM157,'[1]OPINI Rinci v1'!BN157)</f>
        <v>WTP</v>
      </c>
      <c r="U155" s="304" t="str">
        <f>CONCATENATE('[1]OPINI Rinci v1'!BP157,'[1]OPINI Rinci v1'!BQ157,'[1]OPINI Rinci v1'!BR157,'[1]OPINI Rinci v1'!BS157)</f>
        <v>WDP</v>
      </c>
      <c r="V155" s="304" t="str">
        <f>CONCATENATE('[1]OPINI Rinci v1'!BU157,'[1]OPINI Rinci v1'!BV157,'[1]OPINI Rinci v1'!BW157,'[1]OPINI Rinci v1'!BX157)</f>
        <v>WDP</v>
      </c>
      <c r="W155" s="304" t="str">
        <f>CONCATENATE('[1]OPINI Rinci v1'!BZ157,'[1]OPINI Rinci v1'!CA157,'[1]OPINI Rinci v1'!CB157,'[1]OPINI Rinci v1'!CC157)</f>
        <v>WDP</v>
      </c>
      <c r="X155" s="304" t="str">
        <f>CONCATENATE('[1]OPINI Rinci v1'!CE157,'[1]OPINI Rinci v1'!CF157,'[1]OPINI Rinci v1'!CG157,'[1]OPINI Rinci v1'!CH157)</f>
        <v>WDP</v>
      </c>
      <c r="Y155" s="304" t="str">
        <f>CONCATENATE('[1]OPINI Rinci v1'!CJ157,'[1]OPINI Rinci v1'!CK157,'[1]OPINI Rinci v1'!CL157,'[1]OPINI Rinci v1'!CM157)</f>
        <v>WDP</v>
      </c>
      <c r="Z155" s="304" t="str">
        <f>CONCATENATE('[1]OPINI Rinci v1'!CO157,'[1]OPINI Rinci v1'!CP157,'[1]OPINI Rinci v1'!CQ157,'[1]OPINI Rinci v1'!CR157)</f>
        <v/>
      </c>
      <c r="AA155" s="301"/>
    </row>
    <row r="156" spans="1:27" s="312" customFormat="1" ht="14.1" customHeight="1" x14ac:dyDescent="0.2">
      <c r="A156" s="306">
        <f t="shared" si="7"/>
        <v>136</v>
      </c>
      <c r="B156" s="222" t="s">
        <v>24</v>
      </c>
      <c r="C156" s="194" t="s">
        <v>22</v>
      </c>
      <c r="D156" s="196"/>
      <c r="E156" s="197" t="s">
        <v>181</v>
      </c>
      <c r="F156" s="198" t="str">
        <f>CONCATENATE('[1]OPINI Rinci v1'!M158,'[1]OPINI Rinci v1'!N158,'[1]OPINI Rinci v1'!O158,'[1]OPINI Rinci v1'!P158)</f>
        <v>WTP</v>
      </c>
      <c r="G156" s="198" t="str">
        <f>CONCATENATE('[1]OPINI Rinci v1'!R158,'[1]OPINI Rinci v1'!S158,'[1]OPINI Rinci v1'!T158,'[1]OPINI Rinci v1'!U158)</f>
        <v>WTP</v>
      </c>
      <c r="H156" s="198" t="str">
        <f>CONCATENATE('[1]OPINI Rinci v1'!W158,'[1]OPINI Rinci v1'!X158,'[1]OPINI Rinci v1'!Y158,'[1]OPINI Rinci v1'!Z158)</f>
        <v>WTP</v>
      </c>
      <c r="I156" s="198" t="str">
        <f>CONCATENATE('[1]OPINI Rinci v1'!AB158,'[1]OPINI Rinci v1'!AC158,'[1]OPINI Rinci v1'!AD158,'[1]OPINI Rinci v1'!AE158)</f>
        <v>WDP</v>
      </c>
      <c r="J156" s="198" t="str">
        <f>CONCATENATE('[1]OPINI Rinci v1'!AG158,'[1]OPINI Rinci v1'!AH158,'[1]OPINI Rinci v1'!AI158,'[1]OPINI Rinci v1'!AJ158)</f>
        <v>WDP</v>
      </c>
      <c r="K156" s="198" t="str">
        <f>CONCATENATE('[1]OPINI Rinci v1'!AL158,'[1]OPINI Rinci v1'!AM158,'[1]OPINI Rinci v1'!AN158,'[1]OPINI Rinci v1'!AO158)</f>
        <v>WTP</v>
      </c>
      <c r="L156" s="198" t="str">
        <f>CONCATENATE('[1]OPINI Rinci v1'!AQ158,'[1]OPINI Rinci v1'!AR158,'[1]OPINI Rinci v1'!AS158,'[1]OPINI Rinci v1'!AT158)</f>
        <v>WDP</v>
      </c>
      <c r="M156" s="198" t="str">
        <f>CONCATENATE('[1]OPINI Rinci v1'!AV158,'[1]OPINI Rinci v1'!AW158,'[1]OPINI Rinci v1'!AX158,'[1]OPINI Rinci v1'!AY158)</f>
        <v>WTP</v>
      </c>
      <c r="N156" s="307" t="s">
        <v>700</v>
      </c>
      <c r="O156" s="308"/>
      <c r="P156" s="308"/>
      <c r="Q156" s="198" t="str">
        <f>CONCATENATE('[1]OPINI Rinci v1'!BA158,'[1]OPINI Rinci v1'!BB158,'[1]OPINI Rinci v1'!BD158,'[1]OPINI Rinci v1'!BC158)</f>
        <v>WTP</v>
      </c>
      <c r="R156" s="307" t="s">
        <v>700</v>
      </c>
      <c r="S156" s="304" t="str">
        <f>CONCATENATE('[1]OPINI Rinci v1'!BF158,'[1]OPINI Rinci v1'!BG158,'[1]OPINI Rinci v1'!BI158,'[1]OPINI Rinci v1'!BH158)</f>
        <v>WDP</v>
      </c>
      <c r="T156" s="304" t="str">
        <f>CONCATENATE('[1]OPINI Rinci v1'!BK158,'[1]OPINI Rinci v1'!BL158,'[1]OPINI Rinci v1'!BM158,'[1]OPINI Rinci v1'!BN158)</f>
        <v>WDP</v>
      </c>
      <c r="U156" s="304" t="str">
        <f>CONCATENATE('[1]OPINI Rinci v1'!BP158,'[1]OPINI Rinci v1'!BQ158,'[1]OPINI Rinci v1'!BR158,'[1]OPINI Rinci v1'!BS158)</f>
        <v>WDP</v>
      </c>
      <c r="V156" s="304" t="str">
        <f>CONCATENATE('[1]OPINI Rinci v1'!BU158,'[1]OPINI Rinci v1'!BV158,'[1]OPINI Rinci v1'!BW158,'[1]OPINI Rinci v1'!BX158)</f>
        <v>WDP</v>
      </c>
      <c r="W156" s="304" t="str">
        <f>CONCATENATE('[1]OPINI Rinci v1'!BZ158,'[1]OPINI Rinci v1'!CA158,'[1]OPINI Rinci v1'!CB158,'[1]OPINI Rinci v1'!CC158)</f>
        <v>WDP</v>
      </c>
      <c r="X156" s="304" t="str">
        <f>CONCATENATE('[1]OPINI Rinci v1'!CE158,'[1]OPINI Rinci v1'!CF158,'[1]OPINI Rinci v1'!CG158,'[1]OPINI Rinci v1'!CH158)</f>
        <v>WDP</v>
      </c>
      <c r="Y156" s="304" t="str">
        <f>CONCATENATE('[1]OPINI Rinci v1'!CJ158,'[1]OPINI Rinci v1'!CK158,'[1]OPINI Rinci v1'!CL158,'[1]OPINI Rinci v1'!CM158)</f>
        <v>WDP</v>
      </c>
      <c r="Z156" s="304" t="str">
        <f>CONCATENATE('[1]OPINI Rinci v1'!CO158,'[1]OPINI Rinci v1'!CP158,'[1]OPINI Rinci v1'!CQ158,'[1]OPINI Rinci v1'!CR158)</f>
        <v/>
      </c>
      <c r="AA156" s="311"/>
    </row>
    <row r="157" spans="1:27" s="5" customFormat="1" ht="14.1" customHeight="1" x14ac:dyDescent="0.2">
      <c r="A157" s="306">
        <f t="shared" si="7"/>
        <v>137</v>
      </c>
      <c r="B157" s="222" t="s">
        <v>24</v>
      </c>
      <c r="C157" s="194" t="s">
        <v>24</v>
      </c>
      <c r="D157" s="196"/>
      <c r="E157" s="197" t="s">
        <v>182</v>
      </c>
      <c r="F157" s="198" t="str">
        <f>CONCATENATE('[1]OPINI Rinci v1'!M159,'[1]OPINI Rinci v1'!N159,'[1]OPINI Rinci v1'!O159,'[1]OPINI Rinci v1'!P159)</f>
        <v>WTP</v>
      </c>
      <c r="G157" s="198" t="str">
        <f>CONCATENATE('[1]OPINI Rinci v1'!R159,'[1]OPINI Rinci v1'!S159,'[1]OPINI Rinci v1'!T159,'[1]OPINI Rinci v1'!U159)</f>
        <v>WTP</v>
      </c>
      <c r="H157" s="198" t="str">
        <f>CONCATENATE('[1]OPINI Rinci v1'!W159,'[1]OPINI Rinci v1'!X159,'[1]OPINI Rinci v1'!Y159,'[1]OPINI Rinci v1'!Z159)</f>
        <v>WTP</v>
      </c>
      <c r="I157" s="198" t="str">
        <f>CONCATENATE('[1]OPINI Rinci v1'!AB159,'[1]OPINI Rinci v1'!AC159,'[1]OPINI Rinci v1'!AD159,'[1]OPINI Rinci v1'!AE159)</f>
        <v>WDP</v>
      </c>
      <c r="J157" s="198" t="str">
        <f>CONCATENATE('[1]OPINI Rinci v1'!AG159,'[1]OPINI Rinci v1'!AH159,'[1]OPINI Rinci v1'!AI159,'[1]OPINI Rinci v1'!AJ159)</f>
        <v>WDP</v>
      </c>
      <c r="K157" s="198" t="str">
        <f>CONCATENATE('[1]OPINI Rinci v1'!AL159,'[1]OPINI Rinci v1'!AM159,'[1]OPINI Rinci v1'!AN159,'[1]OPINI Rinci v1'!AO159)</f>
        <v>WDP</v>
      </c>
      <c r="L157" s="198" t="str">
        <f>CONCATENATE('[1]OPINI Rinci v1'!AQ159,'[1]OPINI Rinci v1'!AR159,'[1]OPINI Rinci v1'!AS159,'[1]OPINI Rinci v1'!AT159)</f>
        <v>WDP</v>
      </c>
      <c r="M157" s="198" t="str">
        <f>CONCATENATE('[1]OPINI Rinci v1'!AV159,'[1]OPINI Rinci v1'!AW159,'[1]OPINI Rinci v1'!AX159,'[1]OPINI Rinci v1'!AY159)</f>
        <v>TW</v>
      </c>
      <c r="N157" s="309" t="s">
        <v>701</v>
      </c>
      <c r="O157" s="310"/>
      <c r="P157" s="310"/>
      <c r="Q157" s="198" t="str">
        <f>CONCATENATE('[1]OPINI Rinci v1'!BA159,'[1]OPINI Rinci v1'!BB159,'[1]OPINI Rinci v1'!BD159,'[1]OPINI Rinci v1'!BC159)</f>
        <v>WDP</v>
      </c>
      <c r="R157" s="309" t="s">
        <v>701</v>
      </c>
      <c r="S157" s="304" t="str">
        <f>CONCATENATE('[1]OPINI Rinci v1'!BF159,'[1]OPINI Rinci v1'!BG159,'[1]OPINI Rinci v1'!BI159,'[1]OPINI Rinci v1'!BH159)</f>
        <v>WDP</v>
      </c>
      <c r="T157" s="304" t="str">
        <f>CONCATENATE('[1]OPINI Rinci v1'!BK159,'[1]OPINI Rinci v1'!BL159,'[1]OPINI Rinci v1'!BM159,'[1]OPINI Rinci v1'!BN159)</f>
        <v>WDP</v>
      </c>
      <c r="U157" s="304" t="str">
        <f>CONCATENATE('[1]OPINI Rinci v1'!BP159,'[1]OPINI Rinci v1'!BQ159,'[1]OPINI Rinci v1'!BR159,'[1]OPINI Rinci v1'!BS159)</f>
        <v>WDP</v>
      </c>
      <c r="V157" s="304" t="str">
        <f>CONCATENATE('[1]OPINI Rinci v1'!BU159,'[1]OPINI Rinci v1'!BV159,'[1]OPINI Rinci v1'!BW159,'[1]OPINI Rinci v1'!BX159)</f>
        <v>WDP</v>
      </c>
      <c r="W157" s="304" t="str">
        <f>CONCATENATE('[1]OPINI Rinci v1'!BZ159,'[1]OPINI Rinci v1'!CA159,'[1]OPINI Rinci v1'!CB159,'[1]OPINI Rinci v1'!CC159)</f>
        <v>WDP</v>
      </c>
      <c r="X157" s="304" t="str">
        <f>CONCATENATE('[1]OPINI Rinci v1'!CE159,'[1]OPINI Rinci v1'!CF159,'[1]OPINI Rinci v1'!CG159,'[1]OPINI Rinci v1'!CH159)</f>
        <v>WDP</v>
      </c>
      <c r="Y157" s="304" t="str">
        <f>CONCATENATE('[1]OPINI Rinci v1'!CJ159,'[1]OPINI Rinci v1'!CK159,'[1]OPINI Rinci v1'!CL159,'[1]OPINI Rinci v1'!CM159)</f>
        <v>WDP</v>
      </c>
      <c r="Z157" s="304" t="str">
        <f>CONCATENATE('[1]OPINI Rinci v1'!CO159,'[1]OPINI Rinci v1'!CP159,'[1]OPINI Rinci v1'!CQ159,'[1]OPINI Rinci v1'!CR159)</f>
        <v>WDP</v>
      </c>
      <c r="AA157" s="301"/>
    </row>
    <row r="158" spans="1:27" s="9" customFormat="1" ht="14.1" customHeight="1" x14ac:dyDescent="0.2">
      <c r="A158" s="306" t="str">
        <f t="shared" si="7"/>
        <v/>
      </c>
      <c r="B158" s="316"/>
      <c r="C158" s="200"/>
      <c r="D158" s="202"/>
      <c r="E158" s="203"/>
      <c r="F158" s="203"/>
      <c r="G158" s="203"/>
      <c r="H158" s="203"/>
      <c r="I158" s="198" t="str">
        <f>CONCATENATE('[1]OPINI Rinci v1'!AB160,'[1]OPINI Rinci v1'!AC160,'[1]OPINI Rinci v1'!AD160,'[1]OPINI Rinci v1'!AE160)</f>
        <v/>
      </c>
      <c r="J158" s="203"/>
      <c r="K158" s="203"/>
      <c r="L158" s="203"/>
      <c r="M158" s="203"/>
      <c r="N158" s="203"/>
      <c r="O158" s="203"/>
      <c r="P158" s="203"/>
      <c r="Q158" s="200"/>
      <c r="R158" s="203"/>
      <c r="S158" s="304" t="str">
        <f>CONCATENATE('[1]OPINI Rinci v1'!BF160,'[1]OPINI Rinci v1'!BG160,'[1]OPINI Rinci v1'!BI160,'[1]OPINI Rinci v1'!BH160)</f>
        <v/>
      </c>
      <c r="T158" s="200"/>
      <c r="U158" s="304"/>
      <c r="V158" s="304"/>
      <c r="W158" s="304"/>
      <c r="X158" s="304"/>
      <c r="Y158" s="304"/>
      <c r="Z158" s="304"/>
      <c r="AA158" s="305"/>
    </row>
    <row r="159" spans="1:27" s="9" customFormat="1" ht="14.1" customHeight="1" x14ac:dyDescent="0.2">
      <c r="A159" s="306" t="str">
        <f t="shared" si="7"/>
        <v/>
      </c>
      <c r="B159" s="303" t="s">
        <v>26</v>
      </c>
      <c r="C159" s="200"/>
      <c r="D159" s="202" t="s">
        <v>185</v>
      </c>
      <c r="E159" s="203"/>
      <c r="F159" s="203"/>
      <c r="G159" s="203"/>
      <c r="H159" s="203"/>
      <c r="I159" s="198" t="s">
        <v>642</v>
      </c>
      <c r="J159" s="203"/>
      <c r="K159" s="203"/>
      <c r="L159" s="203"/>
      <c r="M159" s="203"/>
      <c r="N159" s="203"/>
      <c r="O159" s="203"/>
      <c r="P159" s="203"/>
      <c r="Q159" s="200"/>
      <c r="R159" s="203"/>
      <c r="S159" s="304"/>
      <c r="T159" s="200"/>
      <c r="U159" s="304"/>
      <c r="V159" s="304"/>
      <c r="W159" s="304"/>
      <c r="X159" s="304"/>
      <c r="Y159" s="304"/>
      <c r="Z159" s="304"/>
      <c r="AA159" s="305"/>
    </row>
    <row r="160" spans="1:27" s="5" customFormat="1" ht="14.1" customHeight="1" x14ac:dyDescent="0.2">
      <c r="A160" s="306">
        <f>IF(C160="","",A157+1)</f>
        <v>138</v>
      </c>
      <c r="B160" s="222" t="s">
        <v>26</v>
      </c>
      <c r="C160" s="194" t="s">
        <v>8</v>
      </c>
      <c r="D160" s="207"/>
      <c r="E160" s="197" t="s">
        <v>186</v>
      </c>
      <c r="F160" s="198" t="str">
        <f>CONCATENATE('[1]OPINI Rinci v1'!M162,'[1]OPINI Rinci v1'!N162,'[1]OPINI Rinci v1'!O162,'[1]OPINI Rinci v1'!P162)</f>
        <v>WTP</v>
      </c>
      <c r="G160" s="198" t="str">
        <f>CONCATENATE('[1]OPINI Rinci v1'!R162,'[1]OPINI Rinci v1'!S162,'[1]OPINI Rinci v1'!T162,'[1]OPINI Rinci v1'!U162)</f>
        <v>WTP</v>
      </c>
      <c r="H160" s="198" t="str">
        <f>CONCATENATE('[1]OPINI Rinci v1'!W162,'[1]OPINI Rinci v1'!X162,'[1]OPINI Rinci v1'!Y162,'[1]OPINI Rinci v1'!Z162)</f>
        <v>WTP</v>
      </c>
      <c r="I160" s="198" t="str">
        <f>CONCATENATE('[1]OPINI Rinci v1'!AB162,'[1]OPINI Rinci v1'!AC162,'[1]OPINI Rinci v1'!AD162,'[1]OPINI Rinci v1'!AE162)</f>
        <v>WTP</v>
      </c>
      <c r="J160" s="198" t="str">
        <f>CONCATENATE('[1]OPINI Rinci v1'!AG162,'[1]OPINI Rinci v1'!AH162,'[1]OPINI Rinci v1'!AI162,'[1]OPINI Rinci v1'!AJ162)</f>
        <v>WTP</v>
      </c>
      <c r="K160" s="198" t="str">
        <f>CONCATENATE('[1]OPINI Rinci v1'!AL162,'[1]OPINI Rinci v1'!AM162,'[1]OPINI Rinci v1'!AN162,'[1]OPINI Rinci v1'!AO162)</f>
        <v>WDP</v>
      </c>
      <c r="L160" s="198" t="str">
        <f>CONCATENATE('[1]OPINI Rinci v1'!AQ162,'[1]OPINI Rinci v1'!AR162,'[1]OPINI Rinci v1'!AS162,'[1]OPINI Rinci v1'!AT162)</f>
        <v>WDP</v>
      </c>
      <c r="M160" s="198" t="str">
        <f>CONCATENATE('[1]OPINI Rinci v1'!AV162,'[1]OPINI Rinci v1'!AW162,'[1]OPINI Rinci v1'!AX162,'[1]OPINI Rinci v1'!AY162)</f>
        <v>WTP</v>
      </c>
      <c r="N160" s="309" t="s">
        <v>701</v>
      </c>
      <c r="O160" s="310"/>
      <c r="P160" s="310"/>
      <c r="Q160" s="198" t="str">
        <f>CONCATENATE('[1]OPINI Rinci v1'!BA162,'[1]OPINI Rinci v1'!BB162,'[1]OPINI Rinci v1'!BD162,'[1]OPINI Rinci v1'!BC162)</f>
        <v>WTP</v>
      </c>
      <c r="R160" s="307" t="s">
        <v>700</v>
      </c>
      <c r="S160" s="304" t="str">
        <f>CONCATENATE('[1]OPINI Rinci v1'!BF162,'[1]OPINI Rinci v1'!BG162,'[1]OPINI Rinci v1'!BI162,'[1]OPINI Rinci v1'!BH162)</f>
        <v>WTP</v>
      </c>
      <c r="T160" s="304" t="str">
        <f>CONCATENATE('[1]OPINI Rinci v1'!BK162,'[1]OPINI Rinci v1'!BL162,'[1]OPINI Rinci v1'!BM162,'[1]OPINI Rinci v1'!BN162)</f>
        <v>WTP</v>
      </c>
      <c r="U160" s="304" t="str">
        <f>CONCATENATE('[1]OPINI Rinci v1'!BP162,'[1]OPINI Rinci v1'!BQ162,'[1]OPINI Rinci v1'!BR162,'[1]OPINI Rinci v1'!BS162)</f>
        <v>WDP</v>
      </c>
      <c r="V160" s="304" t="str">
        <f>CONCATENATE('[1]OPINI Rinci v1'!BU162,'[1]OPINI Rinci v1'!BV162,'[1]OPINI Rinci v1'!BW162,'[1]OPINI Rinci v1'!BX162)</f>
        <v>WDP</v>
      </c>
      <c r="W160" s="304" t="str">
        <f>CONCATENATE('[1]OPINI Rinci v1'!BZ162,'[1]OPINI Rinci v1'!CA162,'[1]OPINI Rinci v1'!CB162,'[1]OPINI Rinci v1'!CC162)</f>
        <v>WDP</v>
      </c>
      <c r="X160" s="304" t="str">
        <f>CONCATENATE('[1]OPINI Rinci v1'!CE162,'[1]OPINI Rinci v1'!CF162,'[1]OPINI Rinci v1'!CG162,'[1]OPINI Rinci v1'!CH162)</f>
        <v>WDP</v>
      </c>
      <c r="Y160" s="304" t="str">
        <f>CONCATENATE('[1]OPINI Rinci v1'!CJ162,'[1]OPINI Rinci v1'!CK162,'[1]OPINI Rinci v1'!CL162,'[1]OPINI Rinci v1'!CM162)</f>
        <v>WDP</v>
      </c>
      <c r="Z160" s="304" t="str">
        <f>CONCATENATE('[1]OPINI Rinci v1'!CO162,'[1]OPINI Rinci v1'!CP162,'[1]OPINI Rinci v1'!CQ162,'[1]OPINI Rinci v1'!CR162)</f>
        <v>WDP</v>
      </c>
      <c r="AA160" s="301"/>
    </row>
    <row r="161" spans="1:27" s="312" customFormat="1" ht="14.1" customHeight="1" x14ac:dyDescent="0.2">
      <c r="A161" s="306">
        <f t="shared" ref="A161:A172" si="8">IF(C161="","",A160+1)</f>
        <v>139</v>
      </c>
      <c r="B161" s="222" t="s">
        <v>26</v>
      </c>
      <c r="C161" s="194" t="s">
        <v>12</v>
      </c>
      <c r="D161" s="196"/>
      <c r="E161" s="197" t="s">
        <v>187</v>
      </c>
      <c r="F161" s="198" t="str">
        <f>CONCATENATE('[1]OPINI Rinci v1'!M163,'[1]OPINI Rinci v1'!N163,'[1]OPINI Rinci v1'!O163,'[1]OPINI Rinci v1'!P163)</f>
        <v>WTP</v>
      </c>
      <c r="G161" s="198" t="str">
        <f>CONCATENATE('[1]OPINI Rinci v1'!R163,'[1]OPINI Rinci v1'!S163,'[1]OPINI Rinci v1'!T163,'[1]OPINI Rinci v1'!U163)</f>
        <v xml:space="preserve"> WDP</v>
      </c>
      <c r="H161" s="198" t="str">
        <f>CONCATENATE('[1]OPINI Rinci v1'!W163,'[1]OPINI Rinci v1'!X163,'[1]OPINI Rinci v1'!Y163,'[1]OPINI Rinci v1'!Z163)</f>
        <v>WDP</v>
      </c>
      <c r="I161" s="198" t="str">
        <f>CONCATENATE('[1]OPINI Rinci v1'!AB163,'[1]OPINI Rinci v1'!AC163,'[1]OPINI Rinci v1'!AD163,'[1]OPINI Rinci v1'!AE163)</f>
        <v xml:space="preserve"> WDP</v>
      </c>
      <c r="J161" s="198" t="str">
        <f>CONCATENATE('[1]OPINI Rinci v1'!AG163,'[1]OPINI Rinci v1'!AH163,'[1]OPINI Rinci v1'!AI163,'[1]OPINI Rinci v1'!AJ163)</f>
        <v>WDP</v>
      </c>
      <c r="K161" s="198" t="str">
        <f>CONCATENATE('[1]OPINI Rinci v1'!AL163,'[1]OPINI Rinci v1'!AM163,'[1]OPINI Rinci v1'!AN163,'[1]OPINI Rinci v1'!AO163)</f>
        <v>WDP</v>
      </c>
      <c r="L161" s="198" t="str">
        <f>CONCATENATE('[1]OPINI Rinci v1'!AQ163,'[1]OPINI Rinci v1'!AR163,'[1]OPINI Rinci v1'!AS163,'[1]OPINI Rinci v1'!AT163)</f>
        <v>WDP</v>
      </c>
      <c r="M161" s="198" t="str">
        <f>CONCATENATE('[1]OPINI Rinci v1'!AV163,'[1]OPINI Rinci v1'!AW163,'[1]OPINI Rinci v1'!AX163,'[1]OPINI Rinci v1'!AY163)</f>
        <v>WTP</v>
      </c>
      <c r="N161" s="309" t="s">
        <v>701</v>
      </c>
      <c r="O161" s="310"/>
      <c r="P161" s="310"/>
      <c r="Q161" s="198" t="str">
        <f>CONCATENATE('[1]OPINI Rinci v1'!BA163,'[1]OPINI Rinci v1'!BB163,'[1]OPINI Rinci v1'!BD163,'[1]OPINI Rinci v1'!BC163)</f>
        <v>WDP</v>
      </c>
      <c r="R161" s="309" t="s">
        <v>701</v>
      </c>
      <c r="S161" s="304" t="str">
        <f>CONCATENATE('[1]OPINI Rinci v1'!BF163,'[1]OPINI Rinci v1'!BG163,'[1]OPINI Rinci v1'!BI163,'[1]OPINI Rinci v1'!BH163)</f>
        <v>WDP</v>
      </c>
      <c r="T161" s="304" t="str">
        <f>CONCATENATE('[1]OPINI Rinci v1'!BK163,'[1]OPINI Rinci v1'!BL163,'[1]OPINI Rinci v1'!BM163,'[1]OPINI Rinci v1'!BN163)</f>
        <v>WDP</v>
      </c>
      <c r="U161" s="304" t="str">
        <f>CONCATENATE('[1]OPINI Rinci v1'!BP163,'[1]OPINI Rinci v1'!BQ163,'[1]OPINI Rinci v1'!BR163,'[1]OPINI Rinci v1'!BS163)</f>
        <v>WDP</v>
      </c>
      <c r="V161" s="304" t="str">
        <f>CONCATENATE('[1]OPINI Rinci v1'!BU163,'[1]OPINI Rinci v1'!BV163,'[1]OPINI Rinci v1'!BW163,'[1]OPINI Rinci v1'!BX163)</f>
        <v>WDP</v>
      </c>
      <c r="W161" s="304" t="str">
        <f>CONCATENATE('[1]OPINI Rinci v1'!BZ163,'[1]OPINI Rinci v1'!CA163,'[1]OPINI Rinci v1'!CB163,'[1]OPINI Rinci v1'!CC163)</f>
        <v>TMP</v>
      </c>
      <c r="X161" s="304" t="str">
        <f>CONCATENATE('[1]OPINI Rinci v1'!CE163,'[1]OPINI Rinci v1'!CF163,'[1]OPINI Rinci v1'!CG163,'[1]OPINI Rinci v1'!CH163)</f>
        <v>WDP</v>
      </c>
      <c r="Y161" s="304" t="str">
        <f>CONCATENATE('[1]OPINI Rinci v1'!CJ163,'[1]OPINI Rinci v1'!CK163,'[1]OPINI Rinci v1'!CL163,'[1]OPINI Rinci v1'!CM163)</f>
        <v>WDP</v>
      </c>
      <c r="Z161" s="304" t="str">
        <f>CONCATENATE('[1]OPINI Rinci v1'!CO163,'[1]OPINI Rinci v1'!CP163,'[1]OPINI Rinci v1'!CQ163,'[1]OPINI Rinci v1'!CR163)</f>
        <v>WDP</v>
      </c>
      <c r="AA161" s="311"/>
    </row>
    <row r="162" spans="1:27" s="312" customFormat="1" ht="14.1" customHeight="1" x14ac:dyDescent="0.2">
      <c r="A162" s="306">
        <f t="shared" si="8"/>
        <v>140</v>
      </c>
      <c r="B162" s="222" t="s">
        <v>26</v>
      </c>
      <c r="C162" s="194" t="s">
        <v>14</v>
      </c>
      <c r="D162" s="196"/>
      <c r="E162" s="197" t="s">
        <v>188</v>
      </c>
      <c r="F162" s="198" t="str">
        <f>CONCATENATE('[1]OPINI Rinci v1'!M164,'[1]OPINI Rinci v1'!N164,'[1]OPINI Rinci v1'!O164,'[1]OPINI Rinci v1'!P164)</f>
        <v>WTP</v>
      </c>
      <c r="G162" s="198" t="str">
        <f>CONCATENATE('[1]OPINI Rinci v1'!R164,'[1]OPINI Rinci v1'!S164,'[1]OPINI Rinci v1'!T164,'[1]OPINI Rinci v1'!U164)</f>
        <v>WTP</v>
      </c>
      <c r="H162" s="198" t="str">
        <f>CONCATENATE('[1]OPINI Rinci v1'!W164,'[1]OPINI Rinci v1'!X164,'[1]OPINI Rinci v1'!Y164,'[1]OPINI Rinci v1'!Z164)</f>
        <v>WTP</v>
      </c>
      <c r="I162" s="198" t="str">
        <f>CONCATENATE('[1]OPINI Rinci v1'!AB164,'[1]OPINI Rinci v1'!AC164,'[1]OPINI Rinci v1'!AD164,'[1]OPINI Rinci v1'!AE164)</f>
        <v>WTP</v>
      </c>
      <c r="J162" s="198" t="str">
        <f>CONCATENATE('[1]OPINI Rinci v1'!AG164,'[1]OPINI Rinci v1'!AH164,'[1]OPINI Rinci v1'!AI164,'[1]OPINI Rinci v1'!AJ164)</f>
        <v>WTP</v>
      </c>
      <c r="K162" s="198" t="str">
        <f>CONCATENATE('[1]OPINI Rinci v1'!AL164,'[1]OPINI Rinci v1'!AM164,'[1]OPINI Rinci v1'!AN164,'[1]OPINI Rinci v1'!AO164)</f>
        <v>WDP</v>
      </c>
      <c r="L162" s="198" t="str">
        <f>CONCATENATE('[1]OPINI Rinci v1'!AQ164,'[1]OPINI Rinci v1'!AR164,'[1]OPINI Rinci v1'!AS164,'[1]OPINI Rinci v1'!AT164)</f>
        <v>WDP</v>
      </c>
      <c r="M162" s="198" t="str">
        <f>CONCATENATE('[1]OPINI Rinci v1'!AV164,'[1]OPINI Rinci v1'!AW164,'[1]OPINI Rinci v1'!AX164,'[1]OPINI Rinci v1'!AY164)</f>
        <v>WTP</v>
      </c>
      <c r="N162" s="309" t="s">
        <v>701</v>
      </c>
      <c r="O162" s="310"/>
      <c r="P162" s="310"/>
      <c r="Q162" s="198" t="str">
        <f>CONCATENATE('[1]OPINI Rinci v1'!BA164,'[1]OPINI Rinci v1'!BB164,'[1]OPINI Rinci v1'!BD164,'[1]OPINI Rinci v1'!BC164)</f>
        <v>WTP</v>
      </c>
      <c r="R162" s="309" t="s">
        <v>701</v>
      </c>
      <c r="S162" s="304" t="str">
        <f>CONCATENATE('[1]OPINI Rinci v1'!BF164,'[1]OPINI Rinci v1'!BG164,'[1]OPINI Rinci v1'!BI164,'[1]OPINI Rinci v1'!BH164)</f>
        <v>WTP</v>
      </c>
      <c r="T162" s="304" t="str">
        <f>CONCATENATE('[1]OPINI Rinci v1'!BK164,'[1]OPINI Rinci v1'!BL164,'[1]OPINI Rinci v1'!BM164,'[1]OPINI Rinci v1'!BN164)</f>
        <v>WDP</v>
      </c>
      <c r="U162" s="304" t="str">
        <f>CONCATENATE('[1]OPINI Rinci v1'!BP164,'[1]OPINI Rinci v1'!BQ164,'[1]OPINI Rinci v1'!BR164,'[1]OPINI Rinci v1'!BS164)</f>
        <v>WDP</v>
      </c>
      <c r="V162" s="304" t="str">
        <f>CONCATENATE('[1]OPINI Rinci v1'!BU164,'[1]OPINI Rinci v1'!BV164,'[1]OPINI Rinci v1'!BW164,'[1]OPINI Rinci v1'!BX164)</f>
        <v>WDP</v>
      </c>
      <c r="W162" s="304" t="str">
        <f>CONCATENATE('[1]OPINI Rinci v1'!BZ164,'[1]OPINI Rinci v1'!CA164,'[1]OPINI Rinci v1'!CB164,'[1]OPINI Rinci v1'!CC164)</f>
        <v>WDP</v>
      </c>
      <c r="X162" s="304" t="str">
        <f>CONCATENATE('[1]OPINI Rinci v1'!CE164,'[1]OPINI Rinci v1'!CF164,'[1]OPINI Rinci v1'!CG164,'[1]OPINI Rinci v1'!CH164)</f>
        <v>WDP</v>
      </c>
      <c r="Y162" s="304" t="str">
        <f>CONCATENATE('[1]OPINI Rinci v1'!CJ164,'[1]OPINI Rinci v1'!CK164,'[1]OPINI Rinci v1'!CL164,'[1]OPINI Rinci v1'!CM164)</f>
        <v>WDP</v>
      </c>
      <c r="Z162" s="304" t="str">
        <f>CONCATENATE('[1]OPINI Rinci v1'!CO164,'[1]OPINI Rinci v1'!CP164,'[1]OPINI Rinci v1'!CQ164,'[1]OPINI Rinci v1'!CR164)</f>
        <v>WDP</v>
      </c>
      <c r="AA162" s="311"/>
    </row>
    <row r="163" spans="1:27" s="5" customFormat="1" ht="14.1" customHeight="1" x14ac:dyDescent="0.2">
      <c r="A163" s="306">
        <f t="shared" si="8"/>
        <v>141</v>
      </c>
      <c r="B163" s="222" t="s">
        <v>26</v>
      </c>
      <c r="C163" s="194" t="s">
        <v>16</v>
      </c>
      <c r="D163" s="196"/>
      <c r="E163" s="197" t="s">
        <v>189</v>
      </c>
      <c r="F163" s="198" t="str">
        <f>CONCATENATE('[1]OPINI Rinci v1'!M165,'[1]OPINI Rinci v1'!N165,'[1]OPINI Rinci v1'!O165,'[1]OPINI Rinci v1'!P165)</f>
        <v>WTP</v>
      </c>
      <c r="G163" s="198" t="str">
        <f>CONCATENATE('[1]OPINI Rinci v1'!R165,'[1]OPINI Rinci v1'!S165,'[1]OPINI Rinci v1'!T165,'[1]OPINI Rinci v1'!U165)</f>
        <v>WTP</v>
      </c>
      <c r="H163" s="198" t="str">
        <f>CONCATENATE('[1]OPINI Rinci v1'!W165,'[1]OPINI Rinci v1'!X165,'[1]OPINI Rinci v1'!Y165,'[1]OPINI Rinci v1'!Z165)</f>
        <v>WTP</v>
      </c>
      <c r="I163" s="198" t="str">
        <f>CONCATENATE('[1]OPINI Rinci v1'!AB165,'[1]OPINI Rinci v1'!AC165,'[1]OPINI Rinci v1'!AD165,'[1]OPINI Rinci v1'!AE165)</f>
        <v>WTP</v>
      </c>
      <c r="J163" s="198" t="str">
        <f>CONCATENATE('[1]OPINI Rinci v1'!AG165,'[1]OPINI Rinci v1'!AH165,'[1]OPINI Rinci v1'!AI165,'[1]OPINI Rinci v1'!AJ165)</f>
        <v>WDP</v>
      </c>
      <c r="K163" s="198" t="str">
        <f>CONCATENATE('[1]OPINI Rinci v1'!AL165,'[1]OPINI Rinci v1'!AM165,'[1]OPINI Rinci v1'!AN165,'[1]OPINI Rinci v1'!AO165)</f>
        <v>WDP</v>
      </c>
      <c r="L163" s="198" t="str">
        <f>CONCATENATE('[1]OPINI Rinci v1'!AQ165,'[1]OPINI Rinci v1'!AR165,'[1]OPINI Rinci v1'!AS165,'[1]OPINI Rinci v1'!AT165)</f>
        <v>WDP</v>
      </c>
      <c r="M163" s="198" t="str">
        <f>CONCATENATE('[1]OPINI Rinci v1'!AV165,'[1]OPINI Rinci v1'!AW165,'[1]OPINI Rinci v1'!AX165,'[1]OPINI Rinci v1'!AY165)</f>
        <v>WDP</v>
      </c>
      <c r="N163" s="309" t="s">
        <v>701</v>
      </c>
      <c r="O163" s="310"/>
      <c r="P163" s="310"/>
      <c r="Q163" s="198" t="str">
        <f>CONCATENATE('[1]OPINI Rinci v1'!BA165,'[1]OPINI Rinci v1'!BB165,'[1]OPINI Rinci v1'!BD165,'[1]OPINI Rinci v1'!BC165)</f>
        <v>WDP</v>
      </c>
      <c r="R163" s="309" t="s">
        <v>701</v>
      </c>
      <c r="S163" s="304" t="str">
        <f>CONCATENATE('[1]OPINI Rinci v1'!BF165,'[1]OPINI Rinci v1'!BG165,'[1]OPINI Rinci v1'!BI165,'[1]OPINI Rinci v1'!BH165)</f>
        <v>WDP</v>
      </c>
      <c r="T163" s="304" t="str">
        <f>CONCATENATE('[1]OPINI Rinci v1'!BK165,'[1]OPINI Rinci v1'!BL165,'[1]OPINI Rinci v1'!BM165,'[1]OPINI Rinci v1'!BN165)</f>
        <v>WDP</v>
      </c>
      <c r="U163" s="304" t="str">
        <f>CONCATENATE('[1]OPINI Rinci v1'!BP165,'[1]OPINI Rinci v1'!BQ165,'[1]OPINI Rinci v1'!BR165,'[1]OPINI Rinci v1'!BS165)</f>
        <v>WDP</v>
      </c>
      <c r="V163" s="304" t="str">
        <f>CONCATENATE('[1]OPINI Rinci v1'!BU165,'[1]OPINI Rinci v1'!BV165,'[1]OPINI Rinci v1'!BW165,'[1]OPINI Rinci v1'!BX165)</f>
        <v>WDP</v>
      </c>
      <c r="W163" s="304" t="str">
        <f>CONCATENATE('[1]OPINI Rinci v1'!BZ165,'[1]OPINI Rinci v1'!CA165,'[1]OPINI Rinci v1'!CB165,'[1]OPINI Rinci v1'!CC165)</f>
        <v>WDP</v>
      </c>
      <c r="X163" s="304" t="str">
        <f>CONCATENATE('[1]OPINI Rinci v1'!CE165,'[1]OPINI Rinci v1'!CF165,'[1]OPINI Rinci v1'!CG165,'[1]OPINI Rinci v1'!CH165)</f>
        <v>WDP</v>
      </c>
      <c r="Y163" s="304" t="str">
        <f>CONCATENATE('[1]OPINI Rinci v1'!CJ165,'[1]OPINI Rinci v1'!CK165,'[1]OPINI Rinci v1'!CL165,'[1]OPINI Rinci v1'!CM165)</f>
        <v>WDP</v>
      </c>
      <c r="Z163" s="304" t="str">
        <f>CONCATENATE('[1]OPINI Rinci v1'!CO165,'[1]OPINI Rinci v1'!CP165,'[1]OPINI Rinci v1'!CQ165,'[1]OPINI Rinci v1'!CR165)</f>
        <v>TMP</v>
      </c>
      <c r="AA163" s="301"/>
    </row>
    <row r="164" spans="1:27" s="5" customFormat="1" ht="14.1" customHeight="1" x14ac:dyDescent="0.2">
      <c r="A164" s="306">
        <f t="shared" si="8"/>
        <v>142</v>
      </c>
      <c r="B164" s="222" t="s">
        <v>26</v>
      </c>
      <c r="C164" s="194" t="s">
        <v>18</v>
      </c>
      <c r="D164" s="196"/>
      <c r="E164" s="197" t="s">
        <v>190</v>
      </c>
      <c r="F164" s="198" t="str">
        <f>CONCATENATE('[1]OPINI Rinci v1'!M166,'[1]OPINI Rinci v1'!N166,'[1]OPINI Rinci v1'!O166,'[1]OPINI Rinci v1'!P166)</f>
        <v>WTP</v>
      </c>
      <c r="G164" s="198" t="str">
        <f>CONCATENATE('[1]OPINI Rinci v1'!R166,'[1]OPINI Rinci v1'!S166,'[1]OPINI Rinci v1'!T166,'[1]OPINI Rinci v1'!U166)</f>
        <v>WTP</v>
      </c>
      <c r="H164" s="198" t="str">
        <f>CONCATENATE('[1]OPINI Rinci v1'!W166,'[1]OPINI Rinci v1'!X166,'[1]OPINI Rinci v1'!Y166,'[1]OPINI Rinci v1'!Z166)</f>
        <v>WTP</v>
      </c>
      <c r="I164" s="198" t="str">
        <f>CONCATENATE('[1]OPINI Rinci v1'!AB166,'[1]OPINI Rinci v1'!AC166,'[1]OPINI Rinci v1'!AD166,'[1]OPINI Rinci v1'!AE166)</f>
        <v>WTP</v>
      </c>
      <c r="J164" s="198" t="str">
        <f>CONCATENATE('[1]OPINI Rinci v1'!AG166,'[1]OPINI Rinci v1'!AH166,'[1]OPINI Rinci v1'!AI166,'[1]OPINI Rinci v1'!AJ166)</f>
        <v>WDP</v>
      </c>
      <c r="K164" s="198" t="str">
        <f>CONCATENATE('[1]OPINI Rinci v1'!AL166,'[1]OPINI Rinci v1'!AM166,'[1]OPINI Rinci v1'!AN166,'[1]OPINI Rinci v1'!AO166)</f>
        <v>WDP</v>
      </c>
      <c r="L164" s="198" t="str">
        <f>CONCATENATE('[1]OPINI Rinci v1'!AQ166,'[1]OPINI Rinci v1'!AR166,'[1]OPINI Rinci v1'!AS166,'[1]OPINI Rinci v1'!AT166)</f>
        <v>WDP</v>
      </c>
      <c r="M164" s="198" t="str">
        <f>CONCATENATE('[1]OPINI Rinci v1'!AV166,'[1]OPINI Rinci v1'!AW166,'[1]OPINI Rinci v1'!AX166,'[1]OPINI Rinci v1'!AY166)</f>
        <v>WDP</v>
      </c>
      <c r="N164" s="309" t="s">
        <v>701</v>
      </c>
      <c r="O164" s="310"/>
      <c r="P164" s="310"/>
      <c r="Q164" s="198" t="str">
        <f>CONCATENATE('[1]OPINI Rinci v1'!BA166,'[1]OPINI Rinci v1'!BB166,'[1]OPINI Rinci v1'!BD166,'[1]OPINI Rinci v1'!BC166)</f>
        <v>WDP</v>
      </c>
      <c r="R164" s="309" t="s">
        <v>701</v>
      </c>
      <c r="S164" s="304" t="str">
        <f>CONCATENATE('[1]OPINI Rinci v1'!BF166,'[1]OPINI Rinci v1'!BG166,'[1]OPINI Rinci v1'!BI166,'[1]OPINI Rinci v1'!BH166)</f>
        <v>WDP</v>
      </c>
      <c r="T164" s="304" t="str">
        <f>CONCATENATE('[1]OPINI Rinci v1'!BK166,'[1]OPINI Rinci v1'!BL166,'[1]OPINI Rinci v1'!BM166,'[1]OPINI Rinci v1'!BN166)</f>
        <v>WTP</v>
      </c>
      <c r="U164" s="304" t="str">
        <f>CONCATENATE('[1]OPINI Rinci v1'!BP166,'[1]OPINI Rinci v1'!BQ166,'[1]OPINI Rinci v1'!BR166,'[1]OPINI Rinci v1'!BS166)</f>
        <v>WDP</v>
      </c>
      <c r="V164" s="304" t="str">
        <f>CONCATENATE('[1]OPINI Rinci v1'!BU166,'[1]OPINI Rinci v1'!BV166,'[1]OPINI Rinci v1'!BW166,'[1]OPINI Rinci v1'!BX166)</f>
        <v>WDP</v>
      </c>
      <c r="W164" s="304" t="str">
        <f>CONCATENATE('[1]OPINI Rinci v1'!BZ166,'[1]OPINI Rinci v1'!CA166,'[1]OPINI Rinci v1'!CB166,'[1]OPINI Rinci v1'!CC166)</f>
        <v>WDP</v>
      </c>
      <c r="X164" s="304" t="str">
        <f>CONCATENATE('[1]OPINI Rinci v1'!CE166,'[1]OPINI Rinci v1'!CF166,'[1]OPINI Rinci v1'!CG166,'[1]OPINI Rinci v1'!CH166)</f>
        <v>WDP</v>
      </c>
      <c r="Y164" s="304" t="str">
        <f>CONCATENATE('[1]OPINI Rinci v1'!CJ166,'[1]OPINI Rinci v1'!CK166,'[1]OPINI Rinci v1'!CL166,'[1]OPINI Rinci v1'!CM166)</f>
        <v>WDP</v>
      </c>
      <c r="Z164" s="304" t="str">
        <f>CONCATENATE('[1]OPINI Rinci v1'!CO166,'[1]OPINI Rinci v1'!CP166,'[1]OPINI Rinci v1'!CQ166,'[1]OPINI Rinci v1'!CR166)</f>
        <v>WDP</v>
      </c>
      <c r="AA164" s="301"/>
    </row>
    <row r="165" spans="1:27" s="312" customFormat="1" ht="14.1" customHeight="1" x14ac:dyDescent="0.2">
      <c r="A165" s="306">
        <f t="shared" si="8"/>
        <v>143</v>
      </c>
      <c r="B165" s="222" t="s">
        <v>26</v>
      </c>
      <c r="C165" s="194" t="s">
        <v>20</v>
      </c>
      <c r="D165" s="196"/>
      <c r="E165" s="197" t="s">
        <v>191</v>
      </c>
      <c r="F165" s="198" t="str">
        <f>CONCATENATE('[1]OPINI Rinci v1'!M167,'[1]OPINI Rinci v1'!N167,'[1]OPINI Rinci v1'!O167,'[1]OPINI Rinci v1'!P167)</f>
        <v>WTP</v>
      </c>
      <c r="G165" s="198" t="str">
        <f>CONCATENATE('[1]OPINI Rinci v1'!R167,'[1]OPINI Rinci v1'!S167,'[1]OPINI Rinci v1'!T167,'[1]OPINI Rinci v1'!U167)</f>
        <v>WTP</v>
      </c>
      <c r="H165" s="198" t="str">
        <f>CONCATENATE('[1]OPINI Rinci v1'!W167,'[1]OPINI Rinci v1'!X167,'[1]OPINI Rinci v1'!Y167,'[1]OPINI Rinci v1'!Z167)</f>
        <v>WTP</v>
      </c>
      <c r="I165" s="198" t="str">
        <f>CONCATENATE('[1]OPINI Rinci v1'!AB167,'[1]OPINI Rinci v1'!AC167,'[1]OPINI Rinci v1'!AD167,'[1]OPINI Rinci v1'!AE167)</f>
        <v>WDP</v>
      </c>
      <c r="J165" s="198" t="str">
        <f>CONCATENATE('[1]OPINI Rinci v1'!AG167,'[1]OPINI Rinci v1'!AH167,'[1]OPINI Rinci v1'!AI167,'[1]OPINI Rinci v1'!AJ167)</f>
        <v>WDP</v>
      </c>
      <c r="K165" s="198" t="str">
        <f>CONCATENATE('[1]OPINI Rinci v1'!AL167,'[1]OPINI Rinci v1'!AM167,'[1]OPINI Rinci v1'!AN167,'[1]OPINI Rinci v1'!AO167)</f>
        <v>WTP</v>
      </c>
      <c r="L165" s="198" t="str">
        <f>CONCATENATE('[1]OPINI Rinci v1'!AQ167,'[1]OPINI Rinci v1'!AR167,'[1]OPINI Rinci v1'!AS167,'[1]OPINI Rinci v1'!AT167)</f>
        <v>WDP</v>
      </c>
      <c r="M165" s="198" t="str">
        <f>CONCATENATE('[1]OPINI Rinci v1'!AV167,'[1]OPINI Rinci v1'!AW167,'[1]OPINI Rinci v1'!AX167,'[1]OPINI Rinci v1'!AY167)</f>
        <v>WTP</v>
      </c>
      <c r="N165" s="309" t="s">
        <v>701</v>
      </c>
      <c r="O165" s="310"/>
      <c r="P165" s="310"/>
      <c r="Q165" s="198" t="str">
        <f>CONCATENATE('[1]OPINI Rinci v1'!BA167,'[1]OPINI Rinci v1'!BB167,'[1]OPINI Rinci v1'!BD167,'[1]OPINI Rinci v1'!BC167)</f>
        <v>WTP</v>
      </c>
      <c r="R165" s="309" t="s">
        <v>701</v>
      </c>
      <c r="S165" s="304" t="str">
        <f>CONCATENATE('[1]OPINI Rinci v1'!BF167,'[1]OPINI Rinci v1'!BG167,'[1]OPINI Rinci v1'!BI167,'[1]OPINI Rinci v1'!BH167)</f>
        <v>WTP</v>
      </c>
      <c r="T165" s="304" t="str">
        <f>CONCATENATE('[1]OPINI Rinci v1'!BK167,'[1]OPINI Rinci v1'!BL167,'[1]OPINI Rinci v1'!BM167,'[1]OPINI Rinci v1'!BN167)</f>
        <v>WTP</v>
      </c>
      <c r="U165" s="304" t="str">
        <f>CONCATENATE('[1]OPINI Rinci v1'!BP167,'[1]OPINI Rinci v1'!BQ167,'[1]OPINI Rinci v1'!BR167,'[1]OPINI Rinci v1'!BS167)</f>
        <v>WTP</v>
      </c>
      <c r="V165" s="304" t="str">
        <f>CONCATENATE('[1]OPINI Rinci v1'!BU167,'[1]OPINI Rinci v1'!BV167,'[1]OPINI Rinci v1'!BW167,'[1]OPINI Rinci v1'!BX167)</f>
        <v>WTP</v>
      </c>
      <c r="W165" s="304" t="str">
        <f>CONCATENATE('[1]OPINI Rinci v1'!BZ167,'[1]OPINI Rinci v1'!CA167,'[1]OPINI Rinci v1'!CB167,'[1]OPINI Rinci v1'!CC167)</f>
        <v>WDP</v>
      </c>
      <c r="X165" s="304" t="str">
        <f>CONCATENATE('[1]OPINI Rinci v1'!CE167,'[1]OPINI Rinci v1'!CF167,'[1]OPINI Rinci v1'!CG167,'[1]OPINI Rinci v1'!CH167)</f>
        <v>WDP</v>
      </c>
      <c r="Y165" s="304" t="str">
        <f>CONCATENATE('[1]OPINI Rinci v1'!CJ167,'[1]OPINI Rinci v1'!CK167,'[1]OPINI Rinci v1'!CL167,'[1]OPINI Rinci v1'!CM167)</f>
        <v>WDP</v>
      </c>
      <c r="Z165" s="304" t="str">
        <f>CONCATENATE('[1]OPINI Rinci v1'!CO167,'[1]OPINI Rinci v1'!CP167,'[1]OPINI Rinci v1'!CQ167,'[1]OPINI Rinci v1'!CR167)</f>
        <v/>
      </c>
      <c r="AA165" s="311"/>
    </row>
    <row r="166" spans="1:27" s="5" customFormat="1" ht="14.1" customHeight="1" x14ac:dyDescent="0.2">
      <c r="A166" s="306">
        <f t="shared" si="8"/>
        <v>144</v>
      </c>
      <c r="B166" s="222" t="s">
        <v>26</v>
      </c>
      <c r="C166" s="194" t="s">
        <v>22</v>
      </c>
      <c r="D166" s="196"/>
      <c r="E166" s="197" t="s">
        <v>192</v>
      </c>
      <c r="F166" s="198" t="str">
        <f>CONCATENATE('[1]OPINI Rinci v1'!M168,'[1]OPINI Rinci v1'!N168,'[1]OPINI Rinci v1'!O168,'[1]OPINI Rinci v1'!P168)</f>
        <v>WDP</v>
      </c>
      <c r="G166" s="198" t="str">
        <f>CONCATENATE('[1]OPINI Rinci v1'!R168,'[1]OPINI Rinci v1'!S168,'[1]OPINI Rinci v1'!T168,'[1]OPINI Rinci v1'!U168)</f>
        <v>WTP</v>
      </c>
      <c r="H166" s="198" t="str">
        <f>CONCATENATE('[1]OPINI Rinci v1'!W168,'[1]OPINI Rinci v1'!X168,'[1]OPINI Rinci v1'!Y168,'[1]OPINI Rinci v1'!Z168)</f>
        <v xml:space="preserve"> WDP</v>
      </c>
      <c r="I166" s="198" t="str">
        <f>CONCATENATE('[1]OPINI Rinci v1'!AB168,'[1]OPINI Rinci v1'!AC168,'[1]OPINI Rinci v1'!AD168,'[1]OPINI Rinci v1'!AE168)</f>
        <v>WDP</v>
      </c>
      <c r="J166" s="198" t="str">
        <f>CONCATENATE('[1]OPINI Rinci v1'!AG168,'[1]OPINI Rinci v1'!AH168,'[1]OPINI Rinci v1'!AI168,'[1]OPINI Rinci v1'!AJ168)</f>
        <v>WDP</v>
      </c>
      <c r="K166" s="198" t="str">
        <f>CONCATENATE('[1]OPINI Rinci v1'!AL168,'[1]OPINI Rinci v1'!AM168,'[1]OPINI Rinci v1'!AN168,'[1]OPINI Rinci v1'!AO168)</f>
        <v>WDP</v>
      </c>
      <c r="L166" s="198" t="str">
        <f>CONCATENATE('[1]OPINI Rinci v1'!AQ168,'[1]OPINI Rinci v1'!AR168,'[1]OPINI Rinci v1'!AS168,'[1]OPINI Rinci v1'!AT168)</f>
        <v>WDP</v>
      </c>
      <c r="M166" s="198" t="str">
        <f>CONCATENATE('[1]OPINI Rinci v1'!AV168,'[1]OPINI Rinci v1'!AW168,'[1]OPINI Rinci v1'!AX168,'[1]OPINI Rinci v1'!AY168)</f>
        <v>TW</v>
      </c>
      <c r="N166" s="309" t="s">
        <v>701</v>
      </c>
      <c r="O166" s="310"/>
      <c r="P166" s="310"/>
      <c r="Q166" s="198" t="str">
        <f>CONCATENATE('[1]OPINI Rinci v1'!BA168,'[1]OPINI Rinci v1'!BB168,'[1]OPINI Rinci v1'!BD168,'[1]OPINI Rinci v1'!BC168)</f>
        <v>WDP</v>
      </c>
      <c r="R166" s="309" t="s">
        <v>701</v>
      </c>
      <c r="S166" s="304" t="str">
        <f>CONCATENATE('[1]OPINI Rinci v1'!BF168,'[1]OPINI Rinci v1'!BG168,'[1]OPINI Rinci v1'!BI168,'[1]OPINI Rinci v1'!BH168)</f>
        <v>WDP</v>
      </c>
      <c r="T166" s="304" t="str">
        <f>CONCATENATE('[1]OPINI Rinci v1'!BK168,'[1]OPINI Rinci v1'!BL168,'[1]OPINI Rinci v1'!BM168,'[1]OPINI Rinci v1'!BN168)</f>
        <v>TW</v>
      </c>
      <c r="U166" s="304" t="str">
        <f>CONCATENATE('[1]OPINI Rinci v1'!BP168,'[1]OPINI Rinci v1'!BQ168,'[1]OPINI Rinci v1'!BR168,'[1]OPINI Rinci v1'!BS168)</f>
        <v>WDP</v>
      </c>
      <c r="V166" s="304" t="str">
        <f>CONCATENATE('[1]OPINI Rinci v1'!BU168,'[1]OPINI Rinci v1'!BV168,'[1]OPINI Rinci v1'!BW168,'[1]OPINI Rinci v1'!BX168)</f>
        <v>WDP</v>
      </c>
      <c r="W166" s="304" t="str">
        <f>CONCATENATE('[1]OPINI Rinci v1'!BZ168,'[1]OPINI Rinci v1'!CA168,'[1]OPINI Rinci v1'!CB168,'[1]OPINI Rinci v1'!CC168)</f>
        <v>WDP</v>
      </c>
      <c r="X166" s="304" t="str">
        <f>CONCATENATE('[1]OPINI Rinci v1'!CE168,'[1]OPINI Rinci v1'!CF168,'[1]OPINI Rinci v1'!CG168,'[1]OPINI Rinci v1'!CH168)</f>
        <v>WDP</v>
      </c>
      <c r="Y166" s="304" t="str">
        <f>CONCATENATE('[1]OPINI Rinci v1'!CJ168,'[1]OPINI Rinci v1'!CK168,'[1]OPINI Rinci v1'!CL168,'[1]OPINI Rinci v1'!CM168)</f>
        <v>TMP</v>
      </c>
      <c r="Z166" s="304" t="str">
        <f>CONCATENATE('[1]OPINI Rinci v1'!CO168,'[1]OPINI Rinci v1'!CP168,'[1]OPINI Rinci v1'!CQ168,'[1]OPINI Rinci v1'!CR168)</f>
        <v/>
      </c>
      <c r="AA166" s="301"/>
    </row>
    <row r="167" spans="1:27" s="5" customFormat="1" ht="14.1" customHeight="1" x14ac:dyDescent="0.2">
      <c r="A167" s="306">
        <f t="shared" si="8"/>
        <v>145</v>
      </c>
      <c r="B167" s="222" t="s">
        <v>26</v>
      </c>
      <c r="C167" s="194" t="s">
        <v>24</v>
      </c>
      <c r="D167" s="196"/>
      <c r="E167" s="197" t="s">
        <v>193</v>
      </c>
      <c r="F167" s="198" t="str">
        <f>CONCATENATE('[1]OPINI Rinci v1'!M169,'[1]OPINI Rinci v1'!N169,'[1]OPINI Rinci v1'!O169,'[1]OPINI Rinci v1'!P169)</f>
        <v>WTP</v>
      </c>
      <c r="G167" s="198" t="str">
        <f>CONCATENATE('[1]OPINI Rinci v1'!R169,'[1]OPINI Rinci v1'!S169,'[1]OPINI Rinci v1'!T169,'[1]OPINI Rinci v1'!U169)</f>
        <v>WTP</v>
      </c>
      <c r="H167" s="198" t="str">
        <f>CONCATENATE('[1]OPINI Rinci v1'!W169,'[1]OPINI Rinci v1'!X169,'[1]OPINI Rinci v1'!Y169,'[1]OPINI Rinci v1'!Z169)</f>
        <v>WTP</v>
      </c>
      <c r="I167" s="198" t="str">
        <f>CONCATENATE('[1]OPINI Rinci v1'!AB169,'[1]OPINI Rinci v1'!AC169,'[1]OPINI Rinci v1'!AD169,'[1]OPINI Rinci v1'!AE169)</f>
        <v>WTP</v>
      </c>
      <c r="J167" s="198" t="str">
        <f>CONCATENATE('[1]OPINI Rinci v1'!AG169,'[1]OPINI Rinci v1'!AH169,'[1]OPINI Rinci v1'!AI169,'[1]OPINI Rinci v1'!AJ169)</f>
        <v>WTP</v>
      </c>
      <c r="K167" s="198" t="str">
        <f>CONCATENATE('[1]OPINI Rinci v1'!AL169,'[1]OPINI Rinci v1'!AM169,'[1]OPINI Rinci v1'!AN169,'[1]OPINI Rinci v1'!AO169)</f>
        <v>WDP</v>
      </c>
      <c r="L167" s="198" t="str">
        <f>CONCATENATE('[1]OPINI Rinci v1'!AQ169,'[1]OPINI Rinci v1'!AR169,'[1]OPINI Rinci v1'!AS169,'[1]OPINI Rinci v1'!AT169)</f>
        <v>WDP</v>
      </c>
      <c r="M167" s="198" t="str">
        <f>CONCATENATE('[1]OPINI Rinci v1'!AV169,'[1]OPINI Rinci v1'!AW169,'[1]OPINI Rinci v1'!AX169,'[1]OPINI Rinci v1'!AY169)</f>
        <v>WDP</v>
      </c>
      <c r="N167" s="309" t="s">
        <v>701</v>
      </c>
      <c r="O167" s="310"/>
      <c r="P167" s="310"/>
      <c r="Q167" s="198" t="str">
        <f>CONCATENATE('[1]OPINI Rinci v1'!BA169,'[1]OPINI Rinci v1'!BB169,'[1]OPINI Rinci v1'!BD169,'[1]OPINI Rinci v1'!BC169)</f>
        <v>WTP</v>
      </c>
      <c r="R167" s="309" t="s">
        <v>701</v>
      </c>
      <c r="S167" s="304" t="str">
        <f>CONCATENATE('[1]OPINI Rinci v1'!BF169,'[1]OPINI Rinci v1'!BG169,'[1]OPINI Rinci v1'!BI169,'[1]OPINI Rinci v1'!BH169)</f>
        <v>WTP</v>
      </c>
      <c r="T167" s="304" t="str">
        <f>CONCATENATE('[1]OPINI Rinci v1'!BK169,'[1]OPINI Rinci v1'!BL169,'[1]OPINI Rinci v1'!BM169,'[1]OPINI Rinci v1'!BN169)</f>
        <v>WTP</v>
      </c>
      <c r="U167" s="304" t="str">
        <f>CONCATENATE('[1]OPINI Rinci v1'!BP169,'[1]OPINI Rinci v1'!BQ169,'[1]OPINI Rinci v1'!BR169,'[1]OPINI Rinci v1'!BS169)</f>
        <v>WTP</v>
      </c>
      <c r="V167" s="304" t="str">
        <f>CONCATENATE('[1]OPINI Rinci v1'!BU169,'[1]OPINI Rinci v1'!BV169,'[1]OPINI Rinci v1'!BW169,'[1]OPINI Rinci v1'!BX169)</f>
        <v>WTP</v>
      </c>
      <c r="W167" s="304" t="str">
        <f>CONCATENATE('[1]OPINI Rinci v1'!BZ169,'[1]OPINI Rinci v1'!CA169,'[1]OPINI Rinci v1'!CB169,'[1]OPINI Rinci v1'!CC169)</f>
        <v>WTP</v>
      </c>
      <c r="X167" s="304" t="str">
        <f>CONCATENATE('[1]OPINI Rinci v1'!CE169,'[1]OPINI Rinci v1'!CF169,'[1]OPINI Rinci v1'!CG169,'[1]OPINI Rinci v1'!CH169)</f>
        <v>WDP</v>
      </c>
      <c r="Y167" s="304" t="str">
        <f>CONCATENATE('[1]OPINI Rinci v1'!CJ169,'[1]OPINI Rinci v1'!CK169,'[1]OPINI Rinci v1'!CL169,'[1]OPINI Rinci v1'!CM169)</f>
        <v>TMP</v>
      </c>
      <c r="Z167" s="304" t="str">
        <f>CONCATENATE('[1]OPINI Rinci v1'!CO169,'[1]OPINI Rinci v1'!CP169,'[1]OPINI Rinci v1'!CQ169,'[1]OPINI Rinci v1'!CR169)</f>
        <v/>
      </c>
      <c r="AA167" s="301"/>
    </row>
    <row r="168" spans="1:27" s="5" customFormat="1" ht="14.1" customHeight="1" x14ac:dyDescent="0.2">
      <c r="A168" s="306">
        <f t="shared" si="8"/>
        <v>146</v>
      </c>
      <c r="B168" s="222" t="s">
        <v>26</v>
      </c>
      <c r="C168" s="194" t="s">
        <v>26</v>
      </c>
      <c r="D168" s="196"/>
      <c r="E168" s="197" t="s">
        <v>194</v>
      </c>
      <c r="F168" s="198" t="str">
        <f>CONCATENATE('[1]OPINI Rinci v1'!M170,'[1]OPINI Rinci v1'!N170,'[1]OPINI Rinci v1'!O170,'[1]OPINI Rinci v1'!P170)</f>
        <v>WTP</v>
      </c>
      <c r="G168" s="198" t="str">
        <f>CONCATENATE('[1]OPINI Rinci v1'!R170,'[1]OPINI Rinci v1'!S170,'[1]OPINI Rinci v1'!T170,'[1]OPINI Rinci v1'!U170)</f>
        <v>WTP</v>
      </c>
      <c r="H168" s="198" t="str">
        <f>CONCATENATE('[1]OPINI Rinci v1'!W170,'[1]OPINI Rinci v1'!X170,'[1]OPINI Rinci v1'!Y170,'[1]OPINI Rinci v1'!Z170)</f>
        <v>WTP</v>
      </c>
      <c r="I168" s="198" t="str">
        <f>CONCATENATE('[1]OPINI Rinci v1'!AB170,'[1]OPINI Rinci v1'!AC170,'[1]OPINI Rinci v1'!AD170,'[1]OPINI Rinci v1'!AE170)</f>
        <v>WTP</v>
      </c>
      <c r="J168" s="198" t="str">
        <f>CONCATENATE('[1]OPINI Rinci v1'!AG170,'[1]OPINI Rinci v1'!AH170,'[1]OPINI Rinci v1'!AI170,'[1]OPINI Rinci v1'!AJ170)</f>
        <v>WTP</v>
      </c>
      <c r="K168" s="198" t="str">
        <f>CONCATENATE('[1]OPINI Rinci v1'!AL170,'[1]OPINI Rinci v1'!AM170,'[1]OPINI Rinci v1'!AN170,'[1]OPINI Rinci v1'!AO170)</f>
        <v>WTP</v>
      </c>
      <c r="L168" s="198" t="str">
        <f>CONCATENATE('[1]OPINI Rinci v1'!AQ170,'[1]OPINI Rinci v1'!AR170,'[1]OPINI Rinci v1'!AS170,'[1]OPINI Rinci v1'!AT170)</f>
        <v>WDP</v>
      </c>
      <c r="M168" s="198" t="str">
        <f>CONCATENATE('[1]OPINI Rinci v1'!AV170,'[1]OPINI Rinci v1'!AW170,'[1]OPINI Rinci v1'!AX170,'[1]OPINI Rinci v1'!AY170)</f>
        <v>WDP</v>
      </c>
      <c r="N168" s="309" t="s">
        <v>701</v>
      </c>
      <c r="O168" s="310"/>
      <c r="P168" s="310"/>
      <c r="Q168" s="198" t="str">
        <f>CONCATENATE('[1]OPINI Rinci v1'!BA170,'[1]OPINI Rinci v1'!BB170,'[1]OPINI Rinci v1'!BD170,'[1]OPINI Rinci v1'!BC170)</f>
        <v>WTP</v>
      </c>
      <c r="R168" s="309" t="s">
        <v>701</v>
      </c>
      <c r="S168" s="304" t="str">
        <f>CONCATENATE('[1]OPINI Rinci v1'!BF170,'[1]OPINI Rinci v1'!BG170,'[1]OPINI Rinci v1'!BI170,'[1]OPINI Rinci v1'!BH170)</f>
        <v>WTP</v>
      </c>
      <c r="T168" s="304" t="str">
        <f>CONCATENATE('[1]OPINI Rinci v1'!BK170,'[1]OPINI Rinci v1'!BL170,'[1]OPINI Rinci v1'!BM170,'[1]OPINI Rinci v1'!BN170)</f>
        <v>WDP</v>
      </c>
      <c r="U168" s="304" t="str">
        <f>CONCATENATE('[1]OPINI Rinci v1'!BP170,'[1]OPINI Rinci v1'!BQ170,'[1]OPINI Rinci v1'!BR170,'[1]OPINI Rinci v1'!BS170)</f>
        <v>WDP</v>
      </c>
      <c r="V168" s="304" t="str">
        <f>CONCATENATE('[1]OPINI Rinci v1'!BU170,'[1]OPINI Rinci v1'!BV170,'[1]OPINI Rinci v1'!BW170,'[1]OPINI Rinci v1'!BX170)</f>
        <v>TMP</v>
      </c>
      <c r="W168" s="304" t="str">
        <f>CONCATENATE('[1]OPINI Rinci v1'!BZ170,'[1]OPINI Rinci v1'!CA170,'[1]OPINI Rinci v1'!CB170,'[1]OPINI Rinci v1'!CC170)</f>
        <v>TMP</v>
      </c>
      <c r="X168" s="304" t="str">
        <f>CONCATENATE('[1]OPINI Rinci v1'!CE170,'[1]OPINI Rinci v1'!CF170,'[1]OPINI Rinci v1'!CG170,'[1]OPINI Rinci v1'!CH170)</f>
        <v>WDP</v>
      </c>
      <c r="Y168" s="304" t="str">
        <f>CONCATENATE('[1]OPINI Rinci v1'!CJ170,'[1]OPINI Rinci v1'!CK170,'[1]OPINI Rinci v1'!CL170,'[1]OPINI Rinci v1'!CM170)</f>
        <v>WDP</v>
      </c>
      <c r="Z168" s="304" t="str">
        <f>CONCATENATE('[1]OPINI Rinci v1'!CO170,'[1]OPINI Rinci v1'!CP170,'[1]OPINI Rinci v1'!CQ170,'[1]OPINI Rinci v1'!CR170)</f>
        <v/>
      </c>
      <c r="AA168" s="301"/>
    </row>
    <row r="169" spans="1:27" s="5" customFormat="1" ht="14.1" customHeight="1" x14ac:dyDescent="0.2">
      <c r="A169" s="306">
        <f t="shared" si="8"/>
        <v>147</v>
      </c>
      <c r="B169" s="222" t="s">
        <v>26</v>
      </c>
      <c r="C169" s="194" t="s">
        <v>28</v>
      </c>
      <c r="D169" s="196"/>
      <c r="E169" s="197" t="s">
        <v>195</v>
      </c>
      <c r="F169" s="198" t="str">
        <f>CONCATENATE('[1]OPINI Rinci v1'!M171,'[1]OPINI Rinci v1'!N171,'[1]OPINI Rinci v1'!O171,'[1]OPINI Rinci v1'!P171)</f>
        <v>WTP</v>
      </c>
      <c r="G169" s="198" t="str">
        <f>CONCATENATE('[1]OPINI Rinci v1'!R171,'[1]OPINI Rinci v1'!S171,'[1]OPINI Rinci v1'!T171,'[1]OPINI Rinci v1'!U171)</f>
        <v>WTP</v>
      </c>
      <c r="H169" s="198" t="str">
        <f>CONCATENATE('[1]OPINI Rinci v1'!W171,'[1]OPINI Rinci v1'!X171,'[1]OPINI Rinci v1'!Y171,'[1]OPINI Rinci v1'!Z171)</f>
        <v>WTP</v>
      </c>
      <c r="I169" s="198" t="str">
        <f>CONCATENATE('[1]OPINI Rinci v1'!AB171,'[1]OPINI Rinci v1'!AC171,'[1]OPINI Rinci v1'!AD171,'[1]OPINI Rinci v1'!AE171)</f>
        <v>WTP</v>
      </c>
      <c r="J169" s="198" t="str">
        <f>CONCATENATE('[1]OPINI Rinci v1'!AG171,'[1]OPINI Rinci v1'!AH171,'[1]OPINI Rinci v1'!AI171,'[1]OPINI Rinci v1'!AJ171)</f>
        <v>WDP</v>
      </c>
      <c r="K169" s="198" t="str">
        <f>CONCATENATE('[1]OPINI Rinci v1'!AL171,'[1]OPINI Rinci v1'!AM171,'[1]OPINI Rinci v1'!AN171,'[1]OPINI Rinci v1'!AO171)</f>
        <v>WDP</v>
      </c>
      <c r="L169" s="198" t="str">
        <f>CONCATENATE('[1]OPINI Rinci v1'!AQ171,'[1]OPINI Rinci v1'!AR171,'[1]OPINI Rinci v1'!AS171,'[1]OPINI Rinci v1'!AT171)</f>
        <v>WTP</v>
      </c>
      <c r="M169" s="198" t="str">
        <f>CONCATENATE('[1]OPINI Rinci v1'!AV171,'[1]OPINI Rinci v1'!AW171,'[1]OPINI Rinci v1'!AX171,'[1]OPINI Rinci v1'!AY171)</f>
        <v>WDP</v>
      </c>
      <c r="N169" s="309" t="s">
        <v>701</v>
      </c>
      <c r="O169" s="310"/>
      <c r="P169" s="310"/>
      <c r="Q169" s="198" t="str">
        <f>CONCATENATE('[1]OPINI Rinci v1'!BA171,'[1]OPINI Rinci v1'!BB171,'[1]OPINI Rinci v1'!BD171,'[1]OPINI Rinci v1'!BC171)</f>
        <v>WDP</v>
      </c>
      <c r="R169" s="309" t="s">
        <v>701</v>
      </c>
      <c r="S169" s="304" t="str">
        <f>CONCATENATE('[1]OPINI Rinci v1'!BF171,'[1]OPINI Rinci v1'!BG171,'[1]OPINI Rinci v1'!BI171,'[1]OPINI Rinci v1'!BH171)</f>
        <v>TMP</v>
      </c>
      <c r="T169" s="304" t="str">
        <f>CONCATENATE('[1]OPINI Rinci v1'!BK171,'[1]OPINI Rinci v1'!BL171,'[1]OPINI Rinci v1'!BM171,'[1]OPINI Rinci v1'!BN171)</f>
        <v>WDP</v>
      </c>
      <c r="U169" s="304" t="str">
        <f>CONCATENATE('[1]OPINI Rinci v1'!BP171,'[1]OPINI Rinci v1'!BQ171,'[1]OPINI Rinci v1'!BR171,'[1]OPINI Rinci v1'!BS171)</f>
        <v>WDP</v>
      </c>
      <c r="V169" s="304" t="str">
        <f>CONCATENATE('[1]OPINI Rinci v1'!BU171,'[1]OPINI Rinci v1'!BV171,'[1]OPINI Rinci v1'!BW171,'[1]OPINI Rinci v1'!BX171)</f>
        <v>TMP</v>
      </c>
      <c r="W169" s="304" t="str">
        <f>CONCATENATE('[1]OPINI Rinci v1'!BZ171,'[1]OPINI Rinci v1'!CA171,'[1]OPINI Rinci v1'!CB171,'[1]OPINI Rinci v1'!CC171)</f>
        <v>TMP</v>
      </c>
      <c r="X169" s="304" t="str">
        <f>CONCATENATE('[1]OPINI Rinci v1'!CE171,'[1]OPINI Rinci v1'!CF171,'[1]OPINI Rinci v1'!CG171,'[1]OPINI Rinci v1'!CH171)</f>
        <v>WDP</v>
      </c>
      <c r="Y169" s="304" t="str">
        <f>CONCATENATE('[1]OPINI Rinci v1'!CJ171,'[1]OPINI Rinci v1'!CK171,'[1]OPINI Rinci v1'!CL171,'[1]OPINI Rinci v1'!CM171)</f>
        <v>TMP</v>
      </c>
      <c r="Z169" s="304" t="str">
        <f>CONCATENATE('[1]OPINI Rinci v1'!CO171,'[1]OPINI Rinci v1'!CP171,'[1]OPINI Rinci v1'!CQ171,'[1]OPINI Rinci v1'!CR171)</f>
        <v>WDP</v>
      </c>
      <c r="AA169" s="301"/>
    </row>
    <row r="170" spans="1:27" s="312" customFormat="1" ht="14.1" customHeight="1" x14ac:dyDescent="0.2">
      <c r="A170" s="306">
        <f t="shared" si="8"/>
        <v>148</v>
      </c>
      <c r="B170" s="222" t="s">
        <v>26</v>
      </c>
      <c r="C170" s="194" t="s">
        <v>30</v>
      </c>
      <c r="D170" s="196"/>
      <c r="E170" s="197" t="s">
        <v>196</v>
      </c>
      <c r="F170" s="198" t="str">
        <f>CONCATENATE('[1]OPINI Rinci v1'!M172,'[1]OPINI Rinci v1'!N172,'[1]OPINI Rinci v1'!O172,'[1]OPINI Rinci v1'!P172)</f>
        <v>WTP</v>
      </c>
      <c r="G170" s="198" t="str">
        <f>CONCATENATE('[1]OPINI Rinci v1'!R172,'[1]OPINI Rinci v1'!S172,'[1]OPINI Rinci v1'!T172,'[1]OPINI Rinci v1'!U172)</f>
        <v>WTP</v>
      </c>
      <c r="H170" s="198" t="str">
        <f>CONCATENATE('[1]OPINI Rinci v1'!W172,'[1]OPINI Rinci v1'!X172,'[1]OPINI Rinci v1'!Y172,'[1]OPINI Rinci v1'!Z172)</f>
        <v>WTP</v>
      </c>
      <c r="I170" s="198" t="str">
        <f>CONCATENATE('[1]OPINI Rinci v1'!AB172,'[1]OPINI Rinci v1'!AC172,'[1]OPINI Rinci v1'!AD172,'[1]OPINI Rinci v1'!AE172)</f>
        <v>WDP</v>
      </c>
      <c r="J170" s="198" t="str">
        <f>CONCATENATE('[1]OPINI Rinci v1'!AG172,'[1]OPINI Rinci v1'!AH172,'[1]OPINI Rinci v1'!AI172,'[1]OPINI Rinci v1'!AJ172)</f>
        <v>WDP</v>
      </c>
      <c r="K170" s="198" t="str">
        <f>CONCATENATE('[1]OPINI Rinci v1'!AL172,'[1]OPINI Rinci v1'!AM172,'[1]OPINI Rinci v1'!AN172,'[1]OPINI Rinci v1'!AO172)</f>
        <v>WDP</v>
      </c>
      <c r="L170" s="198" t="str">
        <f>CONCATENATE('[1]OPINI Rinci v1'!AQ172,'[1]OPINI Rinci v1'!AR172,'[1]OPINI Rinci v1'!AS172,'[1]OPINI Rinci v1'!AT172)</f>
        <v>WTP</v>
      </c>
      <c r="M170" s="198" t="str">
        <f>CONCATENATE('[1]OPINI Rinci v1'!AV172,'[1]OPINI Rinci v1'!AW172,'[1]OPINI Rinci v1'!AX172,'[1]OPINI Rinci v1'!AY172)</f>
        <v>WTP</v>
      </c>
      <c r="N170" s="309" t="s">
        <v>701</v>
      </c>
      <c r="O170" s="310"/>
      <c r="P170" s="310"/>
      <c r="Q170" s="198" t="str">
        <f>CONCATENATE('[1]OPINI Rinci v1'!BA172,'[1]OPINI Rinci v1'!BB172,'[1]OPINI Rinci v1'!BD172,'[1]OPINI Rinci v1'!BC172)</f>
        <v>WTP</v>
      </c>
      <c r="R170" s="309" t="s">
        <v>701</v>
      </c>
      <c r="S170" s="304" t="str">
        <f>CONCATENATE('[1]OPINI Rinci v1'!BF172,'[1]OPINI Rinci v1'!BG172,'[1]OPINI Rinci v1'!BI172,'[1]OPINI Rinci v1'!BH172)</f>
        <v>WTP</v>
      </c>
      <c r="T170" s="304" t="str">
        <f>CONCATENATE('[1]OPINI Rinci v1'!BK172,'[1]OPINI Rinci v1'!BL172,'[1]OPINI Rinci v1'!BM172,'[1]OPINI Rinci v1'!BN172)</f>
        <v>WTP</v>
      </c>
      <c r="U170" s="304" t="str">
        <f>CONCATENATE('[1]OPINI Rinci v1'!BP172,'[1]OPINI Rinci v1'!BQ172,'[1]OPINI Rinci v1'!BR172,'[1]OPINI Rinci v1'!BS172)</f>
        <v>WTP</v>
      </c>
      <c r="V170" s="304" t="str">
        <f>CONCATENATE('[1]OPINI Rinci v1'!BU172,'[1]OPINI Rinci v1'!BV172,'[1]OPINI Rinci v1'!BW172,'[1]OPINI Rinci v1'!BX172)</f>
        <v>WDP</v>
      </c>
      <c r="W170" s="304" t="str">
        <f>CONCATENATE('[1]OPINI Rinci v1'!BZ172,'[1]OPINI Rinci v1'!CA172,'[1]OPINI Rinci v1'!CB172,'[1]OPINI Rinci v1'!CC172)</f>
        <v/>
      </c>
      <c r="X170" s="304" t="str">
        <f>CONCATENATE('[1]OPINI Rinci v1'!CE172,'[1]OPINI Rinci v1'!CF172,'[1]OPINI Rinci v1'!CG172,'[1]OPINI Rinci v1'!CH172)</f>
        <v/>
      </c>
      <c r="Y170" s="304" t="str">
        <f>CONCATENATE('[1]OPINI Rinci v1'!CJ172,'[1]OPINI Rinci v1'!CK172,'[1]OPINI Rinci v1'!CL172,'[1]OPINI Rinci v1'!CM172)</f>
        <v/>
      </c>
      <c r="Z170" s="304" t="str">
        <f>CONCATENATE('[1]OPINI Rinci v1'!CO172,'[1]OPINI Rinci v1'!CP172,'[1]OPINI Rinci v1'!CQ172,'[1]OPINI Rinci v1'!CR172)</f>
        <v/>
      </c>
      <c r="AA170" s="311"/>
    </row>
    <row r="171" spans="1:27" s="9" customFormat="1" ht="14.1" customHeight="1" x14ac:dyDescent="0.2">
      <c r="A171" s="306" t="str">
        <f t="shared" si="8"/>
        <v/>
      </c>
      <c r="B171" s="316"/>
      <c r="C171" s="200"/>
      <c r="D171" s="202"/>
      <c r="E171" s="203"/>
      <c r="F171" s="203"/>
      <c r="G171" s="203"/>
      <c r="H171" s="203"/>
      <c r="I171" s="198" t="str">
        <f>CONCATENATE('[1]OPINI Rinci v1'!AB173,'[1]OPINI Rinci v1'!AC173,'[1]OPINI Rinci v1'!AD173,'[1]OPINI Rinci v1'!AE173)</f>
        <v/>
      </c>
      <c r="J171" s="203"/>
      <c r="K171" s="203"/>
      <c r="L171" s="203"/>
      <c r="M171" s="203"/>
      <c r="N171" s="203"/>
      <c r="O171" s="203"/>
      <c r="P171" s="203"/>
      <c r="Q171" s="200"/>
      <c r="R171" s="203"/>
      <c r="S171" s="304" t="str">
        <f>CONCATENATE('[1]OPINI Rinci v1'!BF173,'[1]OPINI Rinci v1'!BG173,'[1]OPINI Rinci v1'!BI173,'[1]OPINI Rinci v1'!BH173)</f>
        <v/>
      </c>
      <c r="T171" s="200"/>
      <c r="U171" s="304"/>
      <c r="V171" s="304"/>
      <c r="W171" s="304"/>
      <c r="X171" s="304"/>
      <c r="Y171" s="304"/>
      <c r="Z171" s="304"/>
      <c r="AA171" s="305"/>
    </row>
    <row r="172" spans="1:27" s="9" customFormat="1" ht="14.1" customHeight="1" x14ac:dyDescent="0.2">
      <c r="A172" s="306" t="str">
        <f t="shared" si="8"/>
        <v/>
      </c>
      <c r="B172" s="303" t="s">
        <v>28</v>
      </c>
      <c r="C172" s="200"/>
      <c r="D172" s="202" t="s">
        <v>198</v>
      </c>
      <c r="E172" s="203"/>
      <c r="F172" s="203"/>
      <c r="G172" s="203"/>
      <c r="H172" s="203"/>
      <c r="I172" s="198" t="s">
        <v>642</v>
      </c>
      <c r="J172" s="203"/>
      <c r="K172" s="203"/>
      <c r="L172" s="203"/>
      <c r="M172" s="203"/>
      <c r="N172" s="203"/>
      <c r="O172" s="203"/>
      <c r="P172" s="203"/>
      <c r="Q172" s="200"/>
      <c r="R172" s="203"/>
      <c r="S172" s="304"/>
      <c r="T172" s="200"/>
      <c r="U172" s="304"/>
      <c r="V172" s="304"/>
      <c r="W172" s="304"/>
      <c r="X172" s="304"/>
      <c r="Y172" s="304"/>
      <c r="Z172" s="304"/>
      <c r="AA172" s="305"/>
    </row>
    <row r="173" spans="1:27" s="5" customFormat="1" ht="14.1" customHeight="1" x14ac:dyDescent="0.2">
      <c r="A173" s="306">
        <f>IF(C173="","",A170+1)</f>
        <v>149</v>
      </c>
      <c r="B173" s="222" t="s">
        <v>28</v>
      </c>
      <c r="C173" s="194" t="s">
        <v>8</v>
      </c>
      <c r="D173" s="207"/>
      <c r="E173" s="197" t="s">
        <v>199</v>
      </c>
      <c r="F173" s="198" t="str">
        <f>CONCATENATE('[1]OPINI Rinci v1'!M175,'[1]OPINI Rinci v1'!N175,'[1]OPINI Rinci v1'!O175,'[1]OPINI Rinci v1'!P175)</f>
        <v>WTP</v>
      </c>
      <c r="G173" s="198" t="str">
        <f>CONCATENATE('[1]OPINI Rinci v1'!R175,'[1]OPINI Rinci v1'!S175,'[1]OPINI Rinci v1'!T175,'[1]OPINI Rinci v1'!U175)</f>
        <v>WTP</v>
      </c>
      <c r="H173" s="198" t="str">
        <f>CONCATENATE('[1]OPINI Rinci v1'!W175,'[1]OPINI Rinci v1'!X175,'[1]OPINI Rinci v1'!Y175,'[1]OPINI Rinci v1'!Z175)</f>
        <v>WTP</v>
      </c>
      <c r="I173" s="198" t="str">
        <f>CONCATENATE('[1]OPINI Rinci v1'!AB175,'[1]OPINI Rinci v1'!AC175,'[1]OPINI Rinci v1'!AD175,'[1]OPINI Rinci v1'!AE175)</f>
        <v>WTP</v>
      </c>
      <c r="J173" s="198" t="str">
        <f>CONCATENATE('[1]OPINI Rinci v1'!AG175,'[1]OPINI Rinci v1'!AH175,'[1]OPINI Rinci v1'!AI175,'[1]OPINI Rinci v1'!AJ175)</f>
        <v>WTP</v>
      </c>
      <c r="K173" s="198" t="str">
        <f>CONCATENATE('[1]OPINI Rinci v1'!AL175,'[1]OPINI Rinci v1'!AM175,'[1]OPINI Rinci v1'!AN175,'[1]OPINI Rinci v1'!AO175)</f>
        <v>WTP</v>
      </c>
      <c r="L173" s="198" t="str">
        <f>CONCATENATE('[1]OPINI Rinci v1'!AQ175,'[1]OPINI Rinci v1'!AR175,'[1]OPINI Rinci v1'!AS175,'[1]OPINI Rinci v1'!AT175)</f>
        <v>WTP</v>
      </c>
      <c r="M173" s="198" t="str">
        <f>CONCATENATE('[1]OPINI Rinci v1'!AV175,'[1]OPINI Rinci v1'!AW175,'[1]OPINI Rinci v1'!AX175,'[1]OPINI Rinci v1'!AY175)</f>
        <v>WTP</v>
      </c>
      <c r="N173" s="307" t="s">
        <v>702</v>
      </c>
      <c r="O173" s="308"/>
      <c r="P173" s="308"/>
      <c r="Q173" s="198" t="str">
        <f>CONCATENATE('[1]OPINI Rinci v1'!BA175,'[1]OPINI Rinci v1'!BB175,'[1]OPINI Rinci v1'!BD175,'[1]OPINI Rinci v1'!BC175)</f>
        <v>WDP</v>
      </c>
      <c r="R173" s="307" t="s">
        <v>702</v>
      </c>
      <c r="S173" s="304" t="str">
        <f>CONCATENATE('[1]OPINI Rinci v1'!BF175,'[1]OPINI Rinci v1'!BG175,'[1]OPINI Rinci v1'!BI175,'[1]OPINI Rinci v1'!BH175)</f>
        <v>WTP</v>
      </c>
      <c r="T173" s="304" t="str">
        <f>CONCATENATE('[1]OPINI Rinci v1'!BK175,'[1]OPINI Rinci v1'!BL175,'[1]OPINI Rinci v1'!BM175,'[1]OPINI Rinci v1'!BN175)</f>
        <v>WTP</v>
      </c>
      <c r="U173" s="304" t="str">
        <f>CONCATENATE('[1]OPINI Rinci v1'!BP175,'[1]OPINI Rinci v1'!BQ175,'[1]OPINI Rinci v1'!BR175,'[1]OPINI Rinci v1'!BS175)</f>
        <v>WDP</v>
      </c>
      <c r="V173" s="304" t="str">
        <f>CONCATENATE('[1]OPINI Rinci v1'!BU175,'[1]OPINI Rinci v1'!BV175,'[1]OPINI Rinci v1'!BW175,'[1]OPINI Rinci v1'!BX175)</f>
        <v>WDP</v>
      </c>
      <c r="W173" s="304" t="str">
        <f>CONCATENATE('[1]OPINI Rinci v1'!BZ175,'[1]OPINI Rinci v1'!CA175,'[1]OPINI Rinci v1'!CB175,'[1]OPINI Rinci v1'!CC175)</f>
        <v>TMP</v>
      </c>
      <c r="X173" s="304" t="str">
        <f>CONCATENATE('[1]OPINI Rinci v1'!CE175,'[1]OPINI Rinci v1'!CF175,'[1]OPINI Rinci v1'!CG175,'[1]OPINI Rinci v1'!CH175)</f>
        <v>WDP</v>
      </c>
      <c r="Y173" s="304" t="str">
        <f>CONCATENATE('[1]OPINI Rinci v1'!CJ175,'[1]OPINI Rinci v1'!CK175,'[1]OPINI Rinci v1'!CL175,'[1]OPINI Rinci v1'!CM175)</f>
        <v>WDP</v>
      </c>
      <c r="Z173" s="304" t="str">
        <f>CONCATENATE('[1]OPINI Rinci v1'!CO175,'[1]OPINI Rinci v1'!CP175,'[1]OPINI Rinci v1'!CQ175,'[1]OPINI Rinci v1'!CR175)</f>
        <v>WDP</v>
      </c>
      <c r="AA173" s="301"/>
    </row>
    <row r="174" spans="1:27" s="312" customFormat="1" ht="14.1" customHeight="1" x14ac:dyDescent="0.2">
      <c r="A174" s="306">
        <f t="shared" ref="A174:A187" si="9">IF(C174="","",A173+1)</f>
        <v>150</v>
      </c>
      <c r="B174" s="222" t="s">
        <v>28</v>
      </c>
      <c r="C174" s="194" t="s">
        <v>12</v>
      </c>
      <c r="D174" s="196"/>
      <c r="E174" s="197" t="s">
        <v>200</v>
      </c>
      <c r="F174" s="198" t="str">
        <f>CONCATENATE('[1]OPINI Rinci v1'!M176,'[1]OPINI Rinci v1'!N176,'[1]OPINI Rinci v1'!O176,'[1]OPINI Rinci v1'!P176)</f>
        <v>WTP</v>
      </c>
      <c r="G174" s="198" t="str">
        <f>CONCATENATE('[1]OPINI Rinci v1'!R176,'[1]OPINI Rinci v1'!S176,'[1]OPINI Rinci v1'!T176,'[1]OPINI Rinci v1'!U176)</f>
        <v>WTP</v>
      </c>
      <c r="H174" s="198" t="str">
        <f>CONCATENATE('[1]OPINI Rinci v1'!W176,'[1]OPINI Rinci v1'!X176,'[1]OPINI Rinci v1'!Y176,'[1]OPINI Rinci v1'!Z176)</f>
        <v>WTP</v>
      </c>
      <c r="I174" s="198" t="str">
        <f>CONCATENATE('[1]OPINI Rinci v1'!AB176,'[1]OPINI Rinci v1'!AC176,'[1]OPINI Rinci v1'!AD176,'[1]OPINI Rinci v1'!AE176)</f>
        <v>WTP</v>
      </c>
      <c r="J174" s="198" t="str">
        <f>CONCATENATE('[1]OPINI Rinci v1'!AG176,'[1]OPINI Rinci v1'!AH176,'[1]OPINI Rinci v1'!AI176,'[1]OPINI Rinci v1'!AJ176)</f>
        <v>WTP</v>
      </c>
      <c r="K174" s="198" t="str">
        <f>CONCATENATE('[1]OPINI Rinci v1'!AL176,'[1]OPINI Rinci v1'!AM176,'[1]OPINI Rinci v1'!AN176,'[1]OPINI Rinci v1'!AO176)</f>
        <v>WTP</v>
      </c>
      <c r="L174" s="198" t="str">
        <f>CONCATENATE('[1]OPINI Rinci v1'!AQ176,'[1]OPINI Rinci v1'!AR176,'[1]OPINI Rinci v1'!AS176,'[1]OPINI Rinci v1'!AT176)</f>
        <v>WTP</v>
      </c>
      <c r="M174" s="198" t="str">
        <f>CONCATENATE('[1]OPINI Rinci v1'!AV176,'[1]OPINI Rinci v1'!AW176,'[1]OPINI Rinci v1'!AX176,'[1]OPINI Rinci v1'!AY176)</f>
        <v>WTP</v>
      </c>
      <c r="N174" s="307" t="s">
        <v>700</v>
      </c>
      <c r="O174" s="308"/>
      <c r="P174" s="308"/>
      <c r="Q174" s="198" t="str">
        <f>CONCATENATE('[1]OPINI Rinci v1'!BA176,'[1]OPINI Rinci v1'!BB176,'[1]OPINI Rinci v1'!BD176,'[1]OPINI Rinci v1'!BC176)</f>
        <v>WTP</v>
      </c>
      <c r="R174" s="307" t="s">
        <v>700</v>
      </c>
      <c r="S174" s="304" t="str">
        <f>CONCATENATE('[1]OPINI Rinci v1'!BF176,'[1]OPINI Rinci v1'!BG176,'[1]OPINI Rinci v1'!BI176,'[1]OPINI Rinci v1'!BH176)</f>
        <v>WTP</v>
      </c>
      <c r="T174" s="304" t="str">
        <f>CONCATENATE('[1]OPINI Rinci v1'!BK176,'[1]OPINI Rinci v1'!BL176,'[1]OPINI Rinci v1'!BM176,'[1]OPINI Rinci v1'!BN176)</f>
        <v>WTP</v>
      </c>
      <c r="U174" s="304" t="str">
        <f>CONCATENATE('[1]OPINI Rinci v1'!BP176,'[1]OPINI Rinci v1'!BQ176,'[1]OPINI Rinci v1'!BR176,'[1]OPINI Rinci v1'!BS176)</f>
        <v>WTP</v>
      </c>
      <c r="V174" s="304" t="str">
        <f>CONCATENATE('[1]OPINI Rinci v1'!BU176,'[1]OPINI Rinci v1'!BV176,'[1]OPINI Rinci v1'!BW176,'[1]OPINI Rinci v1'!BX176)</f>
        <v>WDP</v>
      </c>
      <c r="W174" s="304" t="str">
        <f>CONCATENATE('[1]OPINI Rinci v1'!BZ176,'[1]OPINI Rinci v1'!CA176,'[1]OPINI Rinci v1'!CB176,'[1]OPINI Rinci v1'!CC176)</f>
        <v>WDP</v>
      </c>
      <c r="X174" s="304" t="str">
        <f>CONCATENATE('[1]OPINI Rinci v1'!CE176,'[1]OPINI Rinci v1'!CF176,'[1]OPINI Rinci v1'!CG176,'[1]OPINI Rinci v1'!CH176)</f>
        <v>WDP</v>
      </c>
      <c r="Y174" s="304" t="str">
        <f>CONCATENATE('[1]OPINI Rinci v1'!CJ176,'[1]OPINI Rinci v1'!CK176,'[1]OPINI Rinci v1'!CL176,'[1]OPINI Rinci v1'!CM176)</f>
        <v>WDP</v>
      </c>
      <c r="Z174" s="304" t="str">
        <f>CONCATENATE('[1]OPINI Rinci v1'!CO176,'[1]OPINI Rinci v1'!CP176,'[1]OPINI Rinci v1'!CQ176,'[1]OPINI Rinci v1'!CR176)</f>
        <v>TMP</v>
      </c>
      <c r="AA174" s="311"/>
    </row>
    <row r="175" spans="1:27" s="5" customFormat="1" ht="14.1" customHeight="1" x14ac:dyDescent="0.2">
      <c r="A175" s="306">
        <f t="shared" si="9"/>
        <v>151</v>
      </c>
      <c r="B175" s="222" t="s">
        <v>28</v>
      </c>
      <c r="C175" s="194" t="s">
        <v>14</v>
      </c>
      <c r="D175" s="196"/>
      <c r="E175" s="197" t="s">
        <v>201</v>
      </c>
      <c r="F175" s="198" t="str">
        <f>CONCATENATE('[1]OPINI Rinci v1'!M177,'[1]OPINI Rinci v1'!N177,'[1]OPINI Rinci v1'!O177,'[1]OPINI Rinci v1'!P177)</f>
        <v>WTP</v>
      </c>
      <c r="G175" s="198" t="str">
        <f>CONCATENATE('[1]OPINI Rinci v1'!R177,'[1]OPINI Rinci v1'!S177,'[1]OPINI Rinci v1'!T177,'[1]OPINI Rinci v1'!U177)</f>
        <v>WTP</v>
      </c>
      <c r="H175" s="198" t="str">
        <f>CONCATENATE('[1]OPINI Rinci v1'!W177,'[1]OPINI Rinci v1'!X177,'[1]OPINI Rinci v1'!Y177,'[1]OPINI Rinci v1'!Z177)</f>
        <v>WTP</v>
      </c>
      <c r="I175" s="198" t="str">
        <f>CONCATENATE('[1]OPINI Rinci v1'!AB177,'[1]OPINI Rinci v1'!AC177,'[1]OPINI Rinci v1'!AD177,'[1]OPINI Rinci v1'!AE177)</f>
        <v>WTP</v>
      </c>
      <c r="J175" s="198" t="str">
        <f>CONCATENATE('[1]OPINI Rinci v1'!AG177,'[1]OPINI Rinci v1'!AH177,'[1]OPINI Rinci v1'!AI177,'[1]OPINI Rinci v1'!AJ177)</f>
        <v>WTP</v>
      </c>
      <c r="K175" s="198" t="str">
        <f>CONCATENATE('[1]OPINI Rinci v1'!AL177,'[1]OPINI Rinci v1'!AM177,'[1]OPINI Rinci v1'!AN177,'[1]OPINI Rinci v1'!AO177)</f>
        <v>WTP</v>
      </c>
      <c r="L175" s="198" t="str">
        <f>CONCATENATE('[1]OPINI Rinci v1'!AQ177,'[1]OPINI Rinci v1'!AR177,'[1]OPINI Rinci v1'!AS177,'[1]OPINI Rinci v1'!AT177)</f>
        <v>WDP</v>
      </c>
      <c r="M175" s="198" t="str">
        <f>CONCATENATE('[1]OPINI Rinci v1'!AV177,'[1]OPINI Rinci v1'!AW177,'[1]OPINI Rinci v1'!AX177,'[1]OPINI Rinci v1'!AY177)</f>
        <v>WDP</v>
      </c>
      <c r="N175" s="309" t="s">
        <v>701</v>
      </c>
      <c r="O175" s="310"/>
      <c r="P175" s="310"/>
      <c r="Q175" s="198" t="str">
        <f>CONCATENATE('[1]OPINI Rinci v1'!BA177,'[1]OPINI Rinci v1'!BB177,'[1]OPINI Rinci v1'!BD177,'[1]OPINI Rinci v1'!BC177)</f>
        <v>WDP</v>
      </c>
      <c r="R175" s="307" t="s">
        <v>700</v>
      </c>
      <c r="S175" s="304" t="str">
        <f>CONCATENATE('[1]OPINI Rinci v1'!BF177,'[1]OPINI Rinci v1'!BG177,'[1]OPINI Rinci v1'!BI177,'[1]OPINI Rinci v1'!BH177)</f>
        <v>WDP</v>
      </c>
      <c r="T175" s="304" t="str">
        <f>CONCATENATE('[1]OPINI Rinci v1'!BK177,'[1]OPINI Rinci v1'!BL177,'[1]OPINI Rinci v1'!BM177,'[1]OPINI Rinci v1'!BN177)</f>
        <v>WTP</v>
      </c>
      <c r="U175" s="304" t="str">
        <f>CONCATENATE('[1]OPINI Rinci v1'!BP177,'[1]OPINI Rinci v1'!BQ177,'[1]OPINI Rinci v1'!BR177,'[1]OPINI Rinci v1'!BS177)</f>
        <v>WTP</v>
      </c>
      <c r="V175" s="304" t="str">
        <f>CONCATENATE('[1]OPINI Rinci v1'!BU177,'[1]OPINI Rinci v1'!BV177,'[1]OPINI Rinci v1'!BW177,'[1]OPINI Rinci v1'!BX177)</f>
        <v>WDP</v>
      </c>
      <c r="W175" s="304" t="str">
        <f>CONCATENATE('[1]OPINI Rinci v1'!BZ177,'[1]OPINI Rinci v1'!CA177,'[1]OPINI Rinci v1'!CB177,'[1]OPINI Rinci v1'!CC177)</f>
        <v>WDP</v>
      </c>
      <c r="X175" s="304" t="str">
        <f>CONCATENATE('[1]OPINI Rinci v1'!CE177,'[1]OPINI Rinci v1'!CF177,'[1]OPINI Rinci v1'!CG177,'[1]OPINI Rinci v1'!CH177)</f>
        <v>WDP</v>
      </c>
      <c r="Y175" s="304" t="str">
        <f>CONCATENATE('[1]OPINI Rinci v1'!CJ177,'[1]OPINI Rinci v1'!CK177,'[1]OPINI Rinci v1'!CL177,'[1]OPINI Rinci v1'!CM177)</f>
        <v>WDP</v>
      </c>
      <c r="Z175" s="304" t="str">
        <f>CONCATENATE('[1]OPINI Rinci v1'!CO177,'[1]OPINI Rinci v1'!CP177,'[1]OPINI Rinci v1'!CQ177,'[1]OPINI Rinci v1'!CR177)</f>
        <v>WDP</v>
      </c>
      <c r="AA175" s="301"/>
    </row>
    <row r="176" spans="1:27" s="5" customFormat="1" ht="14.1" customHeight="1" x14ac:dyDescent="0.2">
      <c r="A176" s="306">
        <f t="shared" si="9"/>
        <v>152</v>
      </c>
      <c r="B176" s="222" t="s">
        <v>28</v>
      </c>
      <c r="C176" s="194" t="s">
        <v>16</v>
      </c>
      <c r="D176" s="196"/>
      <c r="E176" s="197" t="s">
        <v>202</v>
      </c>
      <c r="F176" s="198" t="str">
        <f>CONCATENATE('[1]OPINI Rinci v1'!M178,'[1]OPINI Rinci v1'!N178,'[1]OPINI Rinci v1'!O178,'[1]OPINI Rinci v1'!P178)</f>
        <v>WTP</v>
      </c>
      <c r="G176" s="198" t="str">
        <f>CONCATENATE('[1]OPINI Rinci v1'!R178,'[1]OPINI Rinci v1'!S178,'[1]OPINI Rinci v1'!T178,'[1]OPINI Rinci v1'!U178)</f>
        <v>WTP</v>
      </c>
      <c r="H176" s="198" t="str">
        <f>CONCATENATE('[1]OPINI Rinci v1'!W178,'[1]OPINI Rinci v1'!X178,'[1]OPINI Rinci v1'!Y178,'[1]OPINI Rinci v1'!Z178)</f>
        <v>WTP</v>
      </c>
      <c r="I176" s="198" t="str">
        <f>CONCATENATE('[1]OPINI Rinci v1'!AB178,'[1]OPINI Rinci v1'!AC178,'[1]OPINI Rinci v1'!AD178,'[1]OPINI Rinci v1'!AE178)</f>
        <v>WTP</v>
      </c>
      <c r="J176" s="198" t="str">
        <f>CONCATENATE('[1]OPINI Rinci v1'!AG178,'[1]OPINI Rinci v1'!AH178,'[1]OPINI Rinci v1'!AI178,'[1]OPINI Rinci v1'!AJ178)</f>
        <v>WDP</v>
      </c>
      <c r="K176" s="198" t="str">
        <f>CONCATENATE('[1]OPINI Rinci v1'!AL178,'[1]OPINI Rinci v1'!AM178,'[1]OPINI Rinci v1'!AN178,'[1]OPINI Rinci v1'!AO178)</f>
        <v>WTP</v>
      </c>
      <c r="L176" s="198" t="str">
        <f>CONCATENATE('[1]OPINI Rinci v1'!AQ178,'[1]OPINI Rinci v1'!AR178,'[1]OPINI Rinci v1'!AS178,'[1]OPINI Rinci v1'!AT178)</f>
        <v>WDP</v>
      </c>
      <c r="M176" s="198" t="str">
        <f>CONCATENATE('[1]OPINI Rinci v1'!AV178,'[1]OPINI Rinci v1'!AW178,'[1]OPINI Rinci v1'!AX178,'[1]OPINI Rinci v1'!AY178)</f>
        <v>WDP</v>
      </c>
      <c r="N176" s="307" t="s">
        <v>700</v>
      </c>
      <c r="O176" s="308"/>
      <c r="P176" s="308"/>
      <c r="Q176" s="198" t="str">
        <f>CONCATENATE('[1]OPINI Rinci v1'!BA178,'[1]OPINI Rinci v1'!BB178,'[1]OPINI Rinci v1'!BD178,'[1]OPINI Rinci v1'!BC178)</f>
        <v>WDP</v>
      </c>
      <c r="R176" s="307" t="s">
        <v>700</v>
      </c>
      <c r="S176" s="304" t="str">
        <f>CONCATENATE('[1]OPINI Rinci v1'!BF178,'[1]OPINI Rinci v1'!BG178,'[1]OPINI Rinci v1'!BI178,'[1]OPINI Rinci v1'!BH178)</f>
        <v>WTP</v>
      </c>
      <c r="T176" s="304" t="str">
        <f>CONCATENATE('[1]OPINI Rinci v1'!BK178,'[1]OPINI Rinci v1'!BL178,'[1]OPINI Rinci v1'!BM178,'[1]OPINI Rinci v1'!BN178)</f>
        <v>WDP</v>
      </c>
      <c r="U176" s="304" t="str">
        <f>CONCATENATE('[1]OPINI Rinci v1'!BP178,'[1]OPINI Rinci v1'!BQ178,'[1]OPINI Rinci v1'!BR178,'[1]OPINI Rinci v1'!BS178)</f>
        <v>WDP</v>
      </c>
      <c r="V176" s="304" t="str">
        <f>CONCATENATE('[1]OPINI Rinci v1'!BU178,'[1]OPINI Rinci v1'!BV178,'[1]OPINI Rinci v1'!BW178,'[1]OPINI Rinci v1'!BX178)</f>
        <v>TMP</v>
      </c>
      <c r="W176" s="304" t="str">
        <f>CONCATENATE('[1]OPINI Rinci v1'!BZ178,'[1]OPINI Rinci v1'!CA178,'[1]OPINI Rinci v1'!CB178,'[1]OPINI Rinci v1'!CC178)</f>
        <v>TMP</v>
      </c>
      <c r="X176" s="304" t="str">
        <f>CONCATENATE('[1]OPINI Rinci v1'!CE178,'[1]OPINI Rinci v1'!CF178,'[1]OPINI Rinci v1'!CG178,'[1]OPINI Rinci v1'!CH178)</f>
        <v>WDP</v>
      </c>
      <c r="Y176" s="304" t="str">
        <f>CONCATENATE('[1]OPINI Rinci v1'!CJ178,'[1]OPINI Rinci v1'!CK178,'[1]OPINI Rinci v1'!CL178,'[1]OPINI Rinci v1'!CM178)</f>
        <v>WDP</v>
      </c>
      <c r="Z176" s="304" t="str">
        <f>CONCATENATE('[1]OPINI Rinci v1'!CO178,'[1]OPINI Rinci v1'!CP178,'[1]OPINI Rinci v1'!CQ178,'[1]OPINI Rinci v1'!CR178)</f>
        <v>TMP</v>
      </c>
      <c r="AA176" s="301"/>
    </row>
    <row r="177" spans="1:27" s="5" customFormat="1" ht="14.1" customHeight="1" x14ac:dyDescent="0.2">
      <c r="A177" s="306">
        <f t="shared" si="9"/>
        <v>153</v>
      </c>
      <c r="B177" s="222" t="s">
        <v>28</v>
      </c>
      <c r="C177" s="194" t="s">
        <v>18</v>
      </c>
      <c r="D177" s="196"/>
      <c r="E177" s="197" t="s">
        <v>203</v>
      </c>
      <c r="F177" s="198" t="str">
        <f>CONCATENATE('[1]OPINI Rinci v1'!M179,'[1]OPINI Rinci v1'!N179,'[1]OPINI Rinci v1'!O179,'[1]OPINI Rinci v1'!P179)</f>
        <v>WDP</v>
      </c>
      <c r="G177" s="198" t="str">
        <f>CONCATENATE('[1]OPINI Rinci v1'!R179,'[1]OPINI Rinci v1'!S179,'[1]OPINI Rinci v1'!T179,'[1]OPINI Rinci v1'!U179)</f>
        <v xml:space="preserve"> WDP</v>
      </c>
      <c r="H177" s="198" t="str">
        <f>CONCATENATE('[1]OPINI Rinci v1'!W179,'[1]OPINI Rinci v1'!X179,'[1]OPINI Rinci v1'!Y179,'[1]OPINI Rinci v1'!Z179)</f>
        <v xml:space="preserve"> WDP</v>
      </c>
      <c r="I177" s="198" t="str">
        <f>CONCATENATE('[1]OPINI Rinci v1'!AB179,'[1]OPINI Rinci v1'!AC179,'[1]OPINI Rinci v1'!AD179,'[1]OPINI Rinci v1'!AE179)</f>
        <v>WTP</v>
      </c>
      <c r="J177" s="198" t="str">
        <f>CONCATENATE('[1]OPINI Rinci v1'!AG179,'[1]OPINI Rinci v1'!AH179,'[1]OPINI Rinci v1'!AI179,'[1]OPINI Rinci v1'!AJ179)</f>
        <v>WTP</v>
      </c>
      <c r="K177" s="198" t="str">
        <f>CONCATENATE('[1]OPINI Rinci v1'!AL179,'[1]OPINI Rinci v1'!AM179,'[1]OPINI Rinci v1'!AN179,'[1]OPINI Rinci v1'!AO179)</f>
        <v>WTP</v>
      </c>
      <c r="L177" s="198" t="str">
        <f>CONCATENATE('[1]OPINI Rinci v1'!AQ179,'[1]OPINI Rinci v1'!AR179,'[1]OPINI Rinci v1'!AS179,'[1]OPINI Rinci v1'!AT179)</f>
        <v>WTP</v>
      </c>
      <c r="M177" s="198" t="str">
        <f>CONCATENATE('[1]OPINI Rinci v1'!AV179,'[1]OPINI Rinci v1'!AW179,'[1]OPINI Rinci v1'!AX179,'[1]OPINI Rinci v1'!AY179)</f>
        <v>WDP</v>
      </c>
      <c r="N177" s="309" t="s">
        <v>701</v>
      </c>
      <c r="O177" s="310"/>
      <c r="P177" s="310"/>
      <c r="Q177" s="198" t="str">
        <f>CONCATENATE('[1]OPINI Rinci v1'!BA179,'[1]OPINI Rinci v1'!BB179,'[1]OPINI Rinci v1'!BD179,'[1]OPINI Rinci v1'!BC179)</f>
        <v>TW</v>
      </c>
      <c r="R177" s="307" t="s">
        <v>700</v>
      </c>
      <c r="S177" s="304" t="str">
        <f>CONCATENATE('[1]OPINI Rinci v1'!BF179,'[1]OPINI Rinci v1'!BG179,'[1]OPINI Rinci v1'!BI179,'[1]OPINI Rinci v1'!BH179)</f>
        <v>TW</v>
      </c>
      <c r="T177" s="304" t="str">
        <f>CONCATENATE('[1]OPINI Rinci v1'!BK179,'[1]OPINI Rinci v1'!BL179,'[1]OPINI Rinci v1'!BM179,'[1]OPINI Rinci v1'!BN179)</f>
        <v>WDP</v>
      </c>
      <c r="U177" s="304" t="str">
        <f>CONCATENATE('[1]OPINI Rinci v1'!BP179,'[1]OPINI Rinci v1'!BQ179,'[1]OPINI Rinci v1'!BR179,'[1]OPINI Rinci v1'!BS179)</f>
        <v>TMP</v>
      </c>
      <c r="V177" s="304" t="str">
        <f>CONCATENATE('[1]OPINI Rinci v1'!BU179,'[1]OPINI Rinci v1'!BV179,'[1]OPINI Rinci v1'!BW179,'[1]OPINI Rinci v1'!BX179)</f>
        <v>WDP</v>
      </c>
      <c r="W177" s="304" t="str">
        <f>CONCATENATE('[1]OPINI Rinci v1'!BZ179,'[1]OPINI Rinci v1'!CA179,'[1]OPINI Rinci v1'!CB179,'[1]OPINI Rinci v1'!CC179)</f>
        <v>WDP</v>
      </c>
      <c r="X177" s="304" t="str">
        <f>CONCATENATE('[1]OPINI Rinci v1'!CE179,'[1]OPINI Rinci v1'!CF179,'[1]OPINI Rinci v1'!CG179,'[1]OPINI Rinci v1'!CH179)</f>
        <v>WDP</v>
      </c>
      <c r="Y177" s="304" t="str">
        <f>CONCATENATE('[1]OPINI Rinci v1'!CJ179,'[1]OPINI Rinci v1'!CK179,'[1]OPINI Rinci v1'!CL179,'[1]OPINI Rinci v1'!CM179)</f>
        <v>WDP</v>
      </c>
      <c r="Z177" s="304" t="str">
        <f>CONCATENATE('[1]OPINI Rinci v1'!CO179,'[1]OPINI Rinci v1'!CP179,'[1]OPINI Rinci v1'!CQ179,'[1]OPINI Rinci v1'!CR179)</f>
        <v>WDP</v>
      </c>
      <c r="AA177" s="301"/>
    </row>
    <row r="178" spans="1:27" s="5" customFormat="1" ht="14.1" customHeight="1" x14ac:dyDescent="0.2">
      <c r="A178" s="306">
        <f t="shared" si="9"/>
        <v>154</v>
      </c>
      <c r="B178" s="222" t="s">
        <v>28</v>
      </c>
      <c r="C178" s="194" t="s">
        <v>20</v>
      </c>
      <c r="D178" s="196"/>
      <c r="E178" s="197" t="s">
        <v>204</v>
      </c>
      <c r="F178" s="198" t="str">
        <f>CONCATENATE('[1]OPINI Rinci v1'!M180,'[1]OPINI Rinci v1'!N180,'[1]OPINI Rinci v1'!O180,'[1]OPINI Rinci v1'!P180)</f>
        <v>WTP</v>
      </c>
      <c r="G178" s="198" t="str">
        <f>CONCATENATE('[1]OPINI Rinci v1'!R180,'[1]OPINI Rinci v1'!S180,'[1]OPINI Rinci v1'!T180,'[1]OPINI Rinci v1'!U180)</f>
        <v>WTP</v>
      </c>
      <c r="H178" s="198" t="str">
        <f>CONCATENATE('[1]OPINI Rinci v1'!W180,'[1]OPINI Rinci v1'!X180,'[1]OPINI Rinci v1'!Y180,'[1]OPINI Rinci v1'!Z180)</f>
        <v>WTP</v>
      </c>
      <c r="I178" s="198" t="str">
        <f>CONCATENATE('[1]OPINI Rinci v1'!AB180,'[1]OPINI Rinci v1'!AC180,'[1]OPINI Rinci v1'!AD180,'[1]OPINI Rinci v1'!AE180)</f>
        <v>WTP</v>
      </c>
      <c r="J178" s="198" t="str">
        <f>CONCATENATE('[1]OPINI Rinci v1'!AG180,'[1]OPINI Rinci v1'!AH180,'[1]OPINI Rinci v1'!AI180,'[1]OPINI Rinci v1'!AJ180)</f>
        <v>WDP</v>
      </c>
      <c r="K178" s="198" t="str">
        <f>CONCATENATE('[1]OPINI Rinci v1'!AL180,'[1]OPINI Rinci v1'!AM180,'[1]OPINI Rinci v1'!AN180,'[1]OPINI Rinci v1'!AO180)</f>
        <v>WDP</v>
      </c>
      <c r="L178" s="198" t="str">
        <f>CONCATENATE('[1]OPINI Rinci v1'!AQ180,'[1]OPINI Rinci v1'!AR180,'[1]OPINI Rinci v1'!AS180,'[1]OPINI Rinci v1'!AT180)</f>
        <v>WDP</v>
      </c>
      <c r="M178" s="198" t="str">
        <f>CONCATENATE('[1]OPINI Rinci v1'!AV180,'[1]OPINI Rinci v1'!AW180,'[1]OPINI Rinci v1'!AX180,'[1]OPINI Rinci v1'!AY180)</f>
        <v>WDP</v>
      </c>
      <c r="N178" s="307" t="s">
        <v>702</v>
      </c>
      <c r="O178" s="308"/>
      <c r="P178" s="308"/>
      <c r="Q178" s="198" t="str">
        <f>CONCATENATE('[1]OPINI Rinci v1'!BA180,'[1]OPINI Rinci v1'!BB180,'[1]OPINI Rinci v1'!BD180,'[1]OPINI Rinci v1'!BC180)</f>
        <v>WDP</v>
      </c>
      <c r="R178" s="307" t="s">
        <v>700</v>
      </c>
      <c r="S178" s="304" t="str">
        <f>CONCATENATE('[1]OPINI Rinci v1'!BF180,'[1]OPINI Rinci v1'!BG180,'[1]OPINI Rinci v1'!BI180,'[1]OPINI Rinci v1'!BH180)</f>
        <v>WDP</v>
      </c>
      <c r="T178" s="304" t="str">
        <f>CONCATENATE('[1]OPINI Rinci v1'!BK180,'[1]OPINI Rinci v1'!BL180,'[1]OPINI Rinci v1'!BM180,'[1]OPINI Rinci v1'!BN180)</f>
        <v>TMP</v>
      </c>
      <c r="U178" s="304" t="str">
        <f>CONCATENATE('[1]OPINI Rinci v1'!BP180,'[1]OPINI Rinci v1'!BQ180,'[1]OPINI Rinci v1'!BR180,'[1]OPINI Rinci v1'!BS180)</f>
        <v>TMP</v>
      </c>
      <c r="V178" s="304" t="str">
        <f>CONCATENATE('[1]OPINI Rinci v1'!BU180,'[1]OPINI Rinci v1'!BV180,'[1]OPINI Rinci v1'!BW180,'[1]OPINI Rinci v1'!BX180)</f>
        <v>TMP</v>
      </c>
      <c r="W178" s="304" t="str">
        <f>CONCATENATE('[1]OPINI Rinci v1'!BZ180,'[1]OPINI Rinci v1'!CA180,'[1]OPINI Rinci v1'!CB180,'[1]OPINI Rinci v1'!CC180)</f>
        <v>TMP</v>
      </c>
      <c r="X178" s="304" t="str">
        <f>CONCATENATE('[1]OPINI Rinci v1'!CE180,'[1]OPINI Rinci v1'!CF180,'[1]OPINI Rinci v1'!CG180,'[1]OPINI Rinci v1'!CH180)</f>
        <v>WDP</v>
      </c>
      <c r="Y178" s="304" t="str">
        <f>CONCATENATE('[1]OPINI Rinci v1'!CJ180,'[1]OPINI Rinci v1'!CK180,'[1]OPINI Rinci v1'!CL180,'[1]OPINI Rinci v1'!CM180)</f>
        <v>WDP</v>
      </c>
      <c r="Z178" s="304" t="str">
        <f>CONCATENATE('[1]OPINI Rinci v1'!CO180,'[1]OPINI Rinci v1'!CP180,'[1]OPINI Rinci v1'!CQ180,'[1]OPINI Rinci v1'!CR180)</f>
        <v>WDP</v>
      </c>
      <c r="AA178" s="301"/>
    </row>
    <row r="179" spans="1:27" s="312" customFormat="1" ht="14.1" customHeight="1" x14ac:dyDescent="0.2">
      <c r="A179" s="306">
        <f t="shared" si="9"/>
        <v>155</v>
      </c>
      <c r="B179" s="222" t="s">
        <v>28</v>
      </c>
      <c r="C179" s="194" t="s">
        <v>22</v>
      </c>
      <c r="D179" s="196"/>
      <c r="E179" s="197" t="s">
        <v>205</v>
      </c>
      <c r="F179" s="198" t="str">
        <f>CONCATENATE('[1]OPINI Rinci v1'!M181,'[1]OPINI Rinci v1'!N181,'[1]OPINI Rinci v1'!O181,'[1]OPINI Rinci v1'!P181)</f>
        <v>WTP</v>
      </c>
      <c r="G179" s="198" t="str">
        <f>CONCATENATE('[1]OPINI Rinci v1'!R181,'[1]OPINI Rinci v1'!S181,'[1]OPINI Rinci v1'!T181,'[1]OPINI Rinci v1'!U181)</f>
        <v>WTP</v>
      </c>
      <c r="H179" s="198" t="str">
        <f>CONCATENATE('[1]OPINI Rinci v1'!W181,'[1]OPINI Rinci v1'!X181,'[1]OPINI Rinci v1'!Y181,'[1]OPINI Rinci v1'!Z181)</f>
        <v>WTP</v>
      </c>
      <c r="I179" s="198" t="str">
        <f>CONCATENATE('[1]OPINI Rinci v1'!AB181,'[1]OPINI Rinci v1'!AC181,'[1]OPINI Rinci v1'!AD181,'[1]OPINI Rinci v1'!AE181)</f>
        <v>WTP</v>
      </c>
      <c r="J179" s="198" t="str">
        <f>CONCATENATE('[1]OPINI Rinci v1'!AG181,'[1]OPINI Rinci v1'!AH181,'[1]OPINI Rinci v1'!AI181,'[1]OPINI Rinci v1'!AJ181)</f>
        <v>WTP</v>
      </c>
      <c r="K179" s="198" t="str">
        <f>CONCATENATE('[1]OPINI Rinci v1'!AL181,'[1]OPINI Rinci v1'!AM181,'[1]OPINI Rinci v1'!AN181,'[1]OPINI Rinci v1'!AO181)</f>
        <v>WDP</v>
      </c>
      <c r="L179" s="198" t="str">
        <f>CONCATENATE('[1]OPINI Rinci v1'!AQ181,'[1]OPINI Rinci v1'!AR181,'[1]OPINI Rinci v1'!AS181,'[1]OPINI Rinci v1'!AT181)</f>
        <v>WTP</v>
      </c>
      <c r="M179" s="198" t="str">
        <f>CONCATENATE('[1]OPINI Rinci v1'!AV181,'[1]OPINI Rinci v1'!AW181,'[1]OPINI Rinci v1'!AX181,'[1]OPINI Rinci v1'!AY181)</f>
        <v>WTP</v>
      </c>
      <c r="N179" s="309" t="s">
        <v>701</v>
      </c>
      <c r="O179" s="310"/>
      <c r="P179" s="310"/>
      <c r="Q179" s="198" t="str">
        <f>CONCATENATE('[1]OPINI Rinci v1'!BA181,'[1]OPINI Rinci v1'!BB181,'[1]OPINI Rinci v1'!BD181,'[1]OPINI Rinci v1'!BC181)</f>
        <v>WDP</v>
      </c>
      <c r="R179" s="309" t="s">
        <v>701</v>
      </c>
      <c r="S179" s="304" t="str">
        <f>CONCATENATE('[1]OPINI Rinci v1'!BF181,'[1]OPINI Rinci v1'!BG181,'[1]OPINI Rinci v1'!BI181,'[1]OPINI Rinci v1'!BH181)</f>
        <v>WDP</v>
      </c>
      <c r="T179" s="304" t="str">
        <f>CONCATENATE('[1]OPINI Rinci v1'!BK181,'[1]OPINI Rinci v1'!BL181,'[1]OPINI Rinci v1'!BM181,'[1]OPINI Rinci v1'!BN181)</f>
        <v>WDP</v>
      </c>
      <c r="U179" s="304" t="str">
        <f>CONCATENATE('[1]OPINI Rinci v1'!BP181,'[1]OPINI Rinci v1'!BQ181,'[1]OPINI Rinci v1'!BR181,'[1]OPINI Rinci v1'!BS181)</f>
        <v>WDP</v>
      </c>
      <c r="V179" s="304" t="str">
        <f>CONCATENATE('[1]OPINI Rinci v1'!BU181,'[1]OPINI Rinci v1'!BV181,'[1]OPINI Rinci v1'!BW181,'[1]OPINI Rinci v1'!BX181)</f>
        <v>WDP</v>
      </c>
      <c r="W179" s="304" t="str">
        <f>CONCATENATE('[1]OPINI Rinci v1'!BZ181,'[1]OPINI Rinci v1'!CA181,'[1]OPINI Rinci v1'!CB181,'[1]OPINI Rinci v1'!CC181)</f>
        <v>WDP</v>
      </c>
      <c r="X179" s="304" t="str">
        <f>CONCATENATE('[1]OPINI Rinci v1'!CE181,'[1]OPINI Rinci v1'!CF181,'[1]OPINI Rinci v1'!CG181,'[1]OPINI Rinci v1'!CH181)</f>
        <v>WDP</v>
      </c>
      <c r="Y179" s="304" t="str">
        <f>CONCATENATE('[1]OPINI Rinci v1'!CJ181,'[1]OPINI Rinci v1'!CK181,'[1]OPINI Rinci v1'!CL181,'[1]OPINI Rinci v1'!CM181)</f>
        <v>WDP</v>
      </c>
      <c r="Z179" s="304" t="str">
        <f>CONCATENATE('[1]OPINI Rinci v1'!CO181,'[1]OPINI Rinci v1'!CP181,'[1]OPINI Rinci v1'!CQ181,'[1]OPINI Rinci v1'!CR181)</f>
        <v>WDP</v>
      </c>
      <c r="AA179" s="311"/>
    </row>
    <row r="180" spans="1:27" s="312" customFormat="1" ht="14.1" customHeight="1" x14ac:dyDescent="0.2">
      <c r="A180" s="306">
        <f t="shared" si="9"/>
        <v>156</v>
      </c>
      <c r="B180" s="222" t="s">
        <v>28</v>
      </c>
      <c r="C180" s="194" t="s">
        <v>24</v>
      </c>
      <c r="D180" s="196"/>
      <c r="E180" s="197" t="s">
        <v>206</v>
      </c>
      <c r="F180" s="198" t="str">
        <f>CONCATENATE('[1]OPINI Rinci v1'!M182,'[1]OPINI Rinci v1'!N182,'[1]OPINI Rinci v1'!O182,'[1]OPINI Rinci v1'!P182)</f>
        <v>WTP</v>
      </c>
      <c r="G180" s="198" t="str">
        <f>CONCATENATE('[1]OPINI Rinci v1'!R182,'[1]OPINI Rinci v1'!S182,'[1]OPINI Rinci v1'!T182,'[1]OPINI Rinci v1'!U182)</f>
        <v>WTP</v>
      </c>
      <c r="H180" s="198" t="str">
        <f>CONCATENATE('[1]OPINI Rinci v1'!W182,'[1]OPINI Rinci v1'!X182,'[1]OPINI Rinci v1'!Y182,'[1]OPINI Rinci v1'!Z182)</f>
        <v>WTP</v>
      </c>
      <c r="I180" s="198" t="str">
        <f>CONCATENATE('[1]OPINI Rinci v1'!AB182,'[1]OPINI Rinci v1'!AC182,'[1]OPINI Rinci v1'!AD182,'[1]OPINI Rinci v1'!AE182)</f>
        <v>WTP</v>
      </c>
      <c r="J180" s="198" t="str">
        <f>CONCATENATE('[1]OPINI Rinci v1'!AG182,'[1]OPINI Rinci v1'!AH182,'[1]OPINI Rinci v1'!AI182,'[1]OPINI Rinci v1'!AJ182)</f>
        <v>WTP</v>
      </c>
      <c r="K180" s="198" t="str">
        <f>CONCATENATE('[1]OPINI Rinci v1'!AL182,'[1]OPINI Rinci v1'!AM182,'[1]OPINI Rinci v1'!AN182,'[1]OPINI Rinci v1'!AO182)</f>
        <v>WTP</v>
      </c>
      <c r="L180" s="198" t="str">
        <f>CONCATENATE('[1]OPINI Rinci v1'!AQ182,'[1]OPINI Rinci v1'!AR182,'[1]OPINI Rinci v1'!AS182,'[1]OPINI Rinci v1'!AT182)</f>
        <v>WTP</v>
      </c>
      <c r="M180" s="198" t="str">
        <f>CONCATENATE('[1]OPINI Rinci v1'!AV182,'[1]OPINI Rinci v1'!AW182,'[1]OPINI Rinci v1'!AX182,'[1]OPINI Rinci v1'!AY182)</f>
        <v>WTP</v>
      </c>
      <c r="N180" s="307" t="s">
        <v>700</v>
      </c>
      <c r="O180" s="308"/>
      <c r="P180" s="308"/>
      <c r="Q180" s="198" t="str">
        <f>CONCATENATE('[1]OPINI Rinci v1'!BA182,'[1]OPINI Rinci v1'!BB182,'[1]OPINI Rinci v1'!BD182,'[1]OPINI Rinci v1'!BC182)</f>
        <v>WDP</v>
      </c>
      <c r="R180" s="307" t="s">
        <v>700</v>
      </c>
      <c r="S180" s="304" t="str">
        <f>CONCATENATE('[1]OPINI Rinci v1'!BF182,'[1]OPINI Rinci v1'!BG182,'[1]OPINI Rinci v1'!BI182,'[1]OPINI Rinci v1'!BH182)</f>
        <v>WDP</v>
      </c>
      <c r="T180" s="304" t="str">
        <f>CONCATENATE('[1]OPINI Rinci v1'!BK182,'[1]OPINI Rinci v1'!BL182,'[1]OPINI Rinci v1'!BM182,'[1]OPINI Rinci v1'!BN182)</f>
        <v>WDP</v>
      </c>
      <c r="U180" s="304" t="str">
        <f>CONCATENATE('[1]OPINI Rinci v1'!BP182,'[1]OPINI Rinci v1'!BQ182,'[1]OPINI Rinci v1'!BR182,'[1]OPINI Rinci v1'!BS182)</f>
        <v>WDP</v>
      </c>
      <c r="V180" s="304" t="str">
        <f>CONCATENATE('[1]OPINI Rinci v1'!BU182,'[1]OPINI Rinci v1'!BV182,'[1]OPINI Rinci v1'!BW182,'[1]OPINI Rinci v1'!BX182)</f>
        <v>WDP</v>
      </c>
      <c r="W180" s="304" t="str">
        <f>CONCATENATE('[1]OPINI Rinci v1'!BZ182,'[1]OPINI Rinci v1'!CA182,'[1]OPINI Rinci v1'!CB182,'[1]OPINI Rinci v1'!CC182)</f>
        <v>WDP</v>
      </c>
      <c r="X180" s="304" t="str">
        <f>CONCATENATE('[1]OPINI Rinci v1'!CE182,'[1]OPINI Rinci v1'!CF182,'[1]OPINI Rinci v1'!CG182,'[1]OPINI Rinci v1'!CH182)</f>
        <v>WDP</v>
      </c>
      <c r="Y180" s="304" t="str">
        <f>CONCATENATE('[1]OPINI Rinci v1'!CJ182,'[1]OPINI Rinci v1'!CK182,'[1]OPINI Rinci v1'!CL182,'[1]OPINI Rinci v1'!CM182)</f>
        <v>WDP</v>
      </c>
      <c r="Z180" s="304" t="str">
        <f>CONCATENATE('[1]OPINI Rinci v1'!CO182,'[1]OPINI Rinci v1'!CP182,'[1]OPINI Rinci v1'!CQ182,'[1]OPINI Rinci v1'!CR182)</f>
        <v>WDP</v>
      </c>
      <c r="AA180" s="311"/>
    </row>
    <row r="181" spans="1:27" s="312" customFormat="1" ht="14.1" customHeight="1" x14ac:dyDescent="0.2">
      <c r="A181" s="306">
        <f t="shared" si="9"/>
        <v>157</v>
      </c>
      <c r="B181" s="222" t="s">
        <v>28</v>
      </c>
      <c r="C181" s="194" t="s">
        <v>26</v>
      </c>
      <c r="D181" s="196"/>
      <c r="E181" s="197" t="s">
        <v>207</v>
      </c>
      <c r="F181" s="198" t="str">
        <f>CONCATENATE('[1]OPINI Rinci v1'!M183,'[1]OPINI Rinci v1'!N183,'[1]OPINI Rinci v1'!O183,'[1]OPINI Rinci v1'!P183)</f>
        <v>WTP</v>
      </c>
      <c r="G181" s="198" t="str">
        <f>CONCATENATE('[1]OPINI Rinci v1'!R183,'[1]OPINI Rinci v1'!S183,'[1]OPINI Rinci v1'!T183,'[1]OPINI Rinci v1'!U183)</f>
        <v>WTP</v>
      </c>
      <c r="H181" s="198" t="str">
        <f>CONCATENATE('[1]OPINI Rinci v1'!W183,'[1]OPINI Rinci v1'!X183,'[1]OPINI Rinci v1'!Y183,'[1]OPINI Rinci v1'!Z183)</f>
        <v>WTP</v>
      </c>
      <c r="I181" s="198" t="str">
        <f>CONCATENATE('[1]OPINI Rinci v1'!AB183,'[1]OPINI Rinci v1'!AC183,'[1]OPINI Rinci v1'!AD183,'[1]OPINI Rinci v1'!AE183)</f>
        <v>WTP</v>
      </c>
      <c r="J181" s="198" t="str">
        <f>CONCATENATE('[1]OPINI Rinci v1'!AG183,'[1]OPINI Rinci v1'!AH183,'[1]OPINI Rinci v1'!AI183,'[1]OPINI Rinci v1'!AJ183)</f>
        <v>WTP</v>
      </c>
      <c r="K181" s="198" t="str">
        <f>CONCATENATE('[1]OPINI Rinci v1'!AL183,'[1]OPINI Rinci v1'!AM183,'[1]OPINI Rinci v1'!AN183,'[1]OPINI Rinci v1'!AO183)</f>
        <v>WTP</v>
      </c>
      <c r="L181" s="198" t="str">
        <f>CONCATENATE('[1]OPINI Rinci v1'!AQ183,'[1]OPINI Rinci v1'!AR183,'[1]OPINI Rinci v1'!AS183,'[1]OPINI Rinci v1'!AT183)</f>
        <v>WTP</v>
      </c>
      <c r="M181" s="198" t="str">
        <f>CONCATENATE('[1]OPINI Rinci v1'!AV183,'[1]OPINI Rinci v1'!AW183,'[1]OPINI Rinci v1'!AX183,'[1]OPINI Rinci v1'!AY183)</f>
        <v>WTP</v>
      </c>
      <c r="N181" s="307" t="s">
        <v>702</v>
      </c>
      <c r="O181" s="308"/>
      <c r="P181" s="308"/>
      <c r="Q181" s="198" t="str">
        <f>CONCATENATE('[1]OPINI Rinci v1'!BA183,'[1]OPINI Rinci v1'!BB183,'[1]OPINI Rinci v1'!BD183,'[1]OPINI Rinci v1'!BC183)</f>
        <v>WTP</v>
      </c>
      <c r="R181" s="307" t="s">
        <v>700</v>
      </c>
      <c r="S181" s="304" t="str">
        <f>CONCATENATE('[1]OPINI Rinci v1'!BF183,'[1]OPINI Rinci v1'!BG183,'[1]OPINI Rinci v1'!BI183,'[1]OPINI Rinci v1'!BH183)</f>
        <v>WTP</v>
      </c>
      <c r="T181" s="304" t="str">
        <f>CONCATENATE('[1]OPINI Rinci v1'!BK183,'[1]OPINI Rinci v1'!BL183,'[1]OPINI Rinci v1'!BM183,'[1]OPINI Rinci v1'!BN183)</f>
        <v>WTP</v>
      </c>
      <c r="U181" s="304" t="str">
        <f>CONCATENATE('[1]OPINI Rinci v1'!BP183,'[1]OPINI Rinci v1'!BQ183,'[1]OPINI Rinci v1'!BR183,'[1]OPINI Rinci v1'!BS183)</f>
        <v>WTP</v>
      </c>
      <c r="V181" s="304" t="str">
        <f>CONCATENATE('[1]OPINI Rinci v1'!BU183,'[1]OPINI Rinci v1'!BV183,'[1]OPINI Rinci v1'!BW183,'[1]OPINI Rinci v1'!BX183)</f>
        <v>WDP</v>
      </c>
      <c r="W181" s="304" t="str">
        <f>CONCATENATE('[1]OPINI Rinci v1'!BZ183,'[1]OPINI Rinci v1'!CA183,'[1]OPINI Rinci v1'!CB183,'[1]OPINI Rinci v1'!CC183)</f>
        <v>WDP</v>
      </c>
      <c r="X181" s="304" t="str">
        <f>CONCATENATE('[1]OPINI Rinci v1'!CE183,'[1]OPINI Rinci v1'!CF183,'[1]OPINI Rinci v1'!CG183,'[1]OPINI Rinci v1'!CH183)</f>
        <v>WDP</v>
      </c>
      <c r="Y181" s="304" t="str">
        <f>CONCATENATE('[1]OPINI Rinci v1'!CJ183,'[1]OPINI Rinci v1'!CK183,'[1]OPINI Rinci v1'!CL183,'[1]OPINI Rinci v1'!CM183)</f>
        <v>WDP</v>
      </c>
      <c r="Z181" s="304" t="str">
        <f>CONCATENATE('[1]OPINI Rinci v1'!CO183,'[1]OPINI Rinci v1'!CP183,'[1]OPINI Rinci v1'!CQ183,'[1]OPINI Rinci v1'!CR183)</f>
        <v>WDP</v>
      </c>
      <c r="AA181" s="311"/>
    </row>
    <row r="182" spans="1:27" s="312" customFormat="1" ht="14.1" customHeight="1" x14ac:dyDescent="0.2">
      <c r="A182" s="306">
        <f t="shared" si="9"/>
        <v>158</v>
      </c>
      <c r="B182" s="222" t="s">
        <v>28</v>
      </c>
      <c r="C182" s="194" t="s">
        <v>28</v>
      </c>
      <c r="D182" s="196"/>
      <c r="E182" s="197" t="s">
        <v>208</v>
      </c>
      <c r="F182" s="198" t="str">
        <f>CONCATENATE('[1]OPINI Rinci v1'!M184,'[1]OPINI Rinci v1'!N184,'[1]OPINI Rinci v1'!O184,'[1]OPINI Rinci v1'!P184)</f>
        <v>WDP</v>
      </c>
      <c r="G182" s="198" t="str">
        <f>CONCATENATE('[1]OPINI Rinci v1'!R184,'[1]OPINI Rinci v1'!S184,'[1]OPINI Rinci v1'!T184,'[1]OPINI Rinci v1'!U184)</f>
        <v xml:space="preserve"> WDP</v>
      </c>
      <c r="H182" s="198" t="str">
        <f>CONCATENATE('[1]OPINI Rinci v1'!W184,'[1]OPINI Rinci v1'!X184,'[1]OPINI Rinci v1'!Y184,'[1]OPINI Rinci v1'!Z184)</f>
        <v>WTP</v>
      </c>
      <c r="I182" s="198" t="str">
        <f>CONCATENATE('[1]OPINI Rinci v1'!AB184,'[1]OPINI Rinci v1'!AC184,'[1]OPINI Rinci v1'!AD184,'[1]OPINI Rinci v1'!AE184)</f>
        <v>WTP</v>
      </c>
      <c r="J182" s="198" t="str">
        <f>CONCATENATE('[1]OPINI Rinci v1'!AG184,'[1]OPINI Rinci v1'!AH184,'[1]OPINI Rinci v1'!AI184,'[1]OPINI Rinci v1'!AJ184)</f>
        <v>WTP</v>
      </c>
      <c r="K182" s="198" t="str">
        <f>CONCATENATE('[1]OPINI Rinci v1'!AL184,'[1]OPINI Rinci v1'!AM184,'[1]OPINI Rinci v1'!AN184,'[1]OPINI Rinci v1'!AO184)</f>
        <v>WTP</v>
      </c>
      <c r="L182" s="198" t="str">
        <f>CONCATENATE('[1]OPINI Rinci v1'!AQ184,'[1]OPINI Rinci v1'!AR184,'[1]OPINI Rinci v1'!AS184,'[1]OPINI Rinci v1'!AT184)</f>
        <v>WTP</v>
      </c>
      <c r="M182" s="198" t="str">
        <f>CONCATENATE('[1]OPINI Rinci v1'!AV184,'[1]OPINI Rinci v1'!AW184,'[1]OPINI Rinci v1'!AX184,'[1]OPINI Rinci v1'!AY184)</f>
        <v>WTP</v>
      </c>
      <c r="N182" s="307" t="s">
        <v>700</v>
      </c>
      <c r="O182" s="308"/>
      <c r="P182" s="308"/>
      <c r="Q182" s="198" t="str">
        <f>CONCATENATE('[1]OPINI Rinci v1'!BA184,'[1]OPINI Rinci v1'!BB184,'[1]OPINI Rinci v1'!BD184,'[1]OPINI Rinci v1'!BC184)</f>
        <v>WTP</v>
      </c>
      <c r="R182" s="307" t="s">
        <v>700</v>
      </c>
      <c r="S182" s="304" t="str">
        <f>CONCATENATE('[1]OPINI Rinci v1'!BF184,'[1]OPINI Rinci v1'!BG184,'[1]OPINI Rinci v1'!BI184,'[1]OPINI Rinci v1'!BH184)</f>
        <v>WTP</v>
      </c>
      <c r="T182" s="304" t="str">
        <f>CONCATENATE('[1]OPINI Rinci v1'!BK184,'[1]OPINI Rinci v1'!BL184,'[1]OPINI Rinci v1'!BM184,'[1]OPINI Rinci v1'!BN184)</f>
        <v>WTP</v>
      </c>
      <c r="U182" s="304" t="str">
        <f>CONCATENATE('[1]OPINI Rinci v1'!BP184,'[1]OPINI Rinci v1'!BQ184,'[1]OPINI Rinci v1'!BR184,'[1]OPINI Rinci v1'!BS184)</f>
        <v>WTP</v>
      </c>
      <c r="V182" s="304" t="str">
        <f>CONCATENATE('[1]OPINI Rinci v1'!BU184,'[1]OPINI Rinci v1'!BV184,'[1]OPINI Rinci v1'!BW184,'[1]OPINI Rinci v1'!BX184)</f>
        <v>WDP</v>
      </c>
      <c r="W182" s="304" t="str">
        <f>CONCATENATE('[1]OPINI Rinci v1'!BZ184,'[1]OPINI Rinci v1'!CA184,'[1]OPINI Rinci v1'!CB184,'[1]OPINI Rinci v1'!CC184)</f>
        <v>WDP</v>
      </c>
      <c r="X182" s="304" t="str">
        <f>CONCATENATE('[1]OPINI Rinci v1'!CE184,'[1]OPINI Rinci v1'!CF184,'[1]OPINI Rinci v1'!CG184,'[1]OPINI Rinci v1'!CH184)</f>
        <v>WDP</v>
      </c>
      <c r="Y182" s="304" t="str">
        <f>CONCATENATE('[1]OPINI Rinci v1'!CJ184,'[1]OPINI Rinci v1'!CK184,'[1]OPINI Rinci v1'!CL184,'[1]OPINI Rinci v1'!CM184)</f>
        <v>WDP</v>
      </c>
      <c r="Z182" s="304" t="str">
        <f>CONCATENATE('[1]OPINI Rinci v1'!CO184,'[1]OPINI Rinci v1'!CP184,'[1]OPINI Rinci v1'!CQ184,'[1]OPINI Rinci v1'!CR184)</f>
        <v>WDP</v>
      </c>
      <c r="AA182" s="311"/>
    </row>
    <row r="183" spans="1:27" s="312" customFormat="1" ht="14.1" customHeight="1" x14ac:dyDescent="0.2">
      <c r="A183" s="306">
        <f t="shared" si="9"/>
        <v>159</v>
      </c>
      <c r="B183" s="222" t="s">
        <v>28</v>
      </c>
      <c r="C183" s="194" t="s">
        <v>30</v>
      </c>
      <c r="D183" s="196"/>
      <c r="E183" s="197" t="s">
        <v>209</v>
      </c>
      <c r="F183" s="198" t="str">
        <f>CONCATENATE('[1]OPINI Rinci v1'!M185,'[1]OPINI Rinci v1'!N185,'[1]OPINI Rinci v1'!O185,'[1]OPINI Rinci v1'!P185)</f>
        <v>WTP</v>
      </c>
      <c r="G183" s="198" t="str">
        <f>CONCATENATE('[1]OPINI Rinci v1'!R185,'[1]OPINI Rinci v1'!S185,'[1]OPINI Rinci v1'!T185,'[1]OPINI Rinci v1'!U185)</f>
        <v>WTP</v>
      </c>
      <c r="H183" s="198" t="str">
        <f>CONCATENATE('[1]OPINI Rinci v1'!W185,'[1]OPINI Rinci v1'!X185,'[1]OPINI Rinci v1'!Y185,'[1]OPINI Rinci v1'!Z185)</f>
        <v>WTP</v>
      </c>
      <c r="I183" s="198" t="str">
        <f>CONCATENATE('[1]OPINI Rinci v1'!AB185,'[1]OPINI Rinci v1'!AC185,'[1]OPINI Rinci v1'!AD185,'[1]OPINI Rinci v1'!AE185)</f>
        <v>WTP</v>
      </c>
      <c r="J183" s="198" t="str">
        <f>CONCATENATE('[1]OPINI Rinci v1'!AG185,'[1]OPINI Rinci v1'!AH185,'[1]OPINI Rinci v1'!AI185,'[1]OPINI Rinci v1'!AJ185)</f>
        <v>WTP</v>
      </c>
      <c r="K183" s="198" t="str">
        <f>CONCATENATE('[1]OPINI Rinci v1'!AL185,'[1]OPINI Rinci v1'!AM185,'[1]OPINI Rinci v1'!AN185,'[1]OPINI Rinci v1'!AO185)</f>
        <v>WTP</v>
      </c>
      <c r="L183" s="198" t="str">
        <f>CONCATENATE('[1]OPINI Rinci v1'!AQ185,'[1]OPINI Rinci v1'!AR185,'[1]OPINI Rinci v1'!AS185,'[1]OPINI Rinci v1'!AT185)</f>
        <v>WTP</v>
      </c>
      <c r="M183" s="198" t="str">
        <f>CONCATENATE('[1]OPINI Rinci v1'!AV185,'[1]OPINI Rinci v1'!AW185,'[1]OPINI Rinci v1'!AX185,'[1]OPINI Rinci v1'!AY185)</f>
        <v>WTP</v>
      </c>
      <c r="N183" s="309" t="s">
        <v>701</v>
      </c>
      <c r="O183" s="310"/>
      <c r="P183" s="310"/>
      <c r="Q183" s="198" t="str">
        <f>CONCATENATE('[1]OPINI Rinci v1'!BA185,'[1]OPINI Rinci v1'!BB185,'[1]OPINI Rinci v1'!BD185,'[1]OPINI Rinci v1'!BC185)</f>
        <v>WTP</v>
      </c>
      <c r="R183" s="309" t="s">
        <v>701</v>
      </c>
      <c r="S183" s="304" t="str">
        <f>CONCATENATE('[1]OPINI Rinci v1'!BF185,'[1]OPINI Rinci v1'!BG185,'[1]OPINI Rinci v1'!BI185,'[1]OPINI Rinci v1'!BH185)</f>
        <v>WTP</v>
      </c>
      <c r="T183" s="304" t="str">
        <f>CONCATENATE('[1]OPINI Rinci v1'!BK185,'[1]OPINI Rinci v1'!BL185,'[1]OPINI Rinci v1'!BM185,'[1]OPINI Rinci v1'!BN185)</f>
        <v>WTP</v>
      </c>
      <c r="U183" s="304" t="str">
        <f>CONCATENATE('[1]OPINI Rinci v1'!BP185,'[1]OPINI Rinci v1'!BQ185,'[1]OPINI Rinci v1'!BR185,'[1]OPINI Rinci v1'!BS185)</f>
        <v>WTP</v>
      </c>
      <c r="V183" s="304" t="str">
        <f>CONCATENATE('[1]OPINI Rinci v1'!BU185,'[1]OPINI Rinci v1'!BV185,'[1]OPINI Rinci v1'!BW185,'[1]OPINI Rinci v1'!BX185)</f>
        <v>WDP</v>
      </c>
      <c r="W183" s="304" t="str">
        <f>CONCATENATE('[1]OPINI Rinci v1'!BZ185,'[1]OPINI Rinci v1'!CA185,'[1]OPINI Rinci v1'!CB185,'[1]OPINI Rinci v1'!CC185)</f>
        <v>WDP</v>
      </c>
      <c r="X183" s="304" t="str">
        <f>CONCATENATE('[1]OPINI Rinci v1'!CE185,'[1]OPINI Rinci v1'!CF185,'[1]OPINI Rinci v1'!CG185,'[1]OPINI Rinci v1'!CH185)</f>
        <v>WDP</v>
      </c>
      <c r="Y183" s="304" t="str">
        <f>CONCATENATE('[1]OPINI Rinci v1'!CJ185,'[1]OPINI Rinci v1'!CK185,'[1]OPINI Rinci v1'!CL185,'[1]OPINI Rinci v1'!CM185)</f>
        <v>WDP</v>
      </c>
      <c r="Z183" s="304" t="str">
        <f>CONCATENATE('[1]OPINI Rinci v1'!CO185,'[1]OPINI Rinci v1'!CP185,'[1]OPINI Rinci v1'!CQ185,'[1]OPINI Rinci v1'!CR185)</f>
        <v>TMP</v>
      </c>
      <c r="AA183" s="311"/>
    </row>
    <row r="184" spans="1:27" s="5" customFormat="1" ht="14.1" customHeight="1" x14ac:dyDescent="0.2">
      <c r="A184" s="306">
        <f t="shared" si="9"/>
        <v>160</v>
      </c>
      <c r="B184" s="222" t="s">
        <v>28</v>
      </c>
      <c r="C184" s="194" t="s">
        <v>32</v>
      </c>
      <c r="D184" s="196"/>
      <c r="E184" s="197" t="s">
        <v>210</v>
      </c>
      <c r="F184" s="198" t="str">
        <f>CONCATENATE('[1]OPINI Rinci v1'!M186,'[1]OPINI Rinci v1'!N186,'[1]OPINI Rinci v1'!O186,'[1]OPINI Rinci v1'!P186)</f>
        <v>WTP</v>
      </c>
      <c r="G184" s="198" t="str">
        <f>CONCATENATE('[1]OPINI Rinci v1'!R186,'[1]OPINI Rinci v1'!S186,'[1]OPINI Rinci v1'!T186,'[1]OPINI Rinci v1'!U186)</f>
        <v>WTP</v>
      </c>
      <c r="H184" s="198" t="str">
        <f>CONCATENATE('[1]OPINI Rinci v1'!W186,'[1]OPINI Rinci v1'!X186,'[1]OPINI Rinci v1'!Y186,'[1]OPINI Rinci v1'!Z186)</f>
        <v>WTP</v>
      </c>
      <c r="I184" s="198" t="str">
        <f>CONCATENATE('[1]OPINI Rinci v1'!AB186,'[1]OPINI Rinci v1'!AC186,'[1]OPINI Rinci v1'!AD186,'[1]OPINI Rinci v1'!AE186)</f>
        <v>WTP</v>
      </c>
      <c r="J184" s="198" t="str">
        <f>CONCATENATE('[1]OPINI Rinci v1'!AG186,'[1]OPINI Rinci v1'!AH186,'[1]OPINI Rinci v1'!AI186,'[1]OPINI Rinci v1'!AJ186)</f>
        <v>WTP</v>
      </c>
      <c r="K184" s="198" t="str">
        <f>CONCATENATE('[1]OPINI Rinci v1'!AL186,'[1]OPINI Rinci v1'!AM186,'[1]OPINI Rinci v1'!AN186,'[1]OPINI Rinci v1'!AO186)</f>
        <v>WTP</v>
      </c>
      <c r="L184" s="198" t="str">
        <f>CONCATENATE('[1]OPINI Rinci v1'!AQ186,'[1]OPINI Rinci v1'!AR186,'[1]OPINI Rinci v1'!AS186,'[1]OPINI Rinci v1'!AT186)</f>
        <v>WDP</v>
      </c>
      <c r="M184" s="198" t="str">
        <f>CONCATENATE('[1]OPINI Rinci v1'!AV186,'[1]OPINI Rinci v1'!AW186,'[1]OPINI Rinci v1'!AX186,'[1]OPINI Rinci v1'!AY186)</f>
        <v>WDP</v>
      </c>
      <c r="N184" s="309" t="s">
        <v>701</v>
      </c>
      <c r="O184" s="310"/>
      <c r="P184" s="310"/>
      <c r="Q184" s="198" t="str">
        <f>CONCATENATE('[1]OPINI Rinci v1'!BA186,'[1]OPINI Rinci v1'!BB186,'[1]OPINI Rinci v1'!BD186,'[1]OPINI Rinci v1'!BC186)</f>
        <v>WDP</v>
      </c>
      <c r="R184" s="307" t="s">
        <v>700</v>
      </c>
      <c r="S184" s="304" t="str">
        <f>CONCATENATE('[1]OPINI Rinci v1'!BF186,'[1]OPINI Rinci v1'!BG186,'[1]OPINI Rinci v1'!BI186,'[1]OPINI Rinci v1'!BH186)</f>
        <v>WDP</v>
      </c>
      <c r="T184" s="304" t="str">
        <f>CONCATENATE('[1]OPINI Rinci v1'!BK186,'[1]OPINI Rinci v1'!BL186,'[1]OPINI Rinci v1'!BM186,'[1]OPINI Rinci v1'!BN186)</f>
        <v>WDP</v>
      </c>
      <c r="U184" s="304" t="str">
        <f>CONCATENATE('[1]OPINI Rinci v1'!BP186,'[1]OPINI Rinci v1'!BQ186,'[1]OPINI Rinci v1'!BR186,'[1]OPINI Rinci v1'!BS186)</f>
        <v>WDP</v>
      </c>
      <c r="V184" s="304" t="str">
        <f>CONCATENATE('[1]OPINI Rinci v1'!BU186,'[1]OPINI Rinci v1'!BV186,'[1]OPINI Rinci v1'!BW186,'[1]OPINI Rinci v1'!BX186)</f>
        <v>WDP</v>
      </c>
      <c r="W184" s="304" t="str">
        <f>CONCATENATE('[1]OPINI Rinci v1'!BZ186,'[1]OPINI Rinci v1'!CA186,'[1]OPINI Rinci v1'!CB186,'[1]OPINI Rinci v1'!CC186)</f>
        <v/>
      </c>
      <c r="X184" s="304" t="str">
        <f>CONCATENATE('[1]OPINI Rinci v1'!CE186,'[1]OPINI Rinci v1'!CF186,'[1]OPINI Rinci v1'!CG186,'[1]OPINI Rinci v1'!CH186)</f>
        <v/>
      </c>
      <c r="Y184" s="304" t="str">
        <f>CONCATENATE('[1]OPINI Rinci v1'!CJ186,'[1]OPINI Rinci v1'!CK186,'[1]OPINI Rinci v1'!CL186,'[1]OPINI Rinci v1'!CM186)</f>
        <v/>
      </c>
      <c r="Z184" s="304" t="str">
        <f>CONCATENATE('[1]OPINI Rinci v1'!CO186,'[1]OPINI Rinci v1'!CP186,'[1]OPINI Rinci v1'!CQ186,'[1]OPINI Rinci v1'!CR186)</f>
        <v/>
      </c>
      <c r="AA184" s="301"/>
    </row>
    <row r="185" spans="1:27" s="312" customFormat="1" ht="14.1" customHeight="1" x14ac:dyDescent="0.2">
      <c r="A185" s="306">
        <f t="shared" si="9"/>
        <v>161</v>
      </c>
      <c r="B185" s="222" t="s">
        <v>28</v>
      </c>
      <c r="C185" s="194">
        <v>13</v>
      </c>
      <c r="D185" s="196"/>
      <c r="E185" s="197" t="s">
        <v>211</v>
      </c>
      <c r="F185" s="198" t="str">
        <f>CONCATENATE('[1]OPINI Rinci v1'!M187,'[1]OPINI Rinci v1'!N187,'[1]OPINI Rinci v1'!O187,'[1]OPINI Rinci v1'!P187)</f>
        <v>WTP</v>
      </c>
      <c r="G185" s="198" t="str">
        <f>CONCATENATE('[1]OPINI Rinci v1'!R187,'[1]OPINI Rinci v1'!S187,'[1]OPINI Rinci v1'!T187,'[1]OPINI Rinci v1'!U187)</f>
        <v>WTP</v>
      </c>
      <c r="H185" s="198" t="str">
        <f>CONCATENATE('[1]OPINI Rinci v1'!W187,'[1]OPINI Rinci v1'!X187,'[1]OPINI Rinci v1'!Y187,'[1]OPINI Rinci v1'!Z187)</f>
        <v>WDP</v>
      </c>
      <c r="I185" s="198" t="str">
        <f>CONCATENATE('[1]OPINI Rinci v1'!AB187,'[1]OPINI Rinci v1'!AC187,'[1]OPINI Rinci v1'!AD187,'[1]OPINI Rinci v1'!AE187)</f>
        <v>WDP</v>
      </c>
      <c r="J185" s="198" t="str">
        <f>CONCATENATE('[1]OPINI Rinci v1'!AG187,'[1]OPINI Rinci v1'!AH187,'[1]OPINI Rinci v1'!AI187,'[1]OPINI Rinci v1'!AJ187)</f>
        <v>WTP</v>
      </c>
      <c r="K185" s="198" t="str">
        <f>CONCATENATE('[1]OPINI Rinci v1'!AL187,'[1]OPINI Rinci v1'!AM187,'[1]OPINI Rinci v1'!AN187,'[1]OPINI Rinci v1'!AO187)</f>
        <v>WTP</v>
      </c>
      <c r="L185" s="198" t="str">
        <f>CONCATENATE('[1]OPINI Rinci v1'!AQ187,'[1]OPINI Rinci v1'!AR187,'[1]OPINI Rinci v1'!AS187,'[1]OPINI Rinci v1'!AT187)</f>
        <v>WTP</v>
      </c>
      <c r="M185" s="198" t="str">
        <f>CONCATENATE('[1]OPINI Rinci v1'!AV187,'[1]OPINI Rinci v1'!AW187,'[1]OPINI Rinci v1'!AX187,'[1]OPINI Rinci v1'!AY187)</f>
        <v>WTP</v>
      </c>
      <c r="N185" s="309" t="s">
        <v>701</v>
      </c>
      <c r="O185" s="310"/>
      <c r="P185" s="310"/>
      <c r="Q185" s="198" t="str">
        <f>CONCATENATE('[1]OPINI Rinci v1'!BA187,'[1]OPINI Rinci v1'!BB187,'[1]OPINI Rinci v1'!BD187,'[1]OPINI Rinci v1'!BC187)</f>
        <v>WDP</v>
      </c>
      <c r="R185" s="309" t="s">
        <v>701</v>
      </c>
      <c r="S185" s="304" t="str">
        <f>CONCATENATE('[1]OPINI Rinci v1'!BF187,'[1]OPINI Rinci v1'!BG187,'[1]OPINI Rinci v1'!BI187,'[1]OPINI Rinci v1'!BH187)</f>
        <v>WDP</v>
      </c>
      <c r="T185" s="304" t="str">
        <f>CONCATENATE('[1]OPINI Rinci v1'!BK187,'[1]OPINI Rinci v1'!BL187,'[1]OPINI Rinci v1'!BM187,'[1]OPINI Rinci v1'!BN187)</f>
        <v>WDP</v>
      </c>
      <c r="U185" s="304" t="str">
        <f>CONCATENATE('[1]OPINI Rinci v1'!BP187,'[1]OPINI Rinci v1'!BQ187,'[1]OPINI Rinci v1'!BR187,'[1]OPINI Rinci v1'!BS187)</f>
        <v>WDP</v>
      </c>
      <c r="V185" s="304" t="str">
        <f>CONCATENATE('[1]OPINI Rinci v1'!BU187,'[1]OPINI Rinci v1'!BV187,'[1]OPINI Rinci v1'!BW187,'[1]OPINI Rinci v1'!BX187)</f>
        <v/>
      </c>
      <c r="W185" s="304" t="str">
        <f>CONCATENATE('[1]OPINI Rinci v1'!BZ187,'[1]OPINI Rinci v1'!CA187,'[1]OPINI Rinci v1'!CB187,'[1]OPINI Rinci v1'!CC187)</f>
        <v/>
      </c>
      <c r="X185" s="304" t="str">
        <f>CONCATENATE('[1]OPINI Rinci v1'!CE187,'[1]OPINI Rinci v1'!CF187,'[1]OPINI Rinci v1'!CG187,'[1]OPINI Rinci v1'!CH187)</f>
        <v/>
      </c>
      <c r="Y185" s="304" t="str">
        <f>CONCATENATE('[1]OPINI Rinci v1'!CJ187,'[1]OPINI Rinci v1'!CK187,'[1]OPINI Rinci v1'!CL187,'[1]OPINI Rinci v1'!CM187)</f>
        <v/>
      </c>
      <c r="Z185" s="304" t="str">
        <f>CONCATENATE('[1]OPINI Rinci v1'!CO187,'[1]OPINI Rinci v1'!CP187,'[1]OPINI Rinci v1'!CQ187,'[1]OPINI Rinci v1'!CR187)</f>
        <v/>
      </c>
      <c r="AA185" s="311"/>
    </row>
    <row r="186" spans="1:27" s="312" customFormat="1" ht="14.1" customHeight="1" x14ac:dyDescent="0.2">
      <c r="A186" s="306">
        <f t="shared" si="9"/>
        <v>162</v>
      </c>
      <c r="B186" s="222" t="s">
        <v>28</v>
      </c>
      <c r="C186" s="194">
        <v>14</v>
      </c>
      <c r="D186" s="196"/>
      <c r="E186" s="197" t="s">
        <v>212</v>
      </c>
      <c r="F186" s="198" t="str">
        <f>CONCATENATE('[1]OPINI Rinci v1'!M188,'[1]OPINI Rinci v1'!N188,'[1]OPINI Rinci v1'!O188,'[1]OPINI Rinci v1'!P188)</f>
        <v>WTP</v>
      </c>
      <c r="G186" s="198" t="str">
        <f>CONCATENATE('[1]OPINI Rinci v1'!R188,'[1]OPINI Rinci v1'!S188,'[1]OPINI Rinci v1'!T188,'[1]OPINI Rinci v1'!U188)</f>
        <v>WTP</v>
      </c>
      <c r="H186" s="198" t="str">
        <f>CONCATENATE('[1]OPINI Rinci v1'!W188,'[1]OPINI Rinci v1'!X188,'[1]OPINI Rinci v1'!Y188,'[1]OPINI Rinci v1'!Z188)</f>
        <v>WTP</v>
      </c>
      <c r="I186" s="198" t="str">
        <f>CONCATENATE('[1]OPINI Rinci v1'!AB188,'[1]OPINI Rinci v1'!AC188,'[1]OPINI Rinci v1'!AD188,'[1]OPINI Rinci v1'!AE188)</f>
        <v>WTP</v>
      </c>
      <c r="J186" s="198" t="str">
        <f>CONCATENATE('[1]OPINI Rinci v1'!AG188,'[1]OPINI Rinci v1'!AH188,'[1]OPINI Rinci v1'!AI188,'[1]OPINI Rinci v1'!AJ188)</f>
        <v>WTP</v>
      </c>
      <c r="K186" s="198" t="str">
        <f>CONCATENATE('[1]OPINI Rinci v1'!AL188,'[1]OPINI Rinci v1'!AM188,'[1]OPINI Rinci v1'!AN188,'[1]OPINI Rinci v1'!AO188)</f>
        <v>WTP</v>
      </c>
      <c r="L186" s="198" t="str">
        <f>CONCATENATE('[1]OPINI Rinci v1'!AQ188,'[1]OPINI Rinci v1'!AR188,'[1]OPINI Rinci v1'!AS188,'[1]OPINI Rinci v1'!AT188)</f>
        <v>WTP</v>
      </c>
      <c r="M186" s="198" t="str">
        <f>CONCATENATE('[1]OPINI Rinci v1'!AV188,'[1]OPINI Rinci v1'!AW188,'[1]OPINI Rinci v1'!AX188,'[1]OPINI Rinci v1'!AY188)</f>
        <v>WTP</v>
      </c>
      <c r="N186" s="309" t="s">
        <v>701</v>
      </c>
      <c r="O186" s="310"/>
      <c r="P186" s="310"/>
      <c r="Q186" s="198" t="str">
        <f>CONCATENATE('[1]OPINI Rinci v1'!BA188,'[1]OPINI Rinci v1'!BB188,'[1]OPINI Rinci v1'!BD188,'[1]OPINI Rinci v1'!BC188)</f>
        <v>WTP</v>
      </c>
      <c r="R186" s="309" t="s">
        <v>701</v>
      </c>
      <c r="S186" s="304" t="str">
        <f>CONCATENATE('[1]OPINI Rinci v1'!BF188,'[1]OPINI Rinci v1'!BG188,'[1]OPINI Rinci v1'!BI188,'[1]OPINI Rinci v1'!BH188)</f>
        <v>WTP</v>
      </c>
      <c r="T186" s="304" t="str">
        <f>CONCATENATE('[1]OPINI Rinci v1'!BK188,'[1]OPINI Rinci v1'!BL188,'[1]OPINI Rinci v1'!BM188,'[1]OPINI Rinci v1'!BN188)</f>
        <v>WTP</v>
      </c>
      <c r="U186" s="304" t="str">
        <f>CONCATENATE('[1]OPINI Rinci v1'!BP188,'[1]OPINI Rinci v1'!BQ188,'[1]OPINI Rinci v1'!BR188,'[1]OPINI Rinci v1'!BS188)</f>
        <v>WDP</v>
      </c>
      <c r="V186" s="304" t="str">
        <f>CONCATENATE('[1]OPINI Rinci v1'!BU188,'[1]OPINI Rinci v1'!BV188,'[1]OPINI Rinci v1'!BW188,'[1]OPINI Rinci v1'!BX188)</f>
        <v/>
      </c>
      <c r="W186" s="304" t="str">
        <f>CONCATENATE('[1]OPINI Rinci v1'!BZ188,'[1]OPINI Rinci v1'!CA188,'[1]OPINI Rinci v1'!CB188,'[1]OPINI Rinci v1'!CC188)</f>
        <v/>
      </c>
      <c r="X186" s="304" t="str">
        <f>CONCATENATE('[1]OPINI Rinci v1'!CE188,'[1]OPINI Rinci v1'!CF188,'[1]OPINI Rinci v1'!CG188,'[1]OPINI Rinci v1'!CH188)</f>
        <v/>
      </c>
      <c r="Y186" s="304" t="str">
        <f>CONCATENATE('[1]OPINI Rinci v1'!CJ188,'[1]OPINI Rinci v1'!CK188,'[1]OPINI Rinci v1'!CL188,'[1]OPINI Rinci v1'!CM188)</f>
        <v/>
      </c>
      <c r="Z186" s="304" t="str">
        <f>CONCATENATE('[1]OPINI Rinci v1'!CO188,'[1]OPINI Rinci v1'!CP188,'[1]OPINI Rinci v1'!CQ188,'[1]OPINI Rinci v1'!CR188)</f>
        <v/>
      </c>
      <c r="AA186" s="311"/>
    </row>
    <row r="187" spans="1:27" s="5" customFormat="1" ht="14.1" customHeight="1" x14ac:dyDescent="0.2">
      <c r="A187" s="306">
        <f t="shared" si="9"/>
        <v>163</v>
      </c>
      <c r="B187" s="222" t="s">
        <v>28</v>
      </c>
      <c r="C187" s="194">
        <v>15</v>
      </c>
      <c r="D187" s="196"/>
      <c r="E187" s="197" t="s">
        <v>213</v>
      </c>
      <c r="F187" s="198" t="str">
        <f>CONCATENATE('[1]OPINI Rinci v1'!M189,'[1]OPINI Rinci v1'!N189,'[1]OPINI Rinci v1'!O189,'[1]OPINI Rinci v1'!P189)</f>
        <v>WTP</v>
      </c>
      <c r="G187" s="198" t="str">
        <f>CONCATENATE('[1]OPINI Rinci v1'!R189,'[1]OPINI Rinci v1'!S189,'[1]OPINI Rinci v1'!T189,'[1]OPINI Rinci v1'!U189)</f>
        <v>WTP</v>
      </c>
      <c r="H187" s="198" t="str">
        <f>CONCATENATE('[1]OPINI Rinci v1'!W189,'[1]OPINI Rinci v1'!X189,'[1]OPINI Rinci v1'!Y189,'[1]OPINI Rinci v1'!Z189)</f>
        <v>WTP</v>
      </c>
      <c r="I187" s="198" t="str">
        <f>CONCATENATE('[1]OPINI Rinci v1'!AB189,'[1]OPINI Rinci v1'!AC189,'[1]OPINI Rinci v1'!AD189,'[1]OPINI Rinci v1'!AE189)</f>
        <v>WTP</v>
      </c>
      <c r="J187" s="198" t="str">
        <f>CONCATENATE('[1]OPINI Rinci v1'!AG189,'[1]OPINI Rinci v1'!AH189,'[1]OPINI Rinci v1'!AI189,'[1]OPINI Rinci v1'!AJ189)</f>
        <v>WTP</v>
      </c>
      <c r="K187" s="198" t="str">
        <f>CONCATENATE('[1]OPINI Rinci v1'!AL189,'[1]OPINI Rinci v1'!AM189,'[1]OPINI Rinci v1'!AN189,'[1]OPINI Rinci v1'!AO189)</f>
        <v>WTP</v>
      </c>
      <c r="L187" s="198" t="str">
        <f>CONCATENATE('[1]OPINI Rinci v1'!AQ189,'[1]OPINI Rinci v1'!AR189,'[1]OPINI Rinci v1'!AS189,'[1]OPINI Rinci v1'!AT189)</f>
        <v>WTP</v>
      </c>
      <c r="M187" s="198" t="str">
        <f>CONCATENATE('[1]OPINI Rinci v1'!AV189,'[1]OPINI Rinci v1'!AW189,'[1]OPINI Rinci v1'!AX189,'[1]OPINI Rinci v1'!AY189)</f>
        <v>WDP</v>
      </c>
      <c r="N187" s="309" t="s">
        <v>701</v>
      </c>
      <c r="O187" s="310"/>
      <c r="P187" s="310"/>
      <c r="Q187" s="198" t="str">
        <f>CONCATENATE('[1]OPINI Rinci v1'!BA189,'[1]OPINI Rinci v1'!BB189,'[1]OPINI Rinci v1'!BD189,'[1]OPINI Rinci v1'!BC189)</f>
        <v>WDP</v>
      </c>
      <c r="R187" s="309" t="s">
        <v>701</v>
      </c>
      <c r="S187" s="304" t="str">
        <f>CONCATENATE('[1]OPINI Rinci v1'!BF189,'[1]OPINI Rinci v1'!BG189,'[1]OPINI Rinci v1'!BI189,'[1]OPINI Rinci v1'!BH189)</f>
        <v>TMP</v>
      </c>
      <c r="T187" s="304" t="str">
        <f>CONCATENATE('[1]OPINI Rinci v1'!BK189,'[1]OPINI Rinci v1'!BL189,'[1]OPINI Rinci v1'!BM189,'[1]OPINI Rinci v1'!BN189)</f>
        <v>WDP</v>
      </c>
      <c r="U187" s="304" t="str">
        <f>CONCATENATE('[1]OPINI Rinci v1'!BP189,'[1]OPINI Rinci v1'!BQ189,'[1]OPINI Rinci v1'!BR189,'[1]OPINI Rinci v1'!BS189)</f>
        <v>TMP</v>
      </c>
      <c r="V187" s="304" t="str">
        <f>CONCATENATE('[1]OPINI Rinci v1'!BU189,'[1]OPINI Rinci v1'!BV189,'[1]OPINI Rinci v1'!BW189,'[1]OPINI Rinci v1'!BX189)</f>
        <v/>
      </c>
      <c r="W187" s="304" t="str">
        <f>CONCATENATE('[1]OPINI Rinci v1'!BZ189,'[1]OPINI Rinci v1'!CA189,'[1]OPINI Rinci v1'!CB189,'[1]OPINI Rinci v1'!CC189)</f>
        <v/>
      </c>
      <c r="X187" s="304" t="str">
        <f>CONCATENATE('[1]OPINI Rinci v1'!CE189,'[1]OPINI Rinci v1'!CF189,'[1]OPINI Rinci v1'!CG189,'[1]OPINI Rinci v1'!CH189)</f>
        <v/>
      </c>
      <c r="Y187" s="304" t="str">
        <f>CONCATENATE('[1]OPINI Rinci v1'!CJ189,'[1]OPINI Rinci v1'!CK189,'[1]OPINI Rinci v1'!CL189,'[1]OPINI Rinci v1'!CM189)</f>
        <v/>
      </c>
      <c r="Z187" s="304" t="str">
        <f>CONCATENATE('[1]OPINI Rinci v1'!CO189,'[1]OPINI Rinci v1'!CP189,'[1]OPINI Rinci v1'!CQ189,'[1]OPINI Rinci v1'!CR189)</f>
        <v/>
      </c>
      <c r="AA187" s="301"/>
    </row>
    <row r="188" spans="1:27" s="9" customFormat="1" ht="14.1" customHeight="1" x14ac:dyDescent="0.2">
      <c r="A188" s="306">
        <f>IF(C188="","",A187+1)</f>
        <v>164</v>
      </c>
      <c r="B188" s="222" t="s">
        <v>28</v>
      </c>
      <c r="C188" s="194">
        <v>16</v>
      </c>
      <c r="D188" s="202"/>
      <c r="E188" s="210" t="s">
        <v>650</v>
      </c>
      <c r="F188" s="198" t="str">
        <f>CONCATENATE('[1]OPINI Rinci v1'!M190,'[1]OPINI Rinci v1'!N190,'[1]OPINI Rinci v1'!O190,'[1]OPINI Rinci v1'!P190)</f>
        <v>WTP</v>
      </c>
      <c r="G188" s="198" t="str">
        <f>CONCATENATE('[1]OPINI Rinci v1'!R190,'[1]OPINI Rinci v1'!S190,'[1]OPINI Rinci v1'!T190,'[1]OPINI Rinci v1'!U190)</f>
        <v>WTP</v>
      </c>
      <c r="H188" s="198" t="str">
        <f>CONCATENATE('[1]OPINI Rinci v1'!W190,'[1]OPINI Rinci v1'!X190,'[1]OPINI Rinci v1'!Y190,'[1]OPINI Rinci v1'!Z190)</f>
        <v>WTP</v>
      </c>
      <c r="I188" s="198" t="str">
        <f>CONCATENATE('[1]OPINI Rinci v1'!AB190,'[1]OPINI Rinci v1'!AC190,'[1]OPINI Rinci v1'!AD190,'[1]OPINI Rinci v1'!AE190)</f>
        <v>WDP</v>
      </c>
      <c r="J188" s="198" t="str">
        <f>CONCATENATE('[1]OPINI Rinci v1'!AG190,'[1]OPINI Rinci v1'!AH190,'[1]OPINI Rinci v1'!AI190,'[1]OPINI Rinci v1'!AJ190)</f>
        <v>WTP</v>
      </c>
      <c r="K188" s="198" t="str">
        <f>CONCATENATE('[1]OPINI Rinci v1'!AL190,'[1]OPINI Rinci v1'!AM190,'[1]OPINI Rinci v1'!AN190,'[1]OPINI Rinci v1'!AO190)</f>
        <v>WDP</v>
      </c>
      <c r="L188" s="198" t="str">
        <f>CONCATENATE('[1]OPINI Rinci v1'!AQ190,'[1]OPINI Rinci v1'!AR190,'[1]OPINI Rinci v1'!AS190,'[1]OPINI Rinci v1'!AT190)</f>
        <v>TMP</v>
      </c>
      <c r="M188" s="198" t="str">
        <f>CONCATENATE('[1]OPINI Rinci v1'!AV190,'[1]OPINI Rinci v1'!AW190,'[1]OPINI Rinci v1'!AX190,'[1]OPINI Rinci v1'!AY190)</f>
        <v>TMP</v>
      </c>
      <c r="N188" s="307" t="s">
        <v>702</v>
      </c>
      <c r="O188" s="203"/>
      <c r="P188" s="203"/>
      <c r="Q188" s="188" t="str">
        <f>CONCATENATE('[1]OPINI Rinci v1'!BA190,'[1]OPINI Rinci v1'!BB190,'[1]OPINI Rinci v1'!BD190,'[1]OPINI Rinci v1'!BC190)</f>
        <v/>
      </c>
      <c r="R188" s="203"/>
      <c r="S188" s="304" t="str">
        <f>CONCATENATE('[1]OPINI Rinci v1'!BF190,'[1]OPINI Rinci v1'!BG190,'[1]OPINI Rinci v1'!BI190,'[1]OPINI Rinci v1'!BH190)</f>
        <v/>
      </c>
      <c r="T188" s="304" t="str">
        <f>CONCATENATE('[1]OPINI Rinci v1'!BK190,'[1]OPINI Rinci v1'!BL190,'[1]OPINI Rinci v1'!BM190,'[1]OPINI Rinci v1'!BN190)</f>
        <v/>
      </c>
      <c r="U188" s="304" t="str">
        <f>CONCATENATE('[1]OPINI Rinci v1'!BP190,'[1]OPINI Rinci v1'!BQ190,'[1]OPINI Rinci v1'!BR190,'[1]OPINI Rinci v1'!BS190)</f>
        <v/>
      </c>
      <c r="V188" s="304" t="str">
        <f>CONCATENATE('[1]OPINI Rinci v1'!BU190,'[1]OPINI Rinci v1'!BV190,'[1]OPINI Rinci v1'!BW190,'[1]OPINI Rinci v1'!BX190)</f>
        <v/>
      </c>
      <c r="W188" s="304" t="str">
        <f>CONCATENATE('[1]OPINI Rinci v1'!BZ190,'[1]OPINI Rinci v1'!CA190,'[1]OPINI Rinci v1'!CB190,'[1]OPINI Rinci v1'!CC190)</f>
        <v/>
      </c>
      <c r="X188" s="304" t="str">
        <f>CONCATENATE('[1]OPINI Rinci v1'!CE190,'[1]OPINI Rinci v1'!CF190,'[1]OPINI Rinci v1'!CG190,'[1]OPINI Rinci v1'!CH190)</f>
        <v/>
      </c>
      <c r="Y188" s="304" t="str">
        <f>CONCATENATE('[1]OPINI Rinci v1'!CJ190,'[1]OPINI Rinci v1'!CK190,'[1]OPINI Rinci v1'!CL190,'[1]OPINI Rinci v1'!CM190)</f>
        <v/>
      </c>
      <c r="Z188" s="304" t="str">
        <f>CONCATENATE('[1]OPINI Rinci v1'!CO190,'[1]OPINI Rinci v1'!CP190,'[1]OPINI Rinci v1'!CQ190,'[1]OPINI Rinci v1'!CR190)</f>
        <v/>
      </c>
      <c r="AA188" s="305"/>
    </row>
    <row r="189" spans="1:27" s="9" customFormat="1" ht="14.1" customHeight="1" x14ac:dyDescent="0.2">
      <c r="A189" s="306"/>
      <c r="B189" s="316"/>
      <c r="C189" s="200"/>
      <c r="D189" s="202"/>
      <c r="E189" s="203"/>
      <c r="F189" s="203"/>
      <c r="G189" s="203"/>
      <c r="H189" s="203"/>
      <c r="I189" s="198" t="str">
        <f>CONCATENATE('[1]OPINI Rinci v1'!AB191,'[1]OPINI Rinci v1'!AC191,'[1]OPINI Rinci v1'!AD191,'[1]OPINI Rinci v1'!AE191)</f>
        <v/>
      </c>
      <c r="J189" s="203"/>
      <c r="K189" s="203"/>
      <c r="L189" s="203"/>
      <c r="M189" s="203"/>
      <c r="N189" s="203"/>
      <c r="O189" s="203"/>
      <c r="P189" s="203"/>
      <c r="Q189" s="200"/>
      <c r="R189" s="203"/>
      <c r="S189" s="304"/>
      <c r="T189" s="200"/>
      <c r="U189" s="304"/>
      <c r="V189" s="304"/>
      <c r="W189" s="304"/>
      <c r="X189" s="304"/>
      <c r="Y189" s="304"/>
      <c r="Z189" s="304"/>
      <c r="AA189" s="305"/>
    </row>
    <row r="190" spans="1:27" s="9" customFormat="1" ht="14.1" customHeight="1" x14ac:dyDescent="0.2">
      <c r="A190" s="306" t="str">
        <f>IF(C190="","",#REF!+1)</f>
        <v/>
      </c>
      <c r="B190" s="303" t="s">
        <v>30</v>
      </c>
      <c r="C190" s="200"/>
      <c r="D190" s="202" t="s">
        <v>215</v>
      </c>
      <c r="E190" s="203"/>
      <c r="F190" s="203"/>
      <c r="G190" s="203"/>
      <c r="H190" s="203"/>
      <c r="I190" s="198" t="s">
        <v>642</v>
      </c>
      <c r="J190" s="203"/>
      <c r="K190" s="203"/>
      <c r="L190" s="203"/>
      <c r="M190" s="203"/>
      <c r="N190" s="203"/>
      <c r="O190" s="203"/>
      <c r="P190" s="203"/>
      <c r="Q190" s="200"/>
      <c r="R190" s="203"/>
      <c r="S190" s="304"/>
      <c r="T190" s="200"/>
      <c r="U190" s="304"/>
      <c r="V190" s="304"/>
      <c r="W190" s="304"/>
      <c r="X190" s="304"/>
      <c r="Y190" s="304"/>
      <c r="Z190" s="304"/>
      <c r="AA190" s="305"/>
    </row>
    <row r="191" spans="1:27" s="5" customFormat="1" ht="14.1" customHeight="1" x14ac:dyDescent="0.2">
      <c r="A191" s="306">
        <f>IF(C191="","",A188+1)</f>
        <v>165</v>
      </c>
      <c r="B191" s="222" t="s">
        <v>30</v>
      </c>
      <c r="C191" s="194" t="s">
        <v>8</v>
      </c>
      <c r="D191" s="207"/>
      <c r="E191" s="197" t="s">
        <v>216</v>
      </c>
      <c r="F191" s="198" t="str">
        <f>CONCATENATE('[1]OPINI Rinci v1'!M193,'[1]OPINI Rinci v1'!N193,'[1]OPINI Rinci v1'!O193,'[1]OPINI Rinci v1'!P193)</f>
        <v>WTP</v>
      </c>
      <c r="G191" s="198" t="str">
        <f>CONCATENATE('[1]OPINI Rinci v1'!R193,'[1]OPINI Rinci v1'!S193,'[1]OPINI Rinci v1'!T193,'[1]OPINI Rinci v1'!U193)</f>
        <v>WTP</v>
      </c>
      <c r="H191" s="198" t="str">
        <f>CONCATENATE('[1]OPINI Rinci v1'!W193,'[1]OPINI Rinci v1'!X193,'[1]OPINI Rinci v1'!Y193,'[1]OPINI Rinci v1'!Z193)</f>
        <v>WTP</v>
      </c>
      <c r="I191" s="198" t="str">
        <f>CONCATENATE('[1]OPINI Rinci v1'!AB193,'[1]OPINI Rinci v1'!AC193,'[1]OPINI Rinci v1'!AD193,'[1]OPINI Rinci v1'!AE193)</f>
        <v>WTP</v>
      </c>
      <c r="J191" s="198" t="str">
        <f>CONCATENATE('[1]OPINI Rinci v1'!AG193,'[1]OPINI Rinci v1'!AH193,'[1]OPINI Rinci v1'!AI193,'[1]OPINI Rinci v1'!AJ193)</f>
        <v>WTP</v>
      </c>
      <c r="K191" s="198" t="str">
        <f>CONCATENATE('[1]OPINI Rinci v1'!AL193,'[1]OPINI Rinci v1'!AM193,'[1]OPINI Rinci v1'!AN193,'[1]OPINI Rinci v1'!AO193)</f>
        <v>WDP</v>
      </c>
      <c r="L191" s="198" t="str">
        <f>CONCATENATE('[1]OPINI Rinci v1'!AQ193,'[1]OPINI Rinci v1'!AR193,'[1]OPINI Rinci v1'!AS193,'[1]OPINI Rinci v1'!AT193)</f>
        <v>WDP</v>
      </c>
      <c r="M191" s="198" t="str">
        <f>CONCATENATE('[1]OPINI Rinci v1'!AV193,'[1]OPINI Rinci v1'!AW193,'[1]OPINI Rinci v1'!AX193,'[1]OPINI Rinci v1'!AY193)</f>
        <v>WDP</v>
      </c>
      <c r="N191" s="309" t="s">
        <v>701</v>
      </c>
      <c r="O191" s="310"/>
      <c r="P191" s="310"/>
      <c r="Q191" s="198" t="str">
        <f>CONCATENATE('[1]OPINI Rinci v1'!BA193,'[1]OPINI Rinci v1'!BB193,'[1]OPINI Rinci v1'!BD193,'[1]OPINI Rinci v1'!BC193)</f>
        <v>WDP</v>
      </c>
      <c r="R191" s="309" t="s">
        <v>701</v>
      </c>
      <c r="S191" s="304" t="str">
        <f>CONCATENATE('[1]OPINI Rinci v1'!BF193,'[1]OPINI Rinci v1'!BG193,'[1]OPINI Rinci v1'!BI193,'[1]OPINI Rinci v1'!BH193)</f>
        <v>WTP</v>
      </c>
      <c r="T191" s="304" t="str">
        <f>CONCATENATE('[1]OPINI Rinci v1'!BK193,'[1]OPINI Rinci v1'!BL193,'[1]OPINI Rinci v1'!BM193,'[1]OPINI Rinci v1'!BN193)</f>
        <v>WTP</v>
      </c>
      <c r="U191" s="304" t="str">
        <f>CONCATENATE('[1]OPINI Rinci v1'!BP193,'[1]OPINI Rinci v1'!BQ193,'[1]OPINI Rinci v1'!BR193,'[1]OPINI Rinci v1'!BS193)</f>
        <v>WDP</v>
      </c>
      <c r="V191" s="304" t="str">
        <f>CONCATENATE('[1]OPINI Rinci v1'!BU193,'[1]OPINI Rinci v1'!BV193,'[1]OPINI Rinci v1'!BW193,'[1]OPINI Rinci v1'!BX193)</f>
        <v>WDP</v>
      </c>
      <c r="W191" s="304" t="str">
        <f>CONCATENATE('[1]OPINI Rinci v1'!BZ193,'[1]OPINI Rinci v1'!CA193,'[1]OPINI Rinci v1'!CB193,'[1]OPINI Rinci v1'!CC193)</f>
        <v>WDP</v>
      </c>
      <c r="X191" s="304" t="str">
        <f>CONCATENATE('[1]OPINI Rinci v1'!CE193,'[1]OPINI Rinci v1'!CF193,'[1]OPINI Rinci v1'!CG193,'[1]OPINI Rinci v1'!CH193)</f>
        <v>TMP</v>
      </c>
      <c r="Y191" s="304" t="str">
        <f>CONCATENATE('[1]OPINI Rinci v1'!CJ193,'[1]OPINI Rinci v1'!CK193,'[1]OPINI Rinci v1'!CL193,'[1]OPINI Rinci v1'!CM193)</f>
        <v>WDP</v>
      </c>
      <c r="Z191" s="304" t="str">
        <f>CONCATENATE('[1]OPINI Rinci v1'!CO193,'[1]OPINI Rinci v1'!CP193,'[1]OPINI Rinci v1'!CQ193,'[1]OPINI Rinci v1'!CR193)</f>
        <v>WDP</v>
      </c>
      <c r="AA191" s="301"/>
    </row>
    <row r="192" spans="1:27" s="9" customFormat="1" ht="14.1" customHeight="1" x14ac:dyDescent="0.2">
      <c r="A192" s="306" t="str">
        <f>IF(C192="","",A191+1)</f>
        <v/>
      </c>
      <c r="B192" s="316"/>
      <c r="C192" s="200"/>
      <c r="D192" s="202"/>
      <c r="E192" s="203"/>
      <c r="F192" s="203"/>
      <c r="G192" s="203"/>
      <c r="H192" s="203"/>
      <c r="I192" s="198" t="str">
        <f>CONCATENATE('[1]OPINI Rinci v1'!AB194,'[1]OPINI Rinci v1'!AC194,'[1]OPINI Rinci v1'!AD194,'[1]OPINI Rinci v1'!AE194)</f>
        <v/>
      </c>
      <c r="J192" s="203"/>
      <c r="K192" s="203"/>
      <c r="L192" s="203"/>
      <c r="M192" s="203"/>
      <c r="N192" s="203"/>
      <c r="O192" s="203"/>
      <c r="P192" s="203"/>
      <c r="Q192" s="200"/>
      <c r="R192" s="203"/>
      <c r="S192" s="304" t="str">
        <f>CONCATENATE('[1]OPINI Rinci v1'!BF194,'[1]OPINI Rinci v1'!BG194,'[1]OPINI Rinci v1'!BI194,'[1]OPINI Rinci v1'!BH194)</f>
        <v/>
      </c>
      <c r="T192" s="200"/>
      <c r="U192" s="304"/>
      <c r="V192" s="304"/>
      <c r="W192" s="304"/>
      <c r="X192" s="304"/>
      <c r="Y192" s="304"/>
      <c r="Z192" s="304"/>
      <c r="AA192" s="305"/>
    </row>
    <row r="193" spans="1:27" s="9" customFormat="1" ht="14.1" customHeight="1" x14ac:dyDescent="0.2">
      <c r="A193" s="306" t="str">
        <f>IF(C193="","",A192+1)</f>
        <v/>
      </c>
      <c r="B193" s="303" t="s">
        <v>32</v>
      </c>
      <c r="C193" s="200"/>
      <c r="D193" s="202" t="s">
        <v>218</v>
      </c>
      <c r="E193" s="210"/>
      <c r="F193" s="210"/>
      <c r="G193" s="210"/>
      <c r="H193" s="210"/>
      <c r="I193" s="198" t="s">
        <v>642</v>
      </c>
      <c r="J193" s="210"/>
      <c r="K193" s="210"/>
      <c r="L193" s="210"/>
      <c r="M193" s="210"/>
      <c r="N193" s="210"/>
      <c r="O193" s="210"/>
      <c r="P193" s="210"/>
      <c r="Q193" s="188"/>
      <c r="R193" s="210"/>
      <c r="S193" s="304"/>
      <c r="T193" s="188"/>
      <c r="U193" s="304"/>
      <c r="V193" s="304"/>
      <c r="W193" s="304"/>
      <c r="X193" s="304"/>
      <c r="Y193" s="304"/>
      <c r="Z193" s="304"/>
      <c r="AA193" s="305"/>
    </row>
    <row r="194" spans="1:27" s="5" customFormat="1" ht="14.1" customHeight="1" x14ac:dyDescent="0.2">
      <c r="A194" s="306">
        <f>IF(C194="","",A191+1)</f>
        <v>166</v>
      </c>
      <c r="B194" s="222" t="s">
        <v>32</v>
      </c>
      <c r="C194" s="194" t="s">
        <v>8</v>
      </c>
      <c r="D194" s="207"/>
      <c r="E194" s="197" t="s">
        <v>219</v>
      </c>
      <c r="F194" s="198" t="str">
        <f>CONCATENATE('[1]OPINI Rinci v1'!M196,'[1]OPINI Rinci v1'!N196,'[1]OPINI Rinci v1'!O196,'[1]OPINI Rinci v1'!P196)</f>
        <v>WTP</v>
      </c>
      <c r="G194" s="198" t="str">
        <f>CONCATENATE('[1]OPINI Rinci v1'!R196,'[1]OPINI Rinci v1'!S196,'[1]OPINI Rinci v1'!T196,'[1]OPINI Rinci v1'!U196)</f>
        <v>WTP</v>
      </c>
      <c r="H194" s="198" t="str">
        <f>CONCATENATE('[1]OPINI Rinci v1'!W196,'[1]OPINI Rinci v1'!X196,'[1]OPINI Rinci v1'!Y196,'[1]OPINI Rinci v1'!Z196)</f>
        <v>WTP</v>
      </c>
      <c r="I194" s="198" t="str">
        <f>CONCATENATE('[1]OPINI Rinci v1'!AB196,'[1]OPINI Rinci v1'!AC196,'[1]OPINI Rinci v1'!AD196,'[1]OPINI Rinci v1'!AE196)</f>
        <v>WTP</v>
      </c>
      <c r="J194" s="198" t="str">
        <f>CONCATENATE('[1]OPINI Rinci v1'!AG196,'[1]OPINI Rinci v1'!AH196,'[1]OPINI Rinci v1'!AI196,'[1]OPINI Rinci v1'!AJ196)</f>
        <v>WTP</v>
      </c>
      <c r="K194" s="198" t="str">
        <f>CONCATENATE('[1]OPINI Rinci v1'!AL196,'[1]OPINI Rinci v1'!AM196,'[1]OPINI Rinci v1'!AN196,'[1]OPINI Rinci v1'!AO196)</f>
        <v>WTP</v>
      </c>
      <c r="L194" s="198" t="str">
        <f>CONCATENATE('[1]OPINI Rinci v1'!AQ196,'[1]OPINI Rinci v1'!AR196,'[1]OPINI Rinci v1'!AS196,'[1]OPINI Rinci v1'!AT196)</f>
        <v>WTP</v>
      </c>
      <c r="M194" s="198" t="str">
        <f>CONCATENATE('[1]OPINI Rinci v1'!AV196,'[1]OPINI Rinci v1'!AW196,'[1]OPINI Rinci v1'!AX196,'[1]OPINI Rinci v1'!AY196)</f>
        <v>WTP</v>
      </c>
      <c r="N194" s="307" t="s">
        <v>702</v>
      </c>
      <c r="O194" s="308"/>
      <c r="P194" s="308"/>
      <c r="Q194" s="198" t="str">
        <f>CONCATENATE('[1]OPINI Rinci v1'!BA196,'[1]OPINI Rinci v1'!BB196,'[1]OPINI Rinci v1'!BD196,'[1]OPINI Rinci v1'!BC196)</f>
        <v>WTP</v>
      </c>
      <c r="R194" s="307" t="s">
        <v>700</v>
      </c>
      <c r="S194" s="304" t="str">
        <f>CONCATENATE('[1]OPINI Rinci v1'!BF196,'[1]OPINI Rinci v1'!BG196,'[1]OPINI Rinci v1'!BI196,'[1]OPINI Rinci v1'!BH196)</f>
        <v>WTP</v>
      </c>
      <c r="T194" s="304" t="str">
        <f>CONCATENATE('[1]OPINI Rinci v1'!BK196,'[1]OPINI Rinci v1'!BL196,'[1]OPINI Rinci v1'!BM196,'[1]OPINI Rinci v1'!BN196)</f>
        <v>WTP</v>
      </c>
      <c r="U194" s="304" t="str">
        <f>CONCATENATE('[1]OPINI Rinci v1'!BP196,'[1]OPINI Rinci v1'!BQ196,'[1]OPINI Rinci v1'!BR196,'[1]OPINI Rinci v1'!BS196)</f>
        <v>WDP</v>
      </c>
      <c r="V194" s="304" t="str">
        <f>CONCATENATE('[1]OPINI Rinci v1'!BU196,'[1]OPINI Rinci v1'!BV196,'[1]OPINI Rinci v1'!BW196,'[1]OPINI Rinci v1'!BX196)</f>
        <v>WDP</v>
      </c>
      <c r="W194" s="304" t="str">
        <f>CONCATENATE('[1]OPINI Rinci v1'!BZ196,'[1]OPINI Rinci v1'!CA196,'[1]OPINI Rinci v1'!CB196,'[1]OPINI Rinci v1'!CC196)</f>
        <v>WDP</v>
      </c>
      <c r="X194" s="304" t="str">
        <f>CONCATENATE('[1]OPINI Rinci v1'!CE196,'[1]OPINI Rinci v1'!CF196,'[1]OPINI Rinci v1'!CG196,'[1]OPINI Rinci v1'!CH196)</f>
        <v>WDP</v>
      </c>
      <c r="Y194" s="304" t="str">
        <f>CONCATENATE('[1]OPINI Rinci v1'!CJ196,'[1]OPINI Rinci v1'!CK196,'[1]OPINI Rinci v1'!CL196,'[1]OPINI Rinci v1'!CM196)</f>
        <v>WDP</v>
      </c>
      <c r="Z194" s="304" t="str">
        <f>CONCATENATE('[1]OPINI Rinci v1'!CO196,'[1]OPINI Rinci v1'!CP196,'[1]OPINI Rinci v1'!CQ196,'[1]OPINI Rinci v1'!CR196)</f>
        <v>WDP</v>
      </c>
      <c r="AA194" s="301"/>
    </row>
    <row r="195" spans="1:27" s="5" customFormat="1" ht="14.1" customHeight="1" x14ac:dyDescent="0.2">
      <c r="A195" s="306">
        <f t="shared" ref="A195:A221" si="10">IF(C195="","",A194+1)</f>
        <v>167</v>
      </c>
      <c r="B195" s="222" t="s">
        <v>32</v>
      </c>
      <c r="C195" s="194" t="s">
        <v>12</v>
      </c>
      <c r="D195" s="196"/>
      <c r="E195" s="197" t="s">
        <v>220</v>
      </c>
      <c r="F195" s="198" t="str">
        <f>CONCATENATE('[1]OPINI Rinci v1'!M197,'[1]OPINI Rinci v1'!N197,'[1]OPINI Rinci v1'!O197,'[1]OPINI Rinci v1'!P197)</f>
        <v>WTP</v>
      </c>
      <c r="G195" s="198" t="str">
        <f>CONCATENATE('[1]OPINI Rinci v1'!R197,'[1]OPINI Rinci v1'!S197,'[1]OPINI Rinci v1'!T197,'[1]OPINI Rinci v1'!U197)</f>
        <v>WTP</v>
      </c>
      <c r="H195" s="198" t="str">
        <f>CONCATENATE('[1]OPINI Rinci v1'!W197,'[1]OPINI Rinci v1'!X197,'[1]OPINI Rinci v1'!Y197,'[1]OPINI Rinci v1'!Z197)</f>
        <v>WTP</v>
      </c>
      <c r="I195" s="198" t="str">
        <f>CONCATENATE('[1]OPINI Rinci v1'!AB197,'[1]OPINI Rinci v1'!AC197,'[1]OPINI Rinci v1'!AD197,'[1]OPINI Rinci v1'!AE197)</f>
        <v>WTP</v>
      </c>
      <c r="J195" s="198" t="str">
        <f>CONCATENATE('[1]OPINI Rinci v1'!AG197,'[1]OPINI Rinci v1'!AH197,'[1]OPINI Rinci v1'!AI197,'[1]OPINI Rinci v1'!AJ197)</f>
        <v>WTP</v>
      </c>
      <c r="K195" s="198" t="str">
        <f>CONCATENATE('[1]OPINI Rinci v1'!AL197,'[1]OPINI Rinci v1'!AM197,'[1]OPINI Rinci v1'!AN197,'[1]OPINI Rinci v1'!AO197)</f>
        <v>WTP</v>
      </c>
      <c r="L195" s="198" t="str">
        <f>CONCATENATE('[1]OPINI Rinci v1'!AQ197,'[1]OPINI Rinci v1'!AR197,'[1]OPINI Rinci v1'!AS197,'[1]OPINI Rinci v1'!AT197)</f>
        <v>WDP</v>
      </c>
      <c r="M195" s="198" t="str">
        <f>CONCATENATE('[1]OPINI Rinci v1'!AV197,'[1]OPINI Rinci v1'!AW197,'[1]OPINI Rinci v1'!AX197,'[1]OPINI Rinci v1'!AY197)</f>
        <v>WDP</v>
      </c>
      <c r="N195" s="309" t="s">
        <v>701</v>
      </c>
      <c r="O195" s="310"/>
      <c r="P195" s="310"/>
      <c r="Q195" s="198" t="str">
        <f>CONCATENATE('[1]OPINI Rinci v1'!BA197,'[1]OPINI Rinci v1'!BB197,'[1]OPINI Rinci v1'!BD197,'[1]OPINI Rinci v1'!BC197)</f>
        <v>TMP</v>
      </c>
      <c r="R195" s="309" t="s">
        <v>701</v>
      </c>
      <c r="S195" s="304" t="str">
        <f>CONCATENATE('[1]OPINI Rinci v1'!BF197,'[1]OPINI Rinci v1'!BG197,'[1]OPINI Rinci v1'!BI197,'[1]OPINI Rinci v1'!BH197)</f>
        <v>WDP</v>
      </c>
      <c r="T195" s="304" t="str">
        <f>CONCATENATE('[1]OPINI Rinci v1'!BK197,'[1]OPINI Rinci v1'!BL197,'[1]OPINI Rinci v1'!BM197,'[1]OPINI Rinci v1'!BN197)</f>
        <v>WDP</v>
      </c>
      <c r="U195" s="304" t="str">
        <f>CONCATENATE('[1]OPINI Rinci v1'!BP197,'[1]OPINI Rinci v1'!BQ197,'[1]OPINI Rinci v1'!BR197,'[1]OPINI Rinci v1'!BS197)</f>
        <v>WDP</v>
      </c>
      <c r="V195" s="304" t="str">
        <f>CONCATENATE('[1]OPINI Rinci v1'!BU197,'[1]OPINI Rinci v1'!BV197,'[1]OPINI Rinci v1'!BW197,'[1]OPINI Rinci v1'!BX197)</f>
        <v>WDP</v>
      </c>
      <c r="W195" s="304" t="str">
        <f>CONCATENATE('[1]OPINI Rinci v1'!BZ197,'[1]OPINI Rinci v1'!CA197,'[1]OPINI Rinci v1'!CB197,'[1]OPINI Rinci v1'!CC197)</f>
        <v>WDP</v>
      </c>
      <c r="X195" s="304" t="str">
        <f>CONCATENATE('[1]OPINI Rinci v1'!CE197,'[1]OPINI Rinci v1'!CF197,'[1]OPINI Rinci v1'!CG197,'[1]OPINI Rinci v1'!CH197)</f>
        <v>WDP</v>
      </c>
      <c r="Y195" s="304" t="str">
        <f>CONCATENATE('[1]OPINI Rinci v1'!CJ197,'[1]OPINI Rinci v1'!CK197,'[1]OPINI Rinci v1'!CL197,'[1]OPINI Rinci v1'!CM197)</f>
        <v>WDP</v>
      </c>
      <c r="Z195" s="304" t="str">
        <f>CONCATENATE('[1]OPINI Rinci v1'!CO197,'[1]OPINI Rinci v1'!CP197,'[1]OPINI Rinci v1'!CQ197,'[1]OPINI Rinci v1'!CR197)</f>
        <v>WDP</v>
      </c>
      <c r="AA195" s="301"/>
    </row>
    <row r="196" spans="1:27" s="312" customFormat="1" ht="14.1" customHeight="1" x14ac:dyDescent="0.2">
      <c r="A196" s="306">
        <f t="shared" si="10"/>
        <v>168</v>
      </c>
      <c r="B196" s="222" t="s">
        <v>32</v>
      </c>
      <c r="C196" s="194" t="s">
        <v>14</v>
      </c>
      <c r="D196" s="196"/>
      <c r="E196" s="197" t="s">
        <v>221</v>
      </c>
      <c r="F196" s="198" t="str">
        <f>CONCATENATE('[1]OPINI Rinci v1'!M198,'[1]OPINI Rinci v1'!N198,'[1]OPINI Rinci v1'!O198,'[1]OPINI Rinci v1'!P198)</f>
        <v>WTP</v>
      </c>
      <c r="G196" s="198" t="str">
        <f>CONCATENATE('[1]OPINI Rinci v1'!R198,'[1]OPINI Rinci v1'!S198,'[1]OPINI Rinci v1'!T198,'[1]OPINI Rinci v1'!U198)</f>
        <v>WTP</v>
      </c>
      <c r="H196" s="198" t="str">
        <f>CONCATENATE('[1]OPINI Rinci v1'!W198,'[1]OPINI Rinci v1'!X198,'[1]OPINI Rinci v1'!Y198,'[1]OPINI Rinci v1'!Z198)</f>
        <v>WTP</v>
      </c>
      <c r="I196" s="198" t="str">
        <f>CONCATENATE('[1]OPINI Rinci v1'!AB198,'[1]OPINI Rinci v1'!AC198,'[1]OPINI Rinci v1'!AD198,'[1]OPINI Rinci v1'!AE198)</f>
        <v>WTP</v>
      </c>
      <c r="J196" s="198" t="str">
        <f>CONCATENATE('[1]OPINI Rinci v1'!AG198,'[1]OPINI Rinci v1'!AH198,'[1]OPINI Rinci v1'!AI198,'[1]OPINI Rinci v1'!AJ198)</f>
        <v>WTP</v>
      </c>
      <c r="K196" s="198" t="str">
        <f>CONCATENATE('[1]OPINI Rinci v1'!AL198,'[1]OPINI Rinci v1'!AM198,'[1]OPINI Rinci v1'!AN198,'[1]OPINI Rinci v1'!AO198)</f>
        <v>WTP</v>
      </c>
      <c r="L196" s="198" t="str">
        <f>CONCATENATE('[1]OPINI Rinci v1'!AQ198,'[1]OPINI Rinci v1'!AR198,'[1]OPINI Rinci v1'!AS198,'[1]OPINI Rinci v1'!AT198)</f>
        <v>WTP</v>
      </c>
      <c r="M196" s="198" t="str">
        <f>CONCATENATE('[1]OPINI Rinci v1'!AV198,'[1]OPINI Rinci v1'!AW198,'[1]OPINI Rinci v1'!AX198,'[1]OPINI Rinci v1'!AY198)</f>
        <v>WTP</v>
      </c>
      <c r="N196" s="309" t="s">
        <v>701</v>
      </c>
      <c r="O196" s="310"/>
      <c r="P196" s="310"/>
      <c r="Q196" s="198" t="str">
        <f>CONCATENATE('[1]OPINI Rinci v1'!BA198,'[1]OPINI Rinci v1'!BB198,'[1]OPINI Rinci v1'!BD198,'[1]OPINI Rinci v1'!BC198)</f>
        <v>WDP</v>
      </c>
      <c r="R196" s="309" t="s">
        <v>701</v>
      </c>
      <c r="S196" s="304" t="str">
        <f>CONCATENATE('[1]OPINI Rinci v1'!BF198,'[1]OPINI Rinci v1'!BG198,'[1]OPINI Rinci v1'!BI198,'[1]OPINI Rinci v1'!BH198)</f>
        <v>WDP</v>
      </c>
      <c r="T196" s="304" t="str">
        <f>CONCATENATE('[1]OPINI Rinci v1'!BK198,'[1]OPINI Rinci v1'!BL198,'[1]OPINI Rinci v1'!BM198,'[1]OPINI Rinci v1'!BN198)</f>
        <v>WDP</v>
      </c>
      <c r="U196" s="304" t="str">
        <f>CONCATENATE('[1]OPINI Rinci v1'!BP198,'[1]OPINI Rinci v1'!BQ198,'[1]OPINI Rinci v1'!BR198,'[1]OPINI Rinci v1'!BS198)</f>
        <v>WDP</v>
      </c>
      <c r="V196" s="304" t="str">
        <f>CONCATENATE('[1]OPINI Rinci v1'!BU198,'[1]OPINI Rinci v1'!BV198,'[1]OPINI Rinci v1'!BW198,'[1]OPINI Rinci v1'!BX198)</f>
        <v>WDP</v>
      </c>
      <c r="W196" s="304" t="str">
        <f>CONCATENATE('[1]OPINI Rinci v1'!BZ198,'[1]OPINI Rinci v1'!CA198,'[1]OPINI Rinci v1'!CB198,'[1]OPINI Rinci v1'!CC198)</f>
        <v>WDP</v>
      </c>
      <c r="X196" s="304" t="str">
        <f>CONCATENATE('[1]OPINI Rinci v1'!CE198,'[1]OPINI Rinci v1'!CF198,'[1]OPINI Rinci v1'!CG198,'[1]OPINI Rinci v1'!CH198)</f>
        <v>WDP</v>
      </c>
      <c r="Y196" s="304" t="str">
        <f>CONCATENATE('[1]OPINI Rinci v1'!CJ198,'[1]OPINI Rinci v1'!CK198,'[1]OPINI Rinci v1'!CL198,'[1]OPINI Rinci v1'!CM198)</f>
        <v>WDP</v>
      </c>
      <c r="Z196" s="304" t="str">
        <f>CONCATENATE('[1]OPINI Rinci v1'!CO198,'[1]OPINI Rinci v1'!CP198,'[1]OPINI Rinci v1'!CQ198,'[1]OPINI Rinci v1'!CR198)</f>
        <v>WDP</v>
      </c>
      <c r="AA196" s="311"/>
    </row>
    <row r="197" spans="1:27" s="5" customFormat="1" ht="15" x14ac:dyDescent="0.2">
      <c r="A197" s="306">
        <f t="shared" si="10"/>
        <v>169</v>
      </c>
      <c r="B197" s="222" t="s">
        <v>32</v>
      </c>
      <c r="C197" s="194" t="s">
        <v>16</v>
      </c>
      <c r="D197" s="196"/>
      <c r="E197" s="197" t="s">
        <v>222</v>
      </c>
      <c r="F197" s="198" t="str">
        <f>CONCATENATE('[1]OPINI Rinci v1'!M199,'[1]OPINI Rinci v1'!N199,'[1]OPINI Rinci v1'!O199,'[1]OPINI Rinci v1'!P199)</f>
        <v>WDP</v>
      </c>
      <c r="G197" s="198" t="str">
        <f>CONCATENATE('[1]OPINI Rinci v1'!R199,'[1]OPINI Rinci v1'!S199,'[1]OPINI Rinci v1'!T199,'[1]OPINI Rinci v1'!U199)</f>
        <v>WTP</v>
      </c>
      <c r="H197" s="198" t="str">
        <f>CONCATENATE('[1]OPINI Rinci v1'!W199,'[1]OPINI Rinci v1'!X199,'[1]OPINI Rinci v1'!Y199,'[1]OPINI Rinci v1'!Z199)</f>
        <v>WTP</v>
      </c>
      <c r="I197" s="198" t="str">
        <f>CONCATENATE('[1]OPINI Rinci v1'!AB199,'[1]OPINI Rinci v1'!AC199,'[1]OPINI Rinci v1'!AD199,'[1]OPINI Rinci v1'!AE199)</f>
        <v>WTP</v>
      </c>
      <c r="J197" s="198" t="str">
        <f>CONCATENATE('[1]OPINI Rinci v1'!AG199,'[1]OPINI Rinci v1'!AH199,'[1]OPINI Rinci v1'!AI199,'[1]OPINI Rinci v1'!AJ199)</f>
        <v>WTP</v>
      </c>
      <c r="K197" s="198" t="str">
        <f>CONCATENATE('[1]OPINI Rinci v1'!AL199,'[1]OPINI Rinci v1'!AM199,'[1]OPINI Rinci v1'!AN199,'[1]OPINI Rinci v1'!AO199)</f>
        <v>WTP</v>
      </c>
      <c r="L197" s="198" t="str">
        <f>CONCATENATE('[1]OPINI Rinci v1'!AQ199,'[1]OPINI Rinci v1'!AR199,'[1]OPINI Rinci v1'!AS199,'[1]OPINI Rinci v1'!AT199)</f>
        <v>WTP</v>
      </c>
      <c r="M197" s="198" t="str">
        <f>CONCATENATE('[1]OPINI Rinci v1'!AV199,'[1]OPINI Rinci v1'!AW199,'[1]OPINI Rinci v1'!AX199,'[1]OPINI Rinci v1'!AY199)</f>
        <v>WDP</v>
      </c>
      <c r="N197" s="307" t="s">
        <v>700</v>
      </c>
      <c r="O197" s="308"/>
      <c r="P197" s="308"/>
      <c r="Q197" s="198" t="str">
        <f>CONCATENATE('[1]OPINI Rinci v1'!BA199,'[1]OPINI Rinci v1'!BB199,'[1]OPINI Rinci v1'!BD199,'[1]OPINI Rinci v1'!BC199)</f>
        <v>WDP</v>
      </c>
      <c r="R197" s="307" t="s">
        <v>700</v>
      </c>
      <c r="S197" s="304" t="str">
        <f>CONCATENATE('[1]OPINI Rinci v1'!BF199,'[1]OPINI Rinci v1'!BG199,'[1]OPINI Rinci v1'!BI199,'[1]OPINI Rinci v1'!BH199)</f>
        <v>WDP</v>
      </c>
      <c r="T197" s="304" t="str">
        <f>CONCATENATE('[1]OPINI Rinci v1'!BK199,'[1]OPINI Rinci v1'!BL199,'[1]OPINI Rinci v1'!BM199,'[1]OPINI Rinci v1'!BN199)</f>
        <v>WDP</v>
      </c>
      <c r="U197" s="304" t="str">
        <f>CONCATENATE('[1]OPINI Rinci v1'!BP199,'[1]OPINI Rinci v1'!BQ199,'[1]OPINI Rinci v1'!BR199,'[1]OPINI Rinci v1'!BS199)</f>
        <v>WDP</v>
      </c>
      <c r="V197" s="304" t="str">
        <f>CONCATENATE('[1]OPINI Rinci v1'!BU199,'[1]OPINI Rinci v1'!BV199,'[1]OPINI Rinci v1'!BW199,'[1]OPINI Rinci v1'!BX199)</f>
        <v>WDP</v>
      </c>
      <c r="W197" s="304" t="str">
        <f>CONCATENATE('[1]OPINI Rinci v1'!BZ199,'[1]OPINI Rinci v1'!CA199,'[1]OPINI Rinci v1'!CB199,'[1]OPINI Rinci v1'!CC199)</f>
        <v>WDP</v>
      </c>
      <c r="X197" s="304" t="str">
        <f>CONCATENATE('[1]OPINI Rinci v1'!CE199,'[1]OPINI Rinci v1'!CF199,'[1]OPINI Rinci v1'!CG199,'[1]OPINI Rinci v1'!CH199)</f>
        <v>WDP</v>
      </c>
      <c r="Y197" s="304" t="str">
        <f>CONCATENATE('[1]OPINI Rinci v1'!CJ199,'[1]OPINI Rinci v1'!CK199,'[1]OPINI Rinci v1'!CL199,'[1]OPINI Rinci v1'!CM199)</f>
        <v>WDP</v>
      </c>
      <c r="Z197" s="304" t="str">
        <f>CONCATENATE('[1]OPINI Rinci v1'!CO199,'[1]OPINI Rinci v1'!CP199,'[1]OPINI Rinci v1'!CQ199,'[1]OPINI Rinci v1'!CR199)</f>
        <v>WDP</v>
      </c>
      <c r="AA197" s="301"/>
    </row>
    <row r="198" spans="1:27" s="312" customFormat="1" ht="15" x14ac:dyDescent="0.2">
      <c r="A198" s="306">
        <f t="shared" si="10"/>
        <v>170</v>
      </c>
      <c r="B198" s="222" t="s">
        <v>32</v>
      </c>
      <c r="C198" s="194" t="s">
        <v>18</v>
      </c>
      <c r="D198" s="196"/>
      <c r="E198" s="197" t="s">
        <v>223</v>
      </c>
      <c r="F198" s="198" t="str">
        <f>CONCATENATE('[1]OPINI Rinci v1'!M200,'[1]OPINI Rinci v1'!N200,'[1]OPINI Rinci v1'!O200,'[1]OPINI Rinci v1'!P200)</f>
        <v>WTP</v>
      </c>
      <c r="G198" s="198" t="str">
        <f>CONCATENATE('[1]OPINI Rinci v1'!R200,'[1]OPINI Rinci v1'!S200,'[1]OPINI Rinci v1'!T200,'[1]OPINI Rinci v1'!U200)</f>
        <v>WTP</v>
      </c>
      <c r="H198" s="198" t="str">
        <f>CONCATENATE('[1]OPINI Rinci v1'!W200,'[1]OPINI Rinci v1'!X200,'[1]OPINI Rinci v1'!Y200,'[1]OPINI Rinci v1'!Z200)</f>
        <v>WTP</v>
      </c>
      <c r="I198" s="198" t="str">
        <f>CONCATENATE('[1]OPINI Rinci v1'!AB200,'[1]OPINI Rinci v1'!AC200,'[1]OPINI Rinci v1'!AD200,'[1]OPINI Rinci v1'!AE200)</f>
        <v>WTP</v>
      </c>
      <c r="J198" s="198" t="str">
        <f>CONCATENATE('[1]OPINI Rinci v1'!AG200,'[1]OPINI Rinci v1'!AH200,'[1]OPINI Rinci v1'!AI200,'[1]OPINI Rinci v1'!AJ200)</f>
        <v>WTP</v>
      </c>
      <c r="K198" s="198" t="str">
        <f>CONCATENATE('[1]OPINI Rinci v1'!AL200,'[1]OPINI Rinci v1'!AM200,'[1]OPINI Rinci v1'!AN200,'[1]OPINI Rinci v1'!AO200)</f>
        <v>WTP</v>
      </c>
      <c r="L198" s="198" t="str">
        <f>CONCATENATE('[1]OPINI Rinci v1'!AQ200,'[1]OPINI Rinci v1'!AR200,'[1]OPINI Rinci v1'!AS200,'[1]OPINI Rinci v1'!AT200)</f>
        <v>WTP</v>
      </c>
      <c r="M198" s="198" t="str">
        <f>CONCATENATE('[1]OPINI Rinci v1'!AV200,'[1]OPINI Rinci v1'!AW200,'[1]OPINI Rinci v1'!AX200,'[1]OPINI Rinci v1'!AY200)</f>
        <v>WTP</v>
      </c>
      <c r="N198" s="309" t="s">
        <v>701</v>
      </c>
      <c r="O198" s="310"/>
      <c r="P198" s="310"/>
      <c r="Q198" s="198" t="str">
        <f>CONCATENATE('[1]OPINI Rinci v1'!BA200,'[1]OPINI Rinci v1'!BB200,'[1]OPINI Rinci v1'!BD200,'[1]OPINI Rinci v1'!BC200)</f>
        <v>WTP</v>
      </c>
      <c r="R198" s="307" t="s">
        <v>700</v>
      </c>
      <c r="S198" s="304" t="str">
        <f>CONCATENATE('[1]OPINI Rinci v1'!BF200,'[1]OPINI Rinci v1'!BG200,'[1]OPINI Rinci v1'!BI200,'[1]OPINI Rinci v1'!BH200)</f>
        <v>WDP</v>
      </c>
      <c r="T198" s="304" t="str">
        <f>CONCATENATE('[1]OPINI Rinci v1'!BK200,'[1]OPINI Rinci v1'!BL200,'[1]OPINI Rinci v1'!BM200,'[1]OPINI Rinci v1'!BN200)</f>
        <v>WDP</v>
      </c>
      <c r="U198" s="304" t="str">
        <f>CONCATENATE('[1]OPINI Rinci v1'!BP200,'[1]OPINI Rinci v1'!BQ200,'[1]OPINI Rinci v1'!BR200,'[1]OPINI Rinci v1'!BS200)</f>
        <v>WDP</v>
      </c>
      <c r="V198" s="304" t="str">
        <f>CONCATENATE('[1]OPINI Rinci v1'!BU200,'[1]OPINI Rinci v1'!BV200,'[1]OPINI Rinci v1'!BW200,'[1]OPINI Rinci v1'!BX200)</f>
        <v>WDP</v>
      </c>
      <c r="W198" s="304" t="str">
        <f>CONCATENATE('[1]OPINI Rinci v1'!BZ200,'[1]OPINI Rinci v1'!CA200,'[1]OPINI Rinci v1'!CB200,'[1]OPINI Rinci v1'!CC200)</f>
        <v>WDP</v>
      </c>
      <c r="X198" s="304" t="str">
        <f>CONCATENATE('[1]OPINI Rinci v1'!CE200,'[1]OPINI Rinci v1'!CF200,'[1]OPINI Rinci v1'!CG200,'[1]OPINI Rinci v1'!CH200)</f>
        <v>WDP</v>
      </c>
      <c r="Y198" s="304" t="str">
        <f>CONCATENATE('[1]OPINI Rinci v1'!CJ200,'[1]OPINI Rinci v1'!CK200,'[1]OPINI Rinci v1'!CL200,'[1]OPINI Rinci v1'!CM200)</f>
        <v>WDP</v>
      </c>
      <c r="Z198" s="304" t="str">
        <f>CONCATENATE('[1]OPINI Rinci v1'!CO200,'[1]OPINI Rinci v1'!CP200,'[1]OPINI Rinci v1'!CQ200,'[1]OPINI Rinci v1'!CR200)</f>
        <v/>
      </c>
      <c r="AA198" s="311"/>
    </row>
    <row r="199" spans="1:27" s="312" customFormat="1" ht="15" x14ac:dyDescent="0.2">
      <c r="A199" s="306">
        <f t="shared" si="10"/>
        <v>171</v>
      </c>
      <c r="B199" s="222" t="s">
        <v>32</v>
      </c>
      <c r="C199" s="194" t="s">
        <v>20</v>
      </c>
      <c r="D199" s="196"/>
      <c r="E199" s="197" t="s">
        <v>224</v>
      </c>
      <c r="F199" s="198" t="str">
        <f>CONCATENATE('[1]OPINI Rinci v1'!M201,'[1]OPINI Rinci v1'!N201,'[1]OPINI Rinci v1'!O201,'[1]OPINI Rinci v1'!P201)</f>
        <v>WTP</v>
      </c>
      <c r="G199" s="198" t="str">
        <f>CONCATENATE('[1]OPINI Rinci v1'!R201,'[1]OPINI Rinci v1'!S201,'[1]OPINI Rinci v1'!T201,'[1]OPINI Rinci v1'!U201)</f>
        <v>WTP</v>
      </c>
      <c r="H199" s="198" t="str">
        <f>CONCATENATE('[1]OPINI Rinci v1'!W201,'[1]OPINI Rinci v1'!X201,'[1]OPINI Rinci v1'!Y201,'[1]OPINI Rinci v1'!Z201)</f>
        <v>WTP</v>
      </c>
      <c r="I199" s="198" t="str">
        <f>CONCATENATE('[1]OPINI Rinci v1'!AB201,'[1]OPINI Rinci v1'!AC201,'[1]OPINI Rinci v1'!AD201,'[1]OPINI Rinci v1'!AE201)</f>
        <v xml:space="preserve"> WDP</v>
      </c>
      <c r="J199" s="198" t="str">
        <f>CONCATENATE('[1]OPINI Rinci v1'!AG201,'[1]OPINI Rinci v1'!AH201,'[1]OPINI Rinci v1'!AI201,'[1]OPINI Rinci v1'!AJ201)</f>
        <v>WTP</v>
      </c>
      <c r="K199" s="198" t="str">
        <f>CONCATENATE('[1]OPINI Rinci v1'!AL201,'[1]OPINI Rinci v1'!AM201,'[1]OPINI Rinci v1'!AN201,'[1]OPINI Rinci v1'!AO201)</f>
        <v>WTP</v>
      </c>
      <c r="L199" s="198" t="str">
        <f>CONCATENATE('[1]OPINI Rinci v1'!AQ201,'[1]OPINI Rinci v1'!AR201,'[1]OPINI Rinci v1'!AS201,'[1]OPINI Rinci v1'!AT201)</f>
        <v>WTP</v>
      </c>
      <c r="M199" s="198" t="str">
        <f>CONCATENATE('[1]OPINI Rinci v1'!AV201,'[1]OPINI Rinci v1'!AW201,'[1]OPINI Rinci v1'!AX201,'[1]OPINI Rinci v1'!AY201)</f>
        <v>WTP</v>
      </c>
      <c r="N199" s="307" t="s">
        <v>700</v>
      </c>
      <c r="O199" s="308"/>
      <c r="P199" s="308"/>
      <c r="Q199" s="198" t="str">
        <f>CONCATENATE('[1]OPINI Rinci v1'!BA201,'[1]OPINI Rinci v1'!BB201,'[1]OPINI Rinci v1'!BD201,'[1]OPINI Rinci v1'!BC201)</f>
        <v>WDP</v>
      </c>
      <c r="R199" s="307" t="s">
        <v>700</v>
      </c>
      <c r="S199" s="304" t="str">
        <f>CONCATENATE('[1]OPINI Rinci v1'!BF201,'[1]OPINI Rinci v1'!BG201,'[1]OPINI Rinci v1'!BI201,'[1]OPINI Rinci v1'!BH201)</f>
        <v>WDP</v>
      </c>
      <c r="T199" s="304" t="str">
        <f>CONCATENATE('[1]OPINI Rinci v1'!BK201,'[1]OPINI Rinci v1'!BL201,'[1]OPINI Rinci v1'!BM201,'[1]OPINI Rinci v1'!BN201)</f>
        <v>WDP</v>
      </c>
      <c r="U199" s="304" t="str">
        <f>CONCATENATE('[1]OPINI Rinci v1'!BP201,'[1]OPINI Rinci v1'!BQ201,'[1]OPINI Rinci v1'!BR201,'[1]OPINI Rinci v1'!BS201)</f>
        <v>WDP</v>
      </c>
      <c r="V199" s="304" t="str">
        <f>CONCATENATE('[1]OPINI Rinci v1'!BU201,'[1]OPINI Rinci v1'!BV201,'[1]OPINI Rinci v1'!BW201,'[1]OPINI Rinci v1'!BX201)</f>
        <v>TMP</v>
      </c>
      <c r="W199" s="304" t="str">
        <f>CONCATENATE('[1]OPINI Rinci v1'!BZ201,'[1]OPINI Rinci v1'!CA201,'[1]OPINI Rinci v1'!CB201,'[1]OPINI Rinci v1'!CC201)</f>
        <v>WDP</v>
      </c>
      <c r="X199" s="304" t="str">
        <f>CONCATENATE('[1]OPINI Rinci v1'!CE201,'[1]OPINI Rinci v1'!CF201,'[1]OPINI Rinci v1'!CG201,'[1]OPINI Rinci v1'!CH201)</f>
        <v>TMP</v>
      </c>
      <c r="Y199" s="304" t="str">
        <f>CONCATENATE('[1]OPINI Rinci v1'!CJ201,'[1]OPINI Rinci v1'!CK201,'[1]OPINI Rinci v1'!CL201,'[1]OPINI Rinci v1'!CM201)</f>
        <v>WDP</v>
      </c>
      <c r="Z199" s="304" t="str">
        <f>CONCATENATE('[1]OPINI Rinci v1'!CO201,'[1]OPINI Rinci v1'!CP201,'[1]OPINI Rinci v1'!CQ201,'[1]OPINI Rinci v1'!CR201)</f>
        <v>WDP</v>
      </c>
      <c r="AA199" s="311"/>
    </row>
    <row r="200" spans="1:27" s="5" customFormat="1" ht="15" x14ac:dyDescent="0.2">
      <c r="A200" s="306">
        <f t="shared" si="10"/>
        <v>172</v>
      </c>
      <c r="B200" s="222" t="s">
        <v>32</v>
      </c>
      <c r="C200" s="194" t="s">
        <v>22</v>
      </c>
      <c r="D200" s="196"/>
      <c r="E200" s="197" t="s">
        <v>225</v>
      </c>
      <c r="F200" s="198" t="str">
        <f>CONCATENATE('[1]OPINI Rinci v1'!M202,'[1]OPINI Rinci v1'!N202,'[1]OPINI Rinci v1'!O202,'[1]OPINI Rinci v1'!P202)</f>
        <v>WTP</v>
      </c>
      <c r="G200" s="198" t="str">
        <f>CONCATENATE('[1]OPINI Rinci v1'!R202,'[1]OPINI Rinci v1'!S202,'[1]OPINI Rinci v1'!T202,'[1]OPINI Rinci v1'!U202)</f>
        <v>WTP</v>
      </c>
      <c r="H200" s="198" t="str">
        <f>CONCATENATE('[1]OPINI Rinci v1'!W202,'[1]OPINI Rinci v1'!X202,'[1]OPINI Rinci v1'!Y202,'[1]OPINI Rinci v1'!Z202)</f>
        <v>WTP</v>
      </c>
      <c r="I200" s="198" t="str">
        <f>CONCATENATE('[1]OPINI Rinci v1'!AB202,'[1]OPINI Rinci v1'!AC202,'[1]OPINI Rinci v1'!AD202,'[1]OPINI Rinci v1'!AE202)</f>
        <v>WTP</v>
      </c>
      <c r="J200" s="198" t="str">
        <f>CONCATENATE('[1]OPINI Rinci v1'!AG202,'[1]OPINI Rinci v1'!AH202,'[1]OPINI Rinci v1'!AI202,'[1]OPINI Rinci v1'!AJ202)</f>
        <v>WTP</v>
      </c>
      <c r="K200" s="198" t="str">
        <f>CONCATENATE('[1]OPINI Rinci v1'!AL202,'[1]OPINI Rinci v1'!AM202,'[1]OPINI Rinci v1'!AN202,'[1]OPINI Rinci v1'!AO202)</f>
        <v>WTP</v>
      </c>
      <c r="L200" s="198" t="str">
        <f>CONCATENATE('[1]OPINI Rinci v1'!AQ202,'[1]OPINI Rinci v1'!AR202,'[1]OPINI Rinci v1'!AS202,'[1]OPINI Rinci v1'!AT202)</f>
        <v>WTP</v>
      </c>
      <c r="M200" s="198" t="str">
        <f>CONCATENATE('[1]OPINI Rinci v1'!AV202,'[1]OPINI Rinci v1'!AW202,'[1]OPINI Rinci v1'!AX202,'[1]OPINI Rinci v1'!AY202)</f>
        <v>WDP</v>
      </c>
      <c r="N200" s="309" t="s">
        <v>701</v>
      </c>
      <c r="O200" s="310"/>
      <c r="P200" s="310"/>
      <c r="Q200" s="198" t="str">
        <f>CONCATENATE('[1]OPINI Rinci v1'!BA202,'[1]OPINI Rinci v1'!BB202,'[1]OPINI Rinci v1'!BD202,'[1]OPINI Rinci v1'!BC202)</f>
        <v>WDP</v>
      </c>
      <c r="R200" s="309" t="s">
        <v>701</v>
      </c>
      <c r="S200" s="304" t="str">
        <f>CONCATENATE('[1]OPINI Rinci v1'!BF202,'[1]OPINI Rinci v1'!BG202,'[1]OPINI Rinci v1'!BI202,'[1]OPINI Rinci v1'!BH202)</f>
        <v>WDP</v>
      </c>
      <c r="T200" s="304" t="str">
        <f>CONCATENATE('[1]OPINI Rinci v1'!BK202,'[1]OPINI Rinci v1'!BL202,'[1]OPINI Rinci v1'!BM202,'[1]OPINI Rinci v1'!BN202)</f>
        <v>WDP</v>
      </c>
      <c r="U200" s="304" t="str">
        <f>CONCATENATE('[1]OPINI Rinci v1'!BP202,'[1]OPINI Rinci v1'!BQ202,'[1]OPINI Rinci v1'!BR202,'[1]OPINI Rinci v1'!BS202)</f>
        <v>WDP</v>
      </c>
      <c r="V200" s="304" t="str">
        <f>CONCATENATE('[1]OPINI Rinci v1'!BU202,'[1]OPINI Rinci v1'!BV202,'[1]OPINI Rinci v1'!BW202,'[1]OPINI Rinci v1'!BX202)</f>
        <v>WDP</v>
      </c>
      <c r="W200" s="304" t="str">
        <f>CONCATENATE('[1]OPINI Rinci v1'!BZ202,'[1]OPINI Rinci v1'!CA202,'[1]OPINI Rinci v1'!CB202,'[1]OPINI Rinci v1'!CC202)</f>
        <v>WDP</v>
      </c>
      <c r="X200" s="304" t="str">
        <f>CONCATENATE('[1]OPINI Rinci v1'!CE202,'[1]OPINI Rinci v1'!CF202,'[1]OPINI Rinci v1'!CG202,'[1]OPINI Rinci v1'!CH202)</f>
        <v>WDP</v>
      </c>
      <c r="Y200" s="304" t="str">
        <f>CONCATENATE('[1]OPINI Rinci v1'!CJ202,'[1]OPINI Rinci v1'!CK202,'[1]OPINI Rinci v1'!CL202,'[1]OPINI Rinci v1'!CM202)</f>
        <v>WDP</v>
      </c>
      <c r="Z200" s="304" t="str">
        <f>CONCATENATE('[1]OPINI Rinci v1'!CO202,'[1]OPINI Rinci v1'!CP202,'[1]OPINI Rinci v1'!CQ202,'[1]OPINI Rinci v1'!CR202)</f>
        <v>WDP</v>
      </c>
      <c r="AA200" s="301"/>
    </row>
    <row r="201" spans="1:27" s="5" customFormat="1" ht="15" x14ac:dyDescent="0.2">
      <c r="A201" s="306">
        <f t="shared" si="10"/>
        <v>173</v>
      </c>
      <c r="B201" s="222" t="s">
        <v>32</v>
      </c>
      <c r="C201" s="194" t="s">
        <v>24</v>
      </c>
      <c r="D201" s="196"/>
      <c r="E201" s="197" t="s">
        <v>226</v>
      </c>
      <c r="F201" s="198" t="str">
        <f>CONCATENATE('[1]OPINI Rinci v1'!M203,'[1]OPINI Rinci v1'!N203,'[1]OPINI Rinci v1'!O203,'[1]OPINI Rinci v1'!P203)</f>
        <v>WTP</v>
      </c>
      <c r="G201" s="198" t="str">
        <f>CONCATENATE('[1]OPINI Rinci v1'!R203,'[1]OPINI Rinci v1'!S203,'[1]OPINI Rinci v1'!T203,'[1]OPINI Rinci v1'!U203)</f>
        <v>WTP</v>
      </c>
      <c r="H201" s="198" t="str">
        <f>CONCATENATE('[1]OPINI Rinci v1'!W203,'[1]OPINI Rinci v1'!X203,'[1]OPINI Rinci v1'!Y203,'[1]OPINI Rinci v1'!Z203)</f>
        <v>WTP</v>
      </c>
      <c r="I201" s="198" t="str">
        <f>CONCATENATE('[1]OPINI Rinci v1'!AB203,'[1]OPINI Rinci v1'!AC203,'[1]OPINI Rinci v1'!AD203,'[1]OPINI Rinci v1'!AE203)</f>
        <v>WTP</v>
      </c>
      <c r="J201" s="198" t="str">
        <f>CONCATENATE('[1]OPINI Rinci v1'!AG203,'[1]OPINI Rinci v1'!AH203,'[1]OPINI Rinci v1'!AI203,'[1]OPINI Rinci v1'!AJ203)</f>
        <v>WTP</v>
      </c>
      <c r="K201" s="198" t="str">
        <f>CONCATENATE('[1]OPINI Rinci v1'!AL203,'[1]OPINI Rinci v1'!AM203,'[1]OPINI Rinci v1'!AN203,'[1]OPINI Rinci v1'!AO203)</f>
        <v>WTP</v>
      </c>
      <c r="L201" s="198" t="str">
        <f>CONCATENATE('[1]OPINI Rinci v1'!AQ203,'[1]OPINI Rinci v1'!AR203,'[1]OPINI Rinci v1'!AS203,'[1]OPINI Rinci v1'!AT203)</f>
        <v>WTP</v>
      </c>
      <c r="M201" s="198" t="str">
        <f>CONCATENATE('[1]OPINI Rinci v1'!AV203,'[1]OPINI Rinci v1'!AW203,'[1]OPINI Rinci v1'!AX203,'[1]OPINI Rinci v1'!AY203)</f>
        <v>WDP</v>
      </c>
      <c r="N201" s="307" t="s">
        <v>700</v>
      </c>
      <c r="O201" s="308"/>
      <c r="P201" s="308"/>
      <c r="Q201" s="198" t="str">
        <f>CONCATENATE('[1]OPINI Rinci v1'!BA203,'[1]OPINI Rinci v1'!BB203,'[1]OPINI Rinci v1'!BD203,'[1]OPINI Rinci v1'!BC203)</f>
        <v>WDP</v>
      </c>
      <c r="R201" s="307" t="s">
        <v>700</v>
      </c>
      <c r="S201" s="304" t="str">
        <f>CONCATENATE('[1]OPINI Rinci v1'!BF203,'[1]OPINI Rinci v1'!BG203,'[1]OPINI Rinci v1'!BI203,'[1]OPINI Rinci v1'!BH203)</f>
        <v>WDP</v>
      </c>
      <c r="T201" s="304" t="str">
        <f>CONCATENATE('[1]OPINI Rinci v1'!BK203,'[1]OPINI Rinci v1'!BL203,'[1]OPINI Rinci v1'!BM203,'[1]OPINI Rinci v1'!BN203)</f>
        <v>WDP</v>
      </c>
      <c r="U201" s="304" t="str">
        <f>CONCATENATE('[1]OPINI Rinci v1'!BP203,'[1]OPINI Rinci v1'!BQ203,'[1]OPINI Rinci v1'!BR203,'[1]OPINI Rinci v1'!BS203)</f>
        <v>WDP</v>
      </c>
      <c r="V201" s="304" t="str">
        <f>CONCATENATE('[1]OPINI Rinci v1'!BU203,'[1]OPINI Rinci v1'!BV203,'[1]OPINI Rinci v1'!BW203,'[1]OPINI Rinci v1'!BX203)</f>
        <v>WDP</v>
      </c>
      <c r="W201" s="304" t="str">
        <f>CONCATENATE('[1]OPINI Rinci v1'!BZ203,'[1]OPINI Rinci v1'!CA203,'[1]OPINI Rinci v1'!CB203,'[1]OPINI Rinci v1'!CC203)</f>
        <v>WDP</v>
      </c>
      <c r="X201" s="304" t="str">
        <f>CONCATENATE('[1]OPINI Rinci v1'!CE203,'[1]OPINI Rinci v1'!CF203,'[1]OPINI Rinci v1'!CG203,'[1]OPINI Rinci v1'!CH203)</f>
        <v>TMP</v>
      </c>
      <c r="Y201" s="304" t="str">
        <f>CONCATENATE('[1]OPINI Rinci v1'!CJ203,'[1]OPINI Rinci v1'!CK203,'[1]OPINI Rinci v1'!CL203,'[1]OPINI Rinci v1'!CM203)</f>
        <v>WDP</v>
      </c>
      <c r="Z201" s="304" t="str">
        <f>CONCATENATE('[1]OPINI Rinci v1'!CO203,'[1]OPINI Rinci v1'!CP203,'[1]OPINI Rinci v1'!CQ203,'[1]OPINI Rinci v1'!CR203)</f>
        <v>WDP</v>
      </c>
      <c r="AA201" s="301"/>
    </row>
    <row r="202" spans="1:27" s="5" customFormat="1" ht="15" x14ac:dyDescent="0.2">
      <c r="A202" s="306">
        <f t="shared" si="10"/>
        <v>174</v>
      </c>
      <c r="B202" s="222" t="s">
        <v>32</v>
      </c>
      <c r="C202" s="194" t="s">
        <v>26</v>
      </c>
      <c r="D202" s="196"/>
      <c r="E202" s="197" t="s">
        <v>227</v>
      </c>
      <c r="F202" s="198" t="str">
        <f>CONCATENATE('[1]OPINI Rinci v1'!M204,'[1]OPINI Rinci v1'!N204,'[1]OPINI Rinci v1'!O204,'[1]OPINI Rinci v1'!P204)</f>
        <v>WTP</v>
      </c>
      <c r="G202" s="198" t="str">
        <f>CONCATENATE('[1]OPINI Rinci v1'!R204,'[1]OPINI Rinci v1'!S204,'[1]OPINI Rinci v1'!T204,'[1]OPINI Rinci v1'!U204)</f>
        <v xml:space="preserve"> WDP</v>
      </c>
      <c r="H202" s="198" t="str">
        <f>CONCATENATE('[1]OPINI Rinci v1'!W204,'[1]OPINI Rinci v1'!X204,'[1]OPINI Rinci v1'!Y204,'[1]OPINI Rinci v1'!Z204)</f>
        <v>WTP</v>
      </c>
      <c r="I202" s="198" t="str">
        <f>CONCATENATE('[1]OPINI Rinci v1'!AB204,'[1]OPINI Rinci v1'!AC204,'[1]OPINI Rinci v1'!AD204,'[1]OPINI Rinci v1'!AE204)</f>
        <v>WTP</v>
      </c>
      <c r="J202" s="198" t="str">
        <f>CONCATENATE('[1]OPINI Rinci v1'!AG204,'[1]OPINI Rinci v1'!AH204,'[1]OPINI Rinci v1'!AI204,'[1]OPINI Rinci v1'!AJ204)</f>
        <v>WTP</v>
      </c>
      <c r="K202" s="198" t="str">
        <f>CONCATENATE('[1]OPINI Rinci v1'!AL204,'[1]OPINI Rinci v1'!AM204,'[1]OPINI Rinci v1'!AN204,'[1]OPINI Rinci v1'!AO204)</f>
        <v>WTP</v>
      </c>
      <c r="L202" s="198" t="str">
        <f>CONCATENATE('[1]OPINI Rinci v1'!AQ204,'[1]OPINI Rinci v1'!AR204,'[1]OPINI Rinci v1'!AS204,'[1]OPINI Rinci v1'!AT204)</f>
        <v>WTP</v>
      </c>
      <c r="M202" s="198" t="str">
        <f>CONCATENATE('[1]OPINI Rinci v1'!AV204,'[1]OPINI Rinci v1'!AW204,'[1]OPINI Rinci v1'!AX204,'[1]OPINI Rinci v1'!AY204)</f>
        <v>WDP</v>
      </c>
      <c r="N202" s="309" t="s">
        <v>701</v>
      </c>
      <c r="O202" s="310"/>
      <c r="P202" s="310"/>
      <c r="Q202" s="198" t="str">
        <f>CONCATENATE('[1]OPINI Rinci v1'!BA204,'[1]OPINI Rinci v1'!BB204,'[1]OPINI Rinci v1'!BD204,'[1]OPINI Rinci v1'!BC204)</f>
        <v>TMP</v>
      </c>
      <c r="R202" s="309" t="s">
        <v>701</v>
      </c>
      <c r="S202" s="304" t="str">
        <f>CONCATENATE('[1]OPINI Rinci v1'!BF204,'[1]OPINI Rinci v1'!BG204,'[1]OPINI Rinci v1'!BI204,'[1]OPINI Rinci v1'!BH204)</f>
        <v>WDP</v>
      </c>
      <c r="T202" s="304" t="str">
        <f>CONCATENATE('[1]OPINI Rinci v1'!BK204,'[1]OPINI Rinci v1'!BL204,'[1]OPINI Rinci v1'!BM204,'[1]OPINI Rinci v1'!BN204)</f>
        <v>WDP</v>
      </c>
      <c r="U202" s="304" t="str">
        <f>CONCATENATE('[1]OPINI Rinci v1'!BP204,'[1]OPINI Rinci v1'!BQ204,'[1]OPINI Rinci v1'!BR204,'[1]OPINI Rinci v1'!BS204)</f>
        <v>WDP</v>
      </c>
      <c r="V202" s="304" t="str">
        <f>CONCATENATE('[1]OPINI Rinci v1'!BU204,'[1]OPINI Rinci v1'!BV204,'[1]OPINI Rinci v1'!BW204,'[1]OPINI Rinci v1'!BX204)</f>
        <v>WDP</v>
      </c>
      <c r="W202" s="304" t="str">
        <f>CONCATENATE('[1]OPINI Rinci v1'!BZ204,'[1]OPINI Rinci v1'!CA204,'[1]OPINI Rinci v1'!CB204,'[1]OPINI Rinci v1'!CC204)</f>
        <v>WDP</v>
      </c>
      <c r="X202" s="304" t="str">
        <f>CONCATENATE('[1]OPINI Rinci v1'!CE204,'[1]OPINI Rinci v1'!CF204,'[1]OPINI Rinci v1'!CG204,'[1]OPINI Rinci v1'!CH204)</f>
        <v>TMP</v>
      </c>
      <c r="Y202" s="304" t="str">
        <f>CONCATENATE('[1]OPINI Rinci v1'!CJ204,'[1]OPINI Rinci v1'!CK204,'[1]OPINI Rinci v1'!CL204,'[1]OPINI Rinci v1'!CM204)</f>
        <v>WDP</v>
      </c>
      <c r="Z202" s="304" t="str">
        <f>CONCATENATE('[1]OPINI Rinci v1'!CO204,'[1]OPINI Rinci v1'!CP204,'[1]OPINI Rinci v1'!CQ204,'[1]OPINI Rinci v1'!CR204)</f>
        <v>WDP</v>
      </c>
      <c r="AA202" s="301"/>
    </row>
    <row r="203" spans="1:27" s="5" customFormat="1" ht="15" x14ac:dyDescent="0.2">
      <c r="A203" s="306">
        <f t="shared" si="10"/>
        <v>175</v>
      </c>
      <c r="B203" s="222" t="s">
        <v>32</v>
      </c>
      <c r="C203" s="194" t="s">
        <v>28</v>
      </c>
      <c r="D203" s="196"/>
      <c r="E203" s="197" t="s">
        <v>228</v>
      </c>
      <c r="F203" s="198" t="str">
        <f>CONCATENATE('[1]OPINI Rinci v1'!M205,'[1]OPINI Rinci v1'!N205,'[1]OPINI Rinci v1'!O205,'[1]OPINI Rinci v1'!P205)</f>
        <v>WTP</v>
      </c>
      <c r="G203" s="198" t="str">
        <f>CONCATENATE('[1]OPINI Rinci v1'!R205,'[1]OPINI Rinci v1'!S205,'[1]OPINI Rinci v1'!T205,'[1]OPINI Rinci v1'!U205)</f>
        <v>WTP</v>
      </c>
      <c r="H203" s="198" t="str">
        <f>CONCATENATE('[1]OPINI Rinci v1'!W205,'[1]OPINI Rinci v1'!X205,'[1]OPINI Rinci v1'!Y205,'[1]OPINI Rinci v1'!Z205)</f>
        <v>WTP</v>
      </c>
      <c r="I203" s="198" t="str">
        <f>CONCATENATE('[1]OPINI Rinci v1'!AB205,'[1]OPINI Rinci v1'!AC205,'[1]OPINI Rinci v1'!AD205,'[1]OPINI Rinci v1'!AE205)</f>
        <v>WTP</v>
      </c>
      <c r="J203" s="198" t="str">
        <f>CONCATENATE('[1]OPINI Rinci v1'!AG205,'[1]OPINI Rinci v1'!AH205,'[1]OPINI Rinci v1'!AI205,'[1]OPINI Rinci v1'!AJ205)</f>
        <v>WTP</v>
      </c>
      <c r="K203" s="198" t="str">
        <f>CONCATENATE('[1]OPINI Rinci v1'!AL205,'[1]OPINI Rinci v1'!AM205,'[1]OPINI Rinci v1'!AN205,'[1]OPINI Rinci v1'!AO205)</f>
        <v>WTP</v>
      </c>
      <c r="L203" s="198" t="str">
        <f>CONCATENATE('[1]OPINI Rinci v1'!AQ205,'[1]OPINI Rinci v1'!AR205,'[1]OPINI Rinci v1'!AS205,'[1]OPINI Rinci v1'!AT205)</f>
        <v>WTP</v>
      </c>
      <c r="M203" s="198" t="str">
        <f>CONCATENATE('[1]OPINI Rinci v1'!AV205,'[1]OPINI Rinci v1'!AW205,'[1]OPINI Rinci v1'!AX205,'[1]OPINI Rinci v1'!AY205)</f>
        <v>WDP</v>
      </c>
      <c r="N203" s="309" t="s">
        <v>701</v>
      </c>
      <c r="O203" s="310"/>
      <c r="P203" s="310"/>
      <c r="Q203" s="198" t="str">
        <f>CONCATENATE('[1]OPINI Rinci v1'!BA205,'[1]OPINI Rinci v1'!BB205,'[1]OPINI Rinci v1'!BD205,'[1]OPINI Rinci v1'!BC205)</f>
        <v>WDP</v>
      </c>
      <c r="R203" s="309" t="s">
        <v>701</v>
      </c>
      <c r="S203" s="304" t="str">
        <f>CONCATENATE('[1]OPINI Rinci v1'!BF205,'[1]OPINI Rinci v1'!BG205,'[1]OPINI Rinci v1'!BI205,'[1]OPINI Rinci v1'!BH205)</f>
        <v>WDP</v>
      </c>
      <c r="T203" s="304" t="str">
        <f>CONCATENATE('[1]OPINI Rinci v1'!BK205,'[1]OPINI Rinci v1'!BL205,'[1]OPINI Rinci v1'!BM205,'[1]OPINI Rinci v1'!BN205)</f>
        <v>WDP</v>
      </c>
      <c r="U203" s="304" t="str">
        <f>CONCATENATE('[1]OPINI Rinci v1'!BP205,'[1]OPINI Rinci v1'!BQ205,'[1]OPINI Rinci v1'!BR205,'[1]OPINI Rinci v1'!BS205)</f>
        <v>WDP</v>
      </c>
      <c r="V203" s="304" t="str">
        <f>CONCATENATE('[1]OPINI Rinci v1'!BU205,'[1]OPINI Rinci v1'!BV205,'[1]OPINI Rinci v1'!BW205,'[1]OPINI Rinci v1'!BX205)</f>
        <v>WDP</v>
      </c>
      <c r="W203" s="304" t="str">
        <f>CONCATENATE('[1]OPINI Rinci v1'!BZ205,'[1]OPINI Rinci v1'!CA205,'[1]OPINI Rinci v1'!CB205,'[1]OPINI Rinci v1'!CC205)</f>
        <v>WDP</v>
      </c>
      <c r="X203" s="304" t="str">
        <f>CONCATENATE('[1]OPINI Rinci v1'!CE205,'[1]OPINI Rinci v1'!CF205,'[1]OPINI Rinci v1'!CG205,'[1]OPINI Rinci v1'!CH205)</f>
        <v>TMP</v>
      </c>
      <c r="Y203" s="304" t="str">
        <f>CONCATENATE('[1]OPINI Rinci v1'!CJ205,'[1]OPINI Rinci v1'!CK205,'[1]OPINI Rinci v1'!CL205,'[1]OPINI Rinci v1'!CM205)</f>
        <v>WDP</v>
      </c>
      <c r="Z203" s="304" t="str">
        <f>CONCATENATE('[1]OPINI Rinci v1'!CO205,'[1]OPINI Rinci v1'!CP205,'[1]OPINI Rinci v1'!CQ205,'[1]OPINI Rinci v1'!CR205)</f>
        <v>WDP</v>
      </c>
      <c r="AA203" s="301"/>
    </row>
    <row r="204" spans="1:27" s="312" customFormat="1" ht="15" x14ac:dyDescent="0.2">
      <c r="A204" s="306">
        <f t="shared" si="10"/>
        <v>176</v>
      </c>
      <c r="B204" s="222" t="s">
        <v>32</v>
      </c>
      <c r="C204" s="194" t="s">
        <v>30</v>
      </c>
      <c r="D204" s="196"/>
      <c r="E204" s="197" t="s">
        <v>229</v>
      </c>
      <c r="F204" s="198" t="str">
        <f>CONCATENATE('[1]OPINI Rinci v1'!M206,'[1]OPINI Rinci v1'!N206,'[1]OPINI Rinci v1'!O206,'[1]OPINI Rinci v1'!P206)</f>
        <v>WTP</v>
      </c>
      <c r="G204" s="198" t="str">
        <f>CONCATENATE('[1]OPINI Rinci v1'!R206,'[1]OPINI Rinci v1'!S206,'[1]OPINI Rinci v1'!T206,'[1]OPINI Rinci v1'!U206)</f>
        <v>WTP</v>
      </c>
      <c r="H204" s="198" t="str">
        <f>CONCATENATE('[1]OPINI Rinci v1'!W206,'[1]OPINI Rinci v1'!X206,'[1]OPINI Rinci v1'!Y206,'[1]OPINI Rinci v1'!Z206)</f>
        <v>WTP</v>
      </c>
      <c r="I204" s="198" t="str">
        <f>CONCATENATE('[1]OPINI Rinci v1'!AB206,'[1]OPINI Rinci v1'!AC206,'[1]OPINI Rinci v1'!AD206,'[1]OPINI Rinci v1'!AE206)</f>
        <v>WTP</v>
      </c>
      <c r="J204" s="198" t="str">
        <f>CONCATENATE('[1]OPINI Rinci v1'!AG206,'[1]OPINI Rinci v1'!AH206,'[1]OPINI Rinci v1'!AI206,'[1]OPINI Rinci v1'!AJ206)</f>
        <v>WTP</v>
      </c>
      <c r="K204" s="198" t="str">
        <f>CONCATENATE('[1]OPINI Rinci v1'!AL206,'[1]OPINI Rinci v1'!AM206,'[1]OPINI Rinci v1'!AN206,'[1]OPINI Rinci v1'!AO206)</f>
        <v>WTP</v>
      </c>
      <c r="L204" s="198" t="str">
        <f>CONCATENATE('[1]OPINI Rinci v1'!AQ206,'[1]OPINI Rinci v1'!AR206,'[1]OPINI Rinci v1'!AS206,'[1]OPINI Rinci v1'!AT206)</f>
        <v>WTP</v>
      </c>
      <c r="M204" s="198" t="str">
        <f>CONCATENATE('[1]OPINI Rinci v1'!AV206,'[1]OPINI Rinci v1'!AW206,'[1]OPINI Rinci v1'!AX206,'[1]OPINI Rinci v1'!AY206)</f>
        <v>WTP</v>
      </c>
      <c r="N204" s="307" t="s">
        <v>700</v>
      </c>
      <c r="O204" s="308"/>
      <c r="P204" s="308"/>
      <c r="Q204" s="198" t="str">
        <f>CONCATENATE('[1]OPINI Rinci v1'!BA206,'[1]OPINI Rinci v1'!BB206,'[1]OPINI Rinci v1'!BD206,'[1]OPINI Rinci v1'!BC206)</f>
        <v>WDP</v>
      </c>
      <c r="R204" s="307" t="s">
        <v>700</v>
      </c>
      <c r="S204" s="304" t="str">
        <f>CONCATENATE('[1]OPINI Rinci v1'!BF206,'[1]OPINI Rinci v1'!BG206,'[1]OPINI Rinci v1'!BI206,'[1]OPINI Rinci v1'!BH206)</f>
        <v>WDP</v>
      </c>
      <c r="T204" s="304" t="str">
        <f>CONCATENATE('[1]OPINI Rinci v1'!BK206,'[1]OPINI Rinci v1'!BL206,'[1]OPINI Rinci v1'!BM206,'[1]OPINI Rinci v1'!BN206)</f>
        <v>WDP</v>
      </c>
      <c r="U204" s="304" t="str">
        <f>CONCATENATE('[1]OPINI Rinci v1'!BP206,'[1]OPINI Rinci v1'!BQ206,'[1]OPINI Rinci v1'!BR206,'[1]OPINI Rinci v1'!BS206)</f>
        <v>WDP</v>
      </c>
      <c r="V204" s="304" t="str">
        <f>CONCATENATE('[1]OPINI Rinci v1'!BU206,'[1]OPINI Rinci v1'!BV206,'[1]OPINI Rinci v1'!BW206,'[1]OPINI Rinci v1'!BX206)</f>
        <v>WDP</v>
      </c>
      <c r="W204" s="304" t="str">
        <f>CONCATENATE('[1]OPINI Rinci v1'!BZ206,'[1]OPINI Rinci v1'!CA206,'[1]OPINI Rinci v1'!CB206,'[1]OPINI Rinci v1'!CC206)</f>
        <v>WDP</v>
      </c>
      <c r="X204" s="304" t="str">
        <f>CONCATENATE('[1]OPINI Rinci v1'!CE206,'[1]OPINI Rinci v1'!CF206,'[1]OPINI Rinci v1'!CG206,'[1]OPINI Rinci v1'!CH206)</f>
        <v>WDP</v>
      </c>
      <c r="Y204" s="304" t="str">
        <f>CONCATENATE('[1]OPINI Rinci v1'!CJ206,'[1]OPINI Rinci v1'!CK206,'[1]OPINI Rinci v1'!CL206,'[1]OPINI Rinci v1'!CM206)</f>
        <v>WDP</v>
      </c>
      <c r="Z204" s="304" t="str">
        <f>CONCATENATE('[1]OPINI Rinci v1'!CO206,'[1]OPINI Rinci v1'!CP206,'[1]OPINI Rinci v1'!CQ206,'[1]OPINI Rinci v1'!CR206)</f>
        <v/>
      </c>
      <c r="AA204" s="311"/>
    </row>
    <row r="205" spans="1:27" s="312" customFormat="1" ht="15" x14ac:dyDescent="0.2">
      <c r="A205" s="306">
        <f t="shared" si="10"/>
        <v>177</v>
      </c>
      <c r="B205" s="222" t="s">
        <v>32</v>
      </c>
      <c r="C205" s="194" t="s">
        <v>32</v>
      </c>
      <c r="D205" s="196"/>
      <c r="E205" s="197" t="s">
        <v>230</v>
      </c>
      <c r="F205" s="198" t="str">
        <f>CONCATENATE('[1]OPINI Rinci v1'!M207,'[1]OPINI Rinci v1'!N207,'[1]OPINI Rinci v1'!O207,'[1]OPINI Rinci v1'!P207)</f>
        <v>WTP</v>
      </c>
      <c r="G205" s="198" t="str">
        <f>CONCATENATE('[1]OPINI Rinci v1'!R207,'[1]OPINI Rinci v1'!S207,'[1]OPINI Rinci v1'!T207,'[1]OPINI Rinci v1'!U207)</f>
        <v>WTP</v>
      </c>
      <c r="H205" s="198" t="str">
        <f>CONCATENATE('[1]OPINI Rinci v1'!W207,'[1]OPINI Rinci v1'!X207,'[1]OPINI Rinci v1'!Y207,'[1]OPINI Rinci v1'!Z207)</f>
        <v>WTP</v>
      </c>
      <c r="I205" s="198" t="str">
        <f>CONCATENATE('[1]OPINI Rinci v1'!AB207,'[1]OPINI Rinci v1'!AC207,'[1]OPINI Rinci v1'!AD207,'[1]OPINI Rinci v1'!AE207)</f>
        <v>WTP</v>
      </c>
      <c r="J205" s="198" t="str">
        <f>CONCATENATE('[1]OPINI Rinci v1'!AG207,'[1]OPINI Rinci v1'!AH207,'[1]OPINI Rinci v1'!AI207,'[1]OPINI Rinci v1'!AJ207)</f>
        <v>WTP</v>
      </c>
      <c r="K205" s="198" t="str">
        <f>CONCATENATE('[1]OPINI Rinci v1'!AL207,'[1]OPINI Rinci v1'!AM207,'[1]OPINI Rinci v1'!AN207,'[1]OPINI Rinci v1'!AO207)</f>
        <v>WTP</v>
      </c>
      <c r="L205" s="198" t="str">
        <f>CONCATENATE('[1]OPINI Rinci v1'!AQ207,'[1]OPINI Rinci v1'!AR207,'[1]OPINI Rinci v1'!AS207,'[1]OPINI Rinci v1'!AT207)</f>
        <v>WTP</v>
      </c>
      <c r="M205" s="198" t="str">
        <f>CONCATENATE('[1]OPINI Rinci v1'!AV207,'[1]OPINI Rinci v1'!AW207,'[1]OPINI Rinci v1'!AX207,'[1]OPINI Rinci v1'!AY207)</f>
        <v>WTP</v>
      </c>
      <c r="N205" s="307" t="s">
        <v>700</v>
      </c>
      <c r="O205" s="308"/>
      <c r="P205" s="308"/>
      <c r="Q205" s="198" t="str">
        <f>CONCATENATE('[1]OPINI Rinci v1'!BA207,'[1]OPINI Rinci v1'!BB207,'[1]OPINI Rinci v1'!BD207,'[1]OPINI Rinci v1'!BC207)</f>
        <v>WTP</v>
      </c>
      <c r="R205" s="307" t="s">
        <v>700</v>
      </c>
      <c r="S205" s="304" t="str">
        <f>CONCATENATE('[1]OPINI Rinci v1'!BF207,'[1]OPINI Rinci v1'!BG207,'[1]OPINI Rinci v1'!BI207,'[1]OPINI Rinci v1'!BH207)</f>
        <v>WDP</v>
      </c>
      <c r="T205" s="304" t="str">
        <f>CONCATENATE('[1]OPINI Rinci v1'!BK207,'[1]OPINI Rinci v1'!BL207,'[1]OPINI Rinci v1'!BM207,'[1]OPINI Rinci v1'!BN207)</f>
        <v>WDP</v>
      </c>
      <c r="U205" s="304" t="str">
        <f>CONCATENATE('[1]OPINI Rinci v1'!BP207,'[1]OPINI Rinci v1'!BQ207,'[1]OPINI Rinci v1'!BR207,'[1]OPINI Rinci v1'!BS207)</f>
        <v>WDP</v>
      </c>
      <c r="V205" s="304" t="str">
        <f>CONCATENATE('[1]OPINI Rinci v1'!BU207,'[1]OPINI Rinci v1'!BV207,'[1]OPINI Rinci v1'!BW207,'[1]OPINI Rinci v1'!BX207)</f>
        <v>WDP</v>
      </c>
      <c r="W205" s="304" t="str">
        <f>CONCATENATE('[1]OPINI Rinci v1'!BZ207,'[1]OPINI Rinci v1'!CA207,'[1]OPINI Rinci v1'!CB207,'[1]OPINI Rinci v1'!CC207)</f>
        <v>WDP</v>
      </c>
      <c r="X205" s="304" t="str">
        <f>CONCATENATE('[1]OPINI Rinci v1'!CE207,'[1]OPINI Rinci v1'!CF207,'[1]OPINI Rinci v1'!CG207,'[1]OPINI Rinci v1'!CH207)</f>
        <v>WDP</v>
      </c>
      <c r="Y205" s="304" t="str">
        <f>CONCATENATE('[1]OPINI Rinci v1'!CJ207,'[1]OPINI Rinci v1'!CK207,'[1]OPINI Rinci v1'!CL207,'[1]OPINI Rinci v1'!CM207)</f>
        <v>WDP</v>
      </c>
      <c r="Z205" s="304" t="str">
        <f>CONCATENATE('[1]OPINI Rinci v1'!CO207,'[1]OPINI Rinci v1'!CP207,'[1]OPINI Rinci v1'!CQ207,'[1]OPINI Rinci v1'!CR207)</f>
        <v>WDP</v>
      </c>
      <c r="AA205" s="311"/>
    </row>
    <row r="206" spans="1:27" s="5" customFormat="1" ht="15" x14ac:dyDescent="0.2">
      <c r="A206" s="306">
        <f t="shared" si="10"/>
        <v>178</v>
      </c>
      <c r="B206" s="222" t="s">
        <v>32</v>
      </c>
      <c r="C206" s="194" t="s">
        <v>34</v>
      </c>
      <c r="D206" s="196"/>
      <c r="E206" s="197" t="s">
        <v>231</v>
      </c>
      <c r="F206" s="198" t="str">
        <f>CONCATENATE('[1]OPINI Rinci v1'!M208,'[1]OPINI Rinci v1'!N208,'[1]OPINI Rinci v1'!O208,'[1]OPINI Rinci v1'!P208)</f>
        <v>WTP</v>
      </c>
      <c r="G206" s="198" t="str">
        <f>CONCATENATE('[1]OPINI Rinci v1'!R208,'[1]OPINI Rinci v1'!S208,'[1]OPINI Rinci v1'!T208,'[1]OPINI Rinci v1'!U208)</f>
        <v>WTP</v>
      </c>
      <c r="H206" s="198" t="str">
        <f>CONCATENATE('[1]OPINI Rinci v1'!W208,'[1]OPINI Rinci v1'!X208,'[1]OPINI Rinci v1'!Y208,'[1]OPINI Rinci v1'!Z208)</f>
        <v>WTP</v>
      </c>
      <c r="I206" s="198" t="str">
        <f>CONCATENATE('[1]OPINI Rinci v1'!AB208,'[1]OPINI Rinci v1'!AC208,'[1]OPINI Rinci v1'!AD208,'[1]OPINI Rinci v1'!AE208)</f>
        <v>WTP</v>
      </c>
      <c r="J206" s="198" t="str">
        <f>CONCATENATE('[1]OPINI Rinci v1'!AG208,'[1]OPINI Rinci v1'!AH208,'[1]OPINI Rinci v1'!AI208,'[1]OPINI Rinci v1'!AJ208)</f>
        <v>WTP</v>
      </c>
      <c r="K206" s="198" t="str">
        <f>CONCATENATE('[1]OPINI Rinci v1'!AL208,'[1]OPINI Rinci v1'!AM208,'[1]OPINI Rinci v1'!AN208,'[1]OPINI Rinci v1'!AO208)</f>
        <v>WTP</v>
      </c>
      <c r="L206" s="198" t="str">
        <f>CONCATENATE('[1]OPINI Rinci v1'!AQ208,'[1]OPINI Rinci v1'!AR208,'[1]OPINI Rinci v1'!AS208,'[1]OPINI Rinci v1'!AT208)</f>
        <v>WTP</v>
      </c>
      <c r="M206" s="198" t="str">
        <f>CONCATENATE('[1]OPINI Rinci v1'!AV208,'[1]OPINI Rinci v1'!AW208,'[1]OPINI Rinci v1'!AX208,'[1]OPINI Rinci v1'!AY208)</f>
        <v>WDP</v>
      </c>
      <c r="N206" s="307" t="s">
        <v>700</v>
      </c>
      <c r="O206" s="308"/>
      <c r="P206" s="308"/>
      <c r="Q206" s="198" t="str">
        <f>CONCATENATE('[1]OPINI Rinci v1'!BA208,'[1]OPINI Rinci v1'!BB208,'[1]OPINI Rinci v1'!BD208,'[1]OPINI Rinci v1'!BC208)</f>
        <v>WDP</v>
      </c>
      <c r="R206" s="307" t="s">
        <v>700</v>
      </c>
      <c r="S206" s="304" t="str">
        <f>CONCATENATE('[1]OPINI Rinci v1'!BF208,'[1]OPINI Rinci v1'!BG208,'[1]OPINI Rinci v1'!BI208,'[1]OPINI Rinci v1'!BH208)</f>
        <v>WDP</v>
      </c>
      <c r="T206" s="304" t="str">
        <f>CONCATENATE('[1]OPINI Rinci v1'!BK208,'[1]OPINI Rinci v1'!BL208,'[1]OPINI Rinci v1'!BM208,'[1]OPINI Rinci v1'!BN208)</f>
        <v>WDP</v>
      </c>
      <c r="U206" s="304" t="str">
        <f>CONCATENATE('[1]OPINI Rinci v1'!BP208,'[1]OPINI Rinci v1'!BQ208,'[1]OPINI Rinci v1'!BR208,'[1]OPINI Rinci v1'!BS208)</f>
        <v>WDP</v>
      </c>
      <c r="V206" s="304" t="str">
        <f>CONCATENATE('[1]OPINI Rinci v1'!BU208,'[1]OPINI Rinci v1'!BV208,'[1]OPINI Rinci v1'!BW208,'[1]OPINI Rinci v1'!BX208)</f>
        <v>WDP</v>
      </c>
      <c r="W206" s="304" t="str">
        <f>CONCATENATE('[1]OPINI Rinci v1'!BZ208,'[1]OPINI Rinci v1'!CA208,'[1]OPINI Rinci v1'!CB208,'[1]OPINI Rinci v1'!CC208)</f>
        <v>WDP</v>
      </c>
      <c r="X206" s="304" t="str">
        <f>CONCATENATE('[1]OPINI Rinci v1'!CE208,'[1]OPINI Rinci v1'!CF208,'[1]OPINI Rinci v1'!CG208,'[1]OPINI Rinci v1'!CH208)</f>
        <v>WDP</v>
      </c>
      <c r="Y206" s="304" t="str">
        <f>CONCATENATE('[1]OPINI Rinci v1'!CJ208,'[1]OPINI Rinci v1'!CK208,'[1]OPINI Rinci v1'!CL208,'[1]OPINI Rinci v1'!CM208)</f>
        <v>WDP</v>
      </c>
      <c r="Z206" s="304" t="str">
        <f>CONCATENATE('[1]OPINI Rinci v1'!CO208,'[1]OPINI Rinci v1'!CP208,'[1]OPINI Rinci v1'!CQ208,'[1]OPINI Rinci v1'!CR208)</f>
        <v>WDP</v>
      </c>
      <c r="AA206" s="301"/>
    </row>
    <row r="207" spans="1:27" s="5" customFormat="1" ht="15" x14ac:dyDescent="0.2">
      <c r="A207" s="306">
        <f t="shared" si="10"/>
        <v>179</v>
      </c>
      <c r="B207" s="222" t="s">
        <v>32</v>
      </c>
      <c r="C207" s="194" t="s">
        <v>36</v>
      </c>
      <c r="D207" s="196"/>
      <c r="E207" s="197" t="s">
        <v>232</v>
      </c>
      <c r="F207" s="198" t="str">
        <f>CONCATENATE('[1]OPINI Rinci v1'!M209,'[1]OPINI Rinci v1'!N209,'[1]OPINI Rinci v1'!O209,'[1]OPINI Rinci v1'!P209)</f>
        <v>WTP</v>
      </c>
      <c r="G207" s="198" t="str">
        <f>CONCATENATE('[1]OPINI Rinci v1'!R209,'[1]OPINI Rinci v1'!S209,'[1]OPINI Rinci v1'!T209,'[1]OPINI Rinci v1'!U209)</f>
        <v>WTP</v>
      </c>
      <c r="H207" s="198" t="str">
        <f>CONCATENATE('[1]OPINI Rinci v1'!W209,'[1]OPINI Rinci v1'!X209,'[1]OPINI Rinci v1'!Y209,'[1]OPINI Rinci v1'!Z209)</f>
        <v>WTP</v>
      </c>
      <c r="I207" s="198" t="str">
        <f>CONCATENATE('[1]OPINI Rinci v1'!AB209,'[1]OPINI Rinci v1'!AC209,'[1]OPINI Rinci v1'!AD209,'[1]OPINI Rinci v1'!AE209)</f>
        <v>WTP</v>
      </c>
      <c r="J207" s="198" t="str">
        <f>CONCATENATE('[1]OPINI Rinci v1'!AG209,'[1]OPINI Rinci v1'!AH209,'[1]OPINI Rinci v1'!AI209,'[1]OPINI Rinci v1'!AJ209)</f>
        <v>WDP</v>
      </c>
      <c r="K207" s="198" t="str">
        <f>CONCATENATE('[1]OPINI Rinci v1'!AL209,'[1]OPINI Rinci v1'!AM209,'[1]OPINI Rinci v1'!AN209,'[1]OPINI Rinci v1'!AO209)</f>
        <v>WDP</v>
      </c>
      <c r="L207" s="198" t="str">
        <f>CONCATENATE('[1]OPINI Rinci v1'!AQ209,'[1]OPINI Rinci v1'!AR209,'[1]OPINI Rinci v1'!AS209,'[1]OPINI Rinci v1'!AT209)</f>
        <v>TMP</v>
      </c>
      <c r="M207" s="198" t="str">
        <f>CONCATENATE('[1]OPINI Rinci v1'!AV209,'[1]OPINI Rinci v1'!AW209,'[1]OPINI Rinci v1'!AX209,'[1]OPINI Rinci v1'!AY209)</f>
        <v>TMP</v>
      </c>
      <c r="N207" s="309" t="s">
        <v>701</v>
      </c>
      <c r="O207" s="310"/>
      <c r="P207" s="310"/>
      <c r="Q207" s="198" t="str">
        <f>CONCATENATE('[1]OPINI Rinci v1'!BA209,'[1]OPINI Rinci v1'!BB209,'[1]OPINI Rinci v1'!BD209,'[1]OPINI Rinci v1'!BC209)</f>
        <v>WDP</v>
      </c>
      <c r="R207" s="309" t="s">
        <v>701</v>
      </c>
      <c r="S207" s="304" t="str">
        <f>CONCATENATE('[1]OPINI Rinci v1'!BF209,'[1]OPINI Rinci v1'!BG209,'[1]OPINI Rinci v1'!BI209,'[1]OPINI Rinci v1'!BH209)</f>
        <v>WDP</v>
      </c>
      <c r="T207" s="304" t="str">
        <f>CONCATENATE('[1]OPINI Rinci v1'!BK209,'[1]OPINI Rinci v1'!BL209,'[1]OPINI Rinci v1'!BM209,'[1]OPINI Rinci v1'!BN209)</f>
        <v>WDP</v>
      </c>
      <c r="U207" s="304" t="str">
        <f>CONCATENATE('[1]OPINI Rinci v1'!BP209,'[1]OPINI Rinci v1'!BQ209,'[1]OPINI Rinci v1'!BR209,'[1]OPINI Rinci v1'!BS209)</f>
        <v>WDP</v>
      </c>
      <c r="V207" s="304" t="str">
        <f>CONCATENATE('[1]OPINI Rinci v1'!BU209,'[1]OPINI Rinci v1'!BV209,'[1]OPINI Rinci v1'!BW209,'[1]OPINI Rinci v1'!BX209)</f>
        <v>WDP</v>
      </c>
      <c r="W207" s="304" t="str">
        <f>CONCATENATE('[1]OPINI Rinci v1'!BZ209,'[1]OPINI Rinci v1'!CA209,'[1]OPINI Rinci v1'!CB209,'[1]OPINI Rinci v1'!CC209)</f>
        <v>WDP</v>
      </c>
      <c r="X207" s="304" t="str">
        <f>CONCATENATE('[1]OPINI Rinci v1'!CE209,'[1]OPINI Rinci v1'!CF209,'[1]OPINI Rinci v1'!CG209,'[1]OPINI Rinci v1'!CH209)</f>
        <v>TMP</v>
      </c>
      <c r="Y207" s="304" t="str">
        <f>CONCATENATE('[1]OPINI Rinci v1'!CJ209,'[1]OPINI Rinci v1'!CK209,'[1]OPINI Rinci v1'!CL209,'[1]OPINI Rinci v1'!CM209)</f>
        <v>WDP</v>
      </c>
      <c r="Z207" s="304" t="str">
        <f>CONCATENATE('[1]OPINI Rinci v1'!CO209,'[1]OPINI Rinci v1'!CP209,'[1]OPINI Rinci v1'!CQ209,'[1]OPINI Rinci v1'!CR209)</f>
        <v>WDP</v>
      </c>
      <c r="AA207" s="301"/>
    </row>
    <row r="208" spans="1:27" s="320" customFormat="1" x14ac:dyDescent="0.2">
      <c r="A208" s="198">
        <f t="shared" si="10"/>
        <v>180</v>
      </c>
      <c r="B208" s="198" t="s">
        <v>32</v>
      </c>
      <c r="C208" s="198" t="s">
        <v>38</v>
      </c>
      <c r="D208" s="318"/>
      <c r="E208" s="319" t="s">
        <v>233</v>
      </c>
      <c r="F208" s="198" t="str">
        <f>CONCATENATE('[1]OPINI Rinci v1'!M210,'[1]OPINI Rinci v1'!N210,'[1]OPINI Rinci v1'!O210,'[1]OPINI Rinci v1'!P210)</f>
        <v>WTP</v>
      </c>
      <c r="G208" s="198" t="str">
        <f>CONCATENATE('[1]OPINI Rinci v1'!R210,'[1]OPINI Rinci v1'!S210,'[1]OPINI Rinci v1'!T210,'[1]OPINI Rinci v1'!U210)</f>
        <v>WTP</v>
      </c>
      <c r="H208" s="198" t="str">
        <f>CONCATENATE('[1]OPINI Rinci v1'!W210,'[1]OPINI Rinci v1'!X210,'[1]OPINI Rinci v1'!Y210,'[1]OPINI Rinci v1'!Z210)</f>
        <v>WTP</v>
      </c>
      <c r="I208" s="198" t="str">
        <f>CONCATENATE('[1]OPINI Rinci v1'!AB210,'[1]OPINI Rinci v1'!AC210,'[1]OPINI Rinci v1'!AD210,'[1]OPINI Rinci v1'!AE210)</f>
        <v>WTP</v>
      </c>
      <c r="J208" s="198" t="str">
        <f>CONCATENATE('[1]OPINI Rinci v1'!AG210,'[1]OPINI Rinci v1'!AH210,'[1]OPINI Rinci v1'!AI210,'[1]OPINI Rinci v1'!AJ210)</f>
        <v>WTP</v>
      </c>
      <c r="K208" s="198" t="str">
        <f>CONCATENATE('[1]OPINI Rinci v1'!AL210,'[1]OPINI Rinci v1'!AM210,'[1]OPINI Rinci v1'!AN210,'[1]OPINI Rinci v1'!AO210)</f>
        <v>WTP</v>
      </c>
      <c r="L208" s="198" t="str">
        <f>CONCATENATE('[1]OPINI Rinci v1'!AQ210,'[1]OPINI Rinci v1'!AR210,'[1]OPINI Rinci v1'!AS210,'[1]OPINI Rinci v1'!AT210)</f>
        <v>WTP</v>
      </c>
      <c r="M208" s="198" t="str">
        <f>CONCATENATE('[1]OPINI Rinci v1'!AV210,'[1]OPINI Rinci v1'!AW210,'[1]OPINI Rinci v1'!AX210,'[1]OPINI Rinci v1'!AY210)</f>
        <v>WTP</v>
      </c>
      <c r="N208" s="198" t="s">
        <v>701</v>
      </c>
      <c r="O208" s="198"/>
      <c r="P208" s="198"/>
      <c r="Q208" s="198" t="str">
        <f>CONCATENATE('[1]OPINI Rinci v1'!BA210,'[1]OPINI Rinci v1'!BB210,'[1]OPINI Rinci v1'!BD210,'[1]OPINI Rinci v1'!BC210)</f>
        <v>WDP</v>
      </c>
      <c r="R208" s="198" t="s">
        <v>701</v>
      </c>
      <c r="S208" s="198" t="str">
        <f>CONCATENATE('[1]OPINI Rinci v1'!BF210,'[1]OPINI Rinci v1'!BG210,'[1]OPINI Rinci v1'!BI210,'[1]OPINI Rinci v1'!BH210)</f>
        <v>WDP</v>
      </c>
      <c r="T208" s="198" t="str">
        <f>CONCATENATE('[1]OPINI Rinci v1'!BK210,'[1]OPINI Rinci v1'!BL210,'[1]OPINI Rinci v1'!BM210,'[1]OPINI Rinci v1'!BN210)</f>
        <v>WDP</v>
      </c>
      <c r="U208" s="198" t="str">
        <f>CONCATENATE('[1]OPINI Rinci v1'!BP210,'[1]OPINI Rinci v1'!BQ210,'[1]OPINI Rinci v1'!BR210,'[1]OPINI Rinci v1'!BS210)</f>
        <v>WDP</v>
      </c>
      <c r="V208" s="198" t="str">
        <f>CONCATENATE('[1]OPINI Rinci v1'!BU210,'[1]OPINI Rinci v1'!BV210,'[1]OPINI Rinci v1'!BW210,'[1]OPINI Rinci v1'!BX210)</f>
        <v>WDP</v>
      </c>
      <c r="W208" s="198" t="str">
        <f>CONCATENATE('[1]OPINI Rinci v1'!BZ210,'[1]OPINI Rinci v1'!CA210,'[1]OPINI Rinci v1'!CB210,'[1]OPINI Rinci v1'!CC210)</f>
        <v>WDP</v>
      </c>
      <c r="X208" s="198" t="str">
        <f>CONCATENATE('[1]OPINI Rinci v1'!CE210,'[1]OPINI Rinci v1'!CF210,'[1]OPINI Rinci v1'!CG210,'[1]OPINI Rinci v1'!CH210)</f>
        <v>WDP</v>
      </c>
      <c r="Y208" s="198" t="str">
        <f>CONCATENATE('[1]OPINI Rinci v1'!CJ210,'[1]OPINI Rinci v1'!CK210,'[1]OPINI Rinci v1'!CL210,'[1]OPINI Rinci v1'!CM210)</f>
        <v>WDP</v>
      </c>
      <c r="Z208" s="198" t="str">
        <f>CONCATENATE('[1]OPINI Rinci v1'!CO210,'[1]OPINI Rinci v1'!CP210,'[1]OPINI Rinci v1'!CQ210,'[1]OPINI Rinci v1'!CR210)</f>
        <v/>
      </c>
    </row>
    <row r="209" spans="1:27" s="312" customFormat="1" ht="15" x14ac:dyDescent="0.2">
      <c r="A209" s="306">
        <f t="shared" si="10"/>
        <v>181</v>
      </c>
      <c r="B209" s="222" t="s">
        <v>32</v>
      </c>
      <c r="C209" s="194" t="s">
        <v>40</v>
      </c>
      <c r="D209" s="196"/>
      <c r="E209" s="197" t="s">
        <v>234</v>
      </c>
      <c r="F209" s="198" t="str">
        <f>CONCATENATE('[1]OPINI Rinci v1'!M211,'[1]OPINI Rinci v1'!N211,'[1]OPINI Rinci v1'!O211,'[1]OPINI Rinci v1'!P211)</f>
        <v xml:space="preserve">WTP </v>
      </c>
      <c r="G209" s="198" t="str">
        <f>CONCATENATE('[1]OPINI Rinci v1'!R211,'[1]OPINI Rinci v1'!S211,'[1]OPINI Rinci v1'!T211,'[1]OPINI Rinci v1'!U211)</f>
        <v>WTP</v>
      </c>
      <c r="H209" s="198" t="str">
        <f>CONCATENATE('[1]OPINI Rinci v1'!W211,'[1]OPINI Rinci v1'!X211,'[1]OPINI Rinci v1'!Y211,'[1]OPINI Rinci v1'!Z211)</f>
        <v>WTP</v>
      </c>
      <c r="I209" s="198" t="str">
        <f>CONCATENATE('[1]OPINI Rinci v1'!AB211,'[1]OPINI Rinci v1'!AC211,'[1]OPINI Rinci v1'!AD211,'[1]OPINI Rinci v1'!AE211)</f>
        <v>WTP</v>
      </c>
      <c r="J209" s="198" t="str">
        <f>CONCATENATE('[1]OPINI Rinci v1'!AG211,'[1]OPINI Rinci v1'!AH211,'[1]OPINI Rinci v1'!AI211,'[1]OPINI Rinci v1'!AJ211)</f>
        <v>WTP</v>
      </c>
      <c r="K209" s="198" t="str">
        <f>CONCATENATE('[1]OPINI Rinci v1'!AL211,'[1]OPINI Rinci v1'!AM211,'[1]OPINI Rinci v1'!AN211,'[1]OPINI Rinci v1'!AO211)</f>
        <v>WTP</v>
      </c>
      <c r="L209" s="198" t="str">
        <f>CONCATENATE('[1]OPINI Rinci v1'!AQ211,'[1]OPINI Rinci v1'!AR211,'[1]OPINI Rinci v1'!AS211,'[1]OPINI Rinci v1'!AT211)</f>
        <v>WTP</v>
      </c>
      <c r="M209" s="198" t="str">
        <f>CONCATENATE('[1]OPINI Rinci v1'!AV211,'[1]OPINI Rinci v1'!AW211,'[1]OPINI Rinci v1'!AX211,'[1]OPINI Rinci v1'!AY211)</f>
        <v>WTP</v>
      </c>
      <c r="N209" s="309" t="s">
        <v>701</v>
      </c>
      <c r="O209" s="310"/>
      <c r="P209" s="310"/>
      <c r="Q209" s="198" t="str">
        <f>CONCATENATE('[1]OPINI Rinci v1'!BA211,'[1]OPINI Rinci v1'!BB211,'[1]OPINI Rinci v1'!BD211,'[1]OPINI Rinci v1'!BC211)</f>
        <v>WDP</v>
      </c>
      <c r="R209" s="309" t="s">
        <v>701</v>
      </c>
      <c r="S209" s="304" t="str">
        <f>CONCATENATE('[1]OPINI Rinci v1'!BF211,'[1]OPINI Rinci v1'!BG211,'[1]OPINI Rinci v1'!BI211,'[1]OPINI Rinci v1'!BH211)</f>
        <v>WDP</v>
      </c>
      <c r="T209" s="304" t="str">
        <f>CONCATENATE('[1]OPINI Rinci v1'!BK211,'[1]OPINI Rinci v1'!BL211,'[1]OPINI Rinci v1'!BM211,'[1]OPINI Rinci v1'!BN211)</f>
        <v>WDP</v>
      </c>
      <c r="U209" s="304" t="str">
        <f>CONCATENATE('[1]OPINI Rinci v1'!BP211,'[1]OPINI Rinci v1'!BQ211,'[1]OPINI Rinci v1'!BR211,'[1]OPINI Rinci v1'!BS211)</f>
        <v>WDP</v>
      </c>
      <c r="V209" s="304" t="str">
        <f>CONCATENATE('[1]OPINI Rinci v1'!BU211,'[1]OPINI Rinci v1'!BV211,'[1]OPINI Rinci v1'!BW211,'[1]OPINI Rinci v1'!BX211)</f>
        <v>WDP</v>
      </c>
      <c r="W209" s="304" t="str">
        <f>CONCATENATE('[1]OPINI Rinci v1'!BZ211,'[1]OPINI Rinci v1'!CA211,'[1]OPINI Rinci v1'!CB211,'[1]OPINI Rinci v1'!CC211)</f>
        <v>WDP</v>
      </c>
      <c r="X209" s="304" t="str">
        <f>CONCATENATE('[1]OPINI Rinci v1'!CE211,'[1]OPINI Rinci v1'!CF211,'[1]OPINI Rinci v1'!CG211,'[1]OPINI Rinci v1'!CH211)</f>
        <v>WDP</v>
      </c>
      <c r="Y209" s="304" t="str">
        <f>CONCATENATE('[1]OPINI Rinci v1'!CJ211,'[1]OPINI Rinci v1'!CK211,'[1]OPINI Rinci v1'!CL211,'[1]OPINI Rinci v1'!CM211)</f>
        <v>WDP</v>
      </c>
      <c r="Z209" s="304" t="str">
        <f>CONCATENATE('[1]OPINI Rinci v1'!CO211,'[1]OPINI Rinci v1'!CP211,'[1]OPINI Rinci v1'!CQ211,'[1]OPINI Rinci v1'!CR211)</f>
        <v>WDP</v>
      </c>
      <c r="AA209" s="311"/>
    </row>
    <row r="210" spans="1:27" s="312" customFormat="1" ht="15" x14ac:dyDescent="0.2">
      <c r="A210" s="306">
        <f t="shared" si="10"/>
        <v>182</v>
      </c>
      <c r="B210" s="222" t="s">
        <v>32</v>
      </c>
      <c r="C210" s="194" t="s">
        <v>42</v>
      </c>
      <c r="D210" s="196"/>
      <c r="E210" s="197" t="s">
        <v>235</v>
      </c>
      <c r="F210" s="198" t="str">
        <f>CONCATENATE('[1]OPINI Rinci v1'!M212,'[1]OPINI Rinci v1'!N212,'[1]OPINI Rinci v1'!O212,'[1]OPINI Rinci v1'!P212)</f>
        <v>WTP</v>
      </c>
      <c r="G210" s="198" t="str">
        <f>CONCATENATE('[1]OPINI Rinci v1'!R212,'[1]OPINI Rinci v1'!S212,'[1]OPINI Rinci v1'!T212,'[1]OPINI Rinci v1'!U212)</f>
        <v>WTP</v>
      </c>
      <c r="H210" s="198" t="str">
        <f>CONCATENATE('[1]OPINI Rinci v1'!W212,'[1]OPINI Rinci v1'!X212,'[1]OPINI Rinci v1'!Y212,'[1]OPINI Rinci v1'!Z212)</f>
        <v>WTP</v>
      </c>
      <c r="I210" s="198" t="str">
        <f>CONCATENATE('[1]OPINI Rinci v1'!AB212,'[1]OPINI Rinci v1'!AC212,'[1]OPINI Rinci v1'!AD212,'[1]OPINI Rinci v1'!AE212)</f>
        <v xml:space="preserve"> WDP</v>
      </c>
      <c r="J210" s="198" t="str">
        <f>CONCATENATE('[1]OPINI Rinci v1'!AG212,'[1]OPINI Rinci v1'!AH212,'[1]OPINI Rinci v1'!AI212,'[1]OPINI Rinci v1'!AJ212)</f>
        <v>WTP</v>
      </c>
      <c r="K210" s="198" t="str">
        <f>CONCATENATE('[1]OPINI Rinci v1'!AL212,'[1]OPINI Rinci v1'!AM212,'[1]OPINI Rinci v1'!AN212,'[1]OPINI Rinci v1'!AO212)</f>
        <v>WTP</v>
      </c>
      <c r="L210" s="198" t="str">
        <f>CONCATENATE('[1]OPINI Rinci v1'!AQ212,'[1]OPINI Rinci v1'!AR212,'[1]OPINI Rinci v1'!AS212,'[1]OPINI Rinci v1'!AT212)</f>
        <v>WTP</v>
      </c>
      <c r="M210" s="198" t="str">
        <f>CONCATENATE('[1]OPINI Rinci v1'!AV212,'[1]OPINI Rinci v1'!AW212,'[1]OPINI Rinci v1'!AX212,'[1]OPINI Rinci v1'!AY212)</f>
        <v>WTP</v>
      </c>
      <c r="N210" s="309" t="s">
        <v>701</v>
      </c>
      <c r="O210" s="310"/>
      <c r="P210" s="310"/>
      <c r="Q210" s="198" t="str">
        <f>CONCATENATE('[1]OPINI Rinci v1'!BA212,'[1]OPINI Rinci v1'!BB212,'[1]OPINI Rinci v1'!BD212,'[1]OPINI Rinci v1'!BC212)</f>
        <v>WDP</v>
      </c>
      <c r="R210" s="309" t="s">
        <v>701</v>
      </c>
      <c r="S210" s="304" t="str">
        <f>CONCATENATE('[1]OPINI Rinci v1'!BF212,'[1]OPINI Rinci v1'!BG212,'[1]OPINI Rinci v1'!BI212,'[1]OPINI Rinci v1'!BH212)</f>
        <v>WDP</v>
      </c>
      <c r="T210" s="304" t="str">
        <f>CONCATENATE('[1]OPINI Rinci v1'!BK212,'[1]OPINI Rinci v1'!BL212,'[1]OPINI Rinci v1'!BM212,'[1]OPINI Rinci v1'!BN212)</f>
        <v>WDP</v>
      </c>
      <c r="U210" s="304" t="str">
        <f>CONCATENATE('[1]OPINI Rinci v1'!BP212,'[1]OPINI Rinci v1'!BQ212,'[1]OPINI Rinci v1'!BR212,'[1]OPINI Rinci v1'!BS212)</f>
        <v>WDP</v>
      </c>
      <c r="V210" s="304" t="str">
        <f>CONCATENATE('[1]OPINI Rinci v1'!BU212,'[1]OPINI Rinci v1'!BV212,'[1]OPINI Rinci v1'!BW212,'[1]OPINI Rinci v1'!BX212)</f>
        <v>WDP</v>
      </c>
      <c r="W210" s="304" t="str">
        <f>CONCATENATE('[1]OPINI Rinci v1'!BZ212,'[1]OPINI Rinci v1'!CA212,'[1]OPINI Rinci v1'!CB212,'[1]OPINI Rinci v1'!CC212)</f>
        <v>WDP</v>
      </c>
      <c r="X210" s="304" t="str">
        <f>CONCATENATE('[1]OPINI Rinci v1'!CE212,'[1]OPINI Rinci v1'!CF212,'[1]OPINI Rinci v1'!CG212,'[1]OPINI Rinci v1'!CH212)</f>
        <v>WDP</v>
      </c>
      <c r="Y210" s="304" t="str">
        <f>CONCATENATE('[1]OPINI Rinci v1'!CJ212,'[1]OPINI Rinci v1'!CK212,'[1]OPINI Rinci v1'!CL212,'[1]OPINI Rinci v1'!CM212)</f>
        <v>WDP</v>
      </c>
      <c r="Z210" s="304" t="str">
        <f>CONCATENATE('[1]OPINI Rinci v1'!CO212,'[1]OPINI Rinci v1'!CP212,'[1]OPINI Rinci v1'!CQ212,'[1]OPINI Rinci v1'!CR212)</f>
        <v>WDP</v>
      </c>
      <c r="AA210" s="311"/>
    </row>
    <row r="211" spans="1:27" s="5" customFormat="1" ht="15" x14ac:dyDescent="0.2">
      <c r="A211" s="306">
        <f t="shared" si="10"/>
        <v>183</v>
      </c>
      <c r="B211" s="222" t="s">
        <v>32</v>
      </c>
      <c r="C211" s="194" t="s">
        <v>44</v>
      </c>
      <c r="D211" s="196"/>
      <c r="E211" s="197" t="s">
        <v>236</v>
      </c>
      <c r="F211" s="198" t="str">
        <f>CONCATENATE('[1]OPINI Rinci v1'!M213,'[1]OPINI Rinci v1'!N213,'[1]OPINI Rinci v1'!O213,'[1]OPINI Rinci v1'!P213)</f>
        <v>WTP</v>
      </c>
      <c r="G211" s="198" t="str">
        <f>CONCATENATE('[1]OPINI Rinci v1'!R213,'[1]OPINI Rinci v1'!S213,'[1]OPINI Rinci v1'!T213,'[1]OPINI Rinci v1'!U213)</f>
        <v>WTP</v>
      </c>
      <c r="H211" s="198" t="str">
        <f>CONCATENATE('[1]OPINI Rinci v1'!W213,'[1]OPINI Rinci v1'!X213,'[1]OPINI Rinci v1'!Y213,'[1]OPINI Rinci v1'!Z213)</f>
        <v xml:space="preserve">WTP </v>
      </c>
      <c r="I211" s="198" t="str">
        <f>CONCATENATE('[1]OPINI Rinci v1'!AB213,'[1]OPINI Rinci v1'!AC213,'[1]OPINI Rinci v1'!AD213,'[1]OPINI Rinci v1'!AE213)</f>
        <v>WTP</v>
      </c>
      <c r="J211" s="198" t="str">
        <f>CONCATENATE('[1]OPINI Rinci v1'!AG213,'[1]OPINI Rinci v1'!AH213,'[1]OPINI Rinci v1'!AI213,'[1]OPINI Rinci v1'!AJ213)</f>
        <v>WDP</v>
      </c>
      <c r="K211" s="198" t="str">
        <f>CONCATENATE('[1]OPINI Rinci v1'!AL213,'[1]OPINI Rinci v1'!AM213,'[1]OPINI Rinci v1'!AN213,'[1]OPINI Rinci v1'!AO213)</f>
        <v>WDP</v>
      </c>
      <c r="L211" s="198" t="str">
        <f>CONCATENATE('[1]OPINI Rinci v1'!AQ213,'[1]OPINI Rinci v1'!AR213,'[1]OPINI Rinci v1'!AS213,'[1]OPINI Rinci v1'!AT213)</f>
        <v>WDP</v>
      </c>
      <c r="M211" s="198" t="str">
        <f>CONCATENATE('[1]OPINI Rinci v1'!AV213,'[1]OPINI Rinci v1'!AW213,'[1]OPINI Rinci v1'!AX213,'[1]OPINI Rinci v1'!AY213)</f>
        <v>WDP</v>
      </c>
      <c r="N211" s="309" t="s">
        <v>701</v>
      </c>
      <c r="O211" s="310"/>
      <c r="P211" s="310"/>
      <c r="Q211" s="198" t="str">
        <f>CONCATENATE('[1]OPINI Rinci v1'!BA213,'[1]OPINI Rinci v1'!BB213,'[1]OPINI Rinci v1'!BD213,'[1]OPINI Rinci v1'!BC213)</f>
        <v>WDP</v>
      </c>
      <c r="R211" s="309" t="s">
        <v>701</v>
      </c>
      <c r="S211" s="304" t="str">
        <f>CONCATENATE('[1]OPINI Rinci v1'!BF213,'[1]OPINI Rinci v1'!BG213,'[1]OPINI Rinci v1'!BI213,'[1]OPINI Rinci v1'!BH213)</f>
        <v>WDP</v>
      </c>
      <c r="T211" s="304" t="str">
        <f>CONCATENATE('[1]OPINI Rinci v1'!BK213,'[1]OPINI Rinci v1'!BL213,'[1]OPINI Rinci v1'!BM213,'[1]OPINI Rinci v1'!BN213)</f>
        <v>WDP</v>
      </c>
      <c r="U211" s="304" t="str">
        <f>CONCATENATE('[1]OPINI Rinci v1'!BP213,'[1]OPINI Rinci v1'!BQ213,'[1]OPINI Rinci v1'!BR213,'[1]OPINI Rinci v1'!BS213)</f>
        <v>WDP</v>
      </c>
      <c r="V211" s="304" t="str">
        <f>CONCATENATE('[1]OPINI Rinci v1'!BU213,'[1]OPINI Rinci v1'!BV213,'[1]OPINI Rinci v1'!BW213,'[1]OPINI Rinci v1'!BX213)</f>
        <v>TMP</v>
      </c>
      <c r="W211" s="304" t="str">
        <f>CONCATENATE('[1]OPINI Rinci v1'!BZ213,'[1]OPINI Rinci v1'!CA213,'[1]OPINI Rinci v1'!CB213,'[1]OPINI Rinci v1'!CC213)</f>
        <v>WDP</v>
      </c>
      <c r="X211" s="304" t="str">
        <f>CONCATENATE('[1]OPINI Rinci v1'!CE213,'[1]OPINI Rinci v1'!CF213,'[1]OPINI Rinci v1'!CG213,'[1]OPINI Rinci v1'!CH213)</f>
        <v>WDP</v>
      </c>
      <c r="Y211" s="304" t="str">
        <f>CONCATENATE('[1]OPINI Rinci v1'!CJ213,'[1]OPINI Rinci v1'!CK213,'[1]OPINI Rinci v1'!CL213,'[1]OPINI Rinci v1'!CM213)</f>
        <v>WDP</v>
      </c>
      <c r="Z211" s="304" t="str">
        <f>CONCATENATE('[1]OPINI Rinci v1'!CO213,'[1]OPINI Rinci v1'!CP213,'[1]OPINI Rinci v1'!CQ213,'[1]OPINI Rinci v1'!CR213)</f>
        <v>WDP</v>
      </c>
      <c r="AA211" s="301"/>
    </row>
    <row r="212" spans="1:27" s="5" customFormat="1" ht="15" x14ac:dyDescent="0.2">
      <c r="A212" s="306">
        <f t="shared" si="10"/>
        <v>184</v>
      </c>
      <c r="B212" s="222" t="s">
        <v>32</v>
      </c>
      <c r="C212" s="194" t="s">
        <v>46</v>
      </c>
      <c r="D212" s="196"/>
      <c r="E212" s="197" t="s">
        <v>237</v>
      </c>
      <c r="F212" s="198" t="str">
        <f>CONCATENATE('[1]OPINI Rinci v1'!M214,'[1]OPINI Rinci v1'!N214,'[1]OPINI Rinci v1'!O214,'[1]OPINI Rinci v1'!P214)</f>
        <v>WDP</v>
      </c>
      <c r="G212" s="198" t="str">
        <f>CONCATENATE('[1]OPINI Rinci v1'!R214,'[1]OPINI Rinci v1'!S214,'[1]OPINI Rinci v1'!T214,'[1]OPINI Rinci v1'!U214)</f>
        <v>WTP</v>
      </c>
      <c r="H212" s="198" t="str">
        <f>CONCATENATE('[1]OPINI Rinci v1'!W214,'[1]OPINI Rinci v1'!X214,'[1]OPINI Rinci v1'!Y214,'[1]OPINI Rinci v1'!Z214)</f>
        <v>WTP</v>
      </c>
      <c r="I212" s="198" t="str">
        <f>CONCATENATE('[1]OPINI Rinci v1'!AB214,'[1]OPINI Rinci v1'!AC214,'[1]OPINI Rinci v1'!AD214,'[1]OPINI Rinci v1'!AE214)</f>
        <v>WTP</v>
      </c>
      <c r="J212" s="198" t="str">
        <f>CONCATENATE('[1]OPINI Rinci v1'!AG214,'[1]OPINI Rinci v1'!AH214,'[1]OPINI Rinci v1'!AI214,'[1]OPINI Rinci v1'!AJ214)</f>
        <v>WTP</v>
      </c>
      <c r="K212" s="198" t="str">
        <f>CONCATENATE('[1]OPINI Rinci v1'!AL214,'[1]OPINI Rinci v1'!AM214,'[1]OPINI Rinci v1'!AN214,'[1]OPINI Rinci v1'!AO214)</f>
        <v>WTP</v>
      </c>
      <c r="L212" s="198" t="str">
        <f>CONCATENATE('[1]OPINI Rinci v1'!AQ214,'[1]OPINI Rinci v1'!AR214,'[1]OPINI Rinci v1'!AS214,'[1]OPINI Rinci v1'!AT214)</f>
        <v>WTP</v>
      </c>
      <c r="M212" s="198" t="str">
        <f>CONCATENATE('[1]OPINI Rinci v1'!AV214,'[1]OPINI Rinci v1'!AW214,'[1]OPINI Rinci v1'!AX214,'[1]OPINI Rinci v1'!AY214)</f>
        <v>WDP</v>
      </c>
      <c r="N212" s="309" t="s">
        <v>701</v>
      </c>
      <c r="O212" s="310"/>
      <c r="P212" s="310"/>
      <c r="Q212" s="198" t="str">
        <f>CONCATENATE('[1]OPINI Rinci v1'!BA214,'[1]OPINI Rinci v1'!BB214,'[1]OPINI Rinci v1'!BD214,'[1]OPINI Rinci v1'!BC214)</f>
        <v>WDP</v>
      </c>
      <c r="R212" s="309" t="s">
        <v>701</v>
      </c>
      <c r="S212" s="304" t="str">
        <f>CONCATENATE('[1]OPINI Rinci v1'!BF214,'[1]OPINI Rinci v1'!BG214,'[1]OPINI Rinci v1'!BI214,'[1]OPINI Rinci v1'!BH214)</f>
        <v>WDP</v>
      </c>
      <c r="T212" s="304" t="str">
        <f>CONCATENATE('[1]OPINI Rinci v1'!BK214,'[1]OPINI Rinci v1'!BL214,'[1]OPINI Rinci v1'!BM214,'[1]OPINI Rinci v1'!BN214)</f>
        <v>WDP</v>
      </c>
      <c r="U212" s="304" t="str">
        <f>CONCATENATE('[1]OPINI Rinci v1'!BP214,'[1]OPINI Rinci v1'!BQ214,'[1]OPINI Rinci v1'!BR214,'[1]OPINI Rinci v1'!BS214)</f>
        <v>WDP</v>
      </c>
      <c r="V212" s="304" t="str">
        <f>CONCATENATE('[1]OPINI Rinci v1'!BU214,'[1]OPINI Rinci v1'!BV214,'[1]OPINI Rinci v1'!BW214,'[1]OPINI Rinci v1'!BX214)</f>
        <v>TMP</v>
      </c>
      <c r="W212" s="304" t="str">
        <f>CONCATENATE('[1]OPINI Rinci v1'!BZ214,'[1]OPINI Rinci v1'!CA214,'[1]OPINI Rinci v1'!CB214,'[1]OPINI Rinci v1'!CC214)</f>
        <v>WDP</v>
      </c>
      <c r="X212" s="304" t="str">
        <f>CONCATENATE('[1]OPINI Rinci v1'!CE214,'[1]OPINI Rinci v1'!CF214,'[1]OPINI Rinci v1'!CG214,'[1]OPINI Rinci v1'!CH214)</f>
        <v>WDP</v>
      </c>
      <c r="Y212" s="304" t="str">
        <f>CONCATENATE('[1]OPINI Rinci v1'!CJ214,'[1]OPINI Rinci v1'!CK214,'[1]OPINI Rinci v1'!CL214,'[1]OPINI Rinci v1'!CM214)</f>
        <v>WDP</v>
      </c>
      <c r="Z212" s="304" t="str">
        <f>CONCATENATE('[1]OPINI Rinci v1'!CO214,'[1]OPINI Rinci v1'!CP214,'[1]OPINI Rinci v1'!CQ214,'[1]OPINI Rinci v1'!CR214)</f>
        <v>WDP</v>
      </c>
      <c r="AA212" s="301"/>
    </row>
    <row r="213" spans="1:27" s="5" customFormat="1" ht="14.1" customHeight="1" x14ac:dyDescent="0.2">
      <c r="A213" s="306">
        <f t="shared" si="10"/>
        <v>185</v>
      </c>
      <c r="B213" s="222" t="s">
        <v>32</v>
      </c>
      <c r="C213" s="194" t="s">
        <v>48</v>
      </c>
      <c r="D213" s="196"/>
      <c r="E213" s="197" t="s">
        <v>238</v>
      </c>
      <c r="F213" s="198" t="str">
        <f>CONCATENATE('[1]OPINI Rinci v1'!M215,'[1]OPINI Rinci v1'!N215,'[1]OPINI Rinci v1'!O215,'[1]OPINI Rinci v1'!P215)</f>
        <v>WTP</v>
      </c>
      <c r="G213" s="198" t="str">
        <f>CONCATENATE('[1]OPINI Rinci v1'!R215,'[1]OPINI Rinci v1'!S215,'[1]OPINI Rinci v1'!T215,'[1]OPINI Rinci v1'!U215)</f>
        <v>WTP</v>
      </c>
      <c r="H213" s="198" t="str">
        <f>CONCATENATE('[1]OPINI Rinci v1'!W215,'[1]OPINI Rinci v1'!X215,'[1]OPINI Rinci v1'!Y215,'[1]OPINI Rinci v1'!Z215)</f>
        <v>WTP</v>
      </c>
      <c r="I213" s="198" t="str">
        <f>CONCATENATE('[1]OPINI Rinci v1'!AB215,'[1]OPINI Rinci v1'!AC215,'[1]OPINI Rinci v1'!AD215,'[1]OPINI Rinci v1'!AE215)</f>
        <v>WTP</v>
      </c>
      <c r="J213" s="198" t="str">
        <f>CONCATENATE('[1]OPINI Rinci v1'!AG215,'[1]OPINI Rinci v1'!AH215,'[1]OPINI Rinci v1'!AI215,'[1]OPINI Rinci v1'!AJ215)</f>
        <v>WTP</v>
      </c>
      <c r="K213" s="198" t="str">
        <f>CONCATENATE('[1]OPINI Rinci v1'!AL215,'[1]OPINI Rinci v1'!AM215,'[1]OPINI Rinci v1'!AN215,'[1]OPINI Rinci v1'!AO215)</f>
        <v>WTP</v>
      </c>
      <c r="L213" s="198" t="str">
        <f>CONCATENATE('[1]OPINI Rinci v1'!AQ215,'[1]OPINI Rinci v1'!AR215,'[1]OPINI Rinci v1'!AS215,'[1]OPINI Rinci v1'!AT215)</f>
        <v>WDP</v>
      </c>
      <c r="M213" s="198" t="str">
        <f>CONCATENATE('[1]OPINI Rinci v1'!AV215,'[1]OPINI Rinci v1'!AW215,'[1]OPINI Rinci v1'!AX215,'[1]OPINI Rinci v1'!AY215)</f>
        <v>WDP</v>
      </c>
      <c r="N213" s="307" t="s">
        <v>700</v>
      </c>
      <c r="O213" s="308"/>
      <c r="P213" s="308"/>
      <c r="Q213" s="198" t="str">
        <f>CONCATENATE('[1]OPINI Rinci v1'!BA215,'[1]OPINI Rinci v1'!BB215,'[1]OPINI Rinci v1'!BD215,'[1]OPINI Rinci v1'!BC215)</f>
        <v>WDP</v>
      </c>
      <c r="R213" s="307" t="s">
        <v>700</v>
      </c>
      <c r="S213" s="304" t="str">
        <f>CONCATENATE('[1]OPINI Rinci v1'!BF215,'[1]OPINI Rinci v1'!BG215,'[1]OPINI Rinci v1'!BI215,'[1]OPINI Rinci v1'!BH215)</f>
        <v>WDP</v>
      </c>
      <c r="T213" s="304" t="str">
        <f>CONCATENATE('[1]OPINI Rinci v1'!BK215,'[1]OPINI Rinci v1'!BL215,'[1]OPINI Rinci v1'!BM215,'[1]OPINI Rinci v1'!BN215)</f>
        <v>WDP</v>
      </c>
      <c r="U213" s="304" t="str">
        <f>CONCATENATE('[1]OPINI Rinci v1'!BP215,'[1]OPINI Rinci v1'!BQ215,'[1]OPINI Rinci v1'!BR215,'[1]OPINI Rinci v1'!BS215)</f>
        <v>WDP</v>
      </c>
      <c r="V213" s="304" t="str">
        <f>CONCATENATE('[1]OPINI Rinci v1'!BU215,'[1]OPINI Rinci v1'!BV215,'[1]OPINI Rinci v1'!BW215,'[1]OPINI Rinci v1'!BX215)</f>
        <v>WDP</v>
      </c>
      <c r="W213" s="304" t="str">
        <f>CONCATENATE('[1]OPINI Rinci v1'!BZ215,'[1]OPINI Rinci v1'!CA215,'[1]OPINI Rinci v1'!CB215,'[1]OPINI Rinci v1'!CC215)</f>
        <v>WDP</v>
      </c>
      <c r="X213" s="304" t="str">
        <f>CONCATENATE('[1]OPINI Rinci v1'!CE215,'[1]OPINI Rinci v1'!CF215,'[1]OPINI Rinci v1'!CG215,'[1]OPINI Rinci v1'!CH215)</f>
        <v>WDP</v>
      </c>
      <c r="Y213" s="304" t="str">
        <f>CONCATENATE('[1]OPINI Rinci v1'!CJ215,'[1]OPINI Rinci v1'!CK215,'[1]OPINI Rinci v1'!CL215,'[1]OPINI Rinci v1'!CM215)</f>
        <v>WDP</v>
      </c>
      <c r="Z213" s="304" t="str">
        <f>CONCATENATE('[1]OPINI Rinci v1'!CO215,'[1]OPINI Rinci v1'!CP215,'[1]OPINI Rinci v1'!CQ215,'[1]OPINI Rinci v1'!CR215)</f>
        <v>WDP</v>
      </c>
      <c r="AA213" s="301"/>
    </row>
    <row r="214" spans="1:27" s="5" customFormat="1" ht="14.1" customHeight="1" x14ac:dyDescent="0.2">
      <c r="A214" s="306">
        <f t="shared" si="10"/>
        <v>186</v>
      </c>
      <c r="B214" s="222" t="s">
        <v>32</v>
      </c>
      <c r="C214" s="194" t="s">
        <v>50</v>
      </c>
      <c r="D214" s="196"/>
      <c r="E214" s="197" t="s">
        <v>239</v>
      </c>
      <c r="F214" s="198" t="str">
        <f>CONCATENATE('[1]OPINI Rinci v1'!M216,'[1]OPINI Rinci v1'!N216,'[1]OPINI Rinci v1'!O216,'[1]OPINI Rinci v1'!P216)</f>
        <v>WTP</v>
      </c>
      <c r="G214" s="198" t="str">
        <f>CONCATENATE('[1]OPINI Rinci v1'!R216,'[1]OPINI Rinci v1'!S216,'[1]OPINI Rinci v1'!T216,'[1]OPINI Rinci v1'!U216)</f>
        <v>WTP</v>
      </c>
      <c r="H214" s="198" t="str">
        <f>CONCATENATE('[1]OPINI Rinci v1'!W216,'[1]OPINI Rinci v1'!X216,'[1]OPINI Rinci v1'!Y216,'[1]OPINI Rinci v1'!Z216)</f>
        <v>WTP</v>
      </c>
      <c r="I214" s="198" t="str">
        <f>CONCATENATE('[1]OPINI Rinci v1'!AB216,'[1]OPINI Rinci v1'!AC216,'[1]OPINI Rinci v1'!AD216,'[1]OPINI Rinci v1'!AE216)</f>
        <v>WTP</v>
      </c>
      <c r="J214" s="198" t="str">
        <f>CONCATENATE('[1]OPINI Rinci v1'!AG216,'[1]OPINI Rinci v1'!AH216,'[1]OPINI Rinci v1'!AI216,'[1]OPINI Rinci v1'!AJ216)</f>
        <v>WTP</v>
      </c>
      <c r="K214" s="198" t="str">
        <f>CONCATENATE('[1]OPINI Rinci v1'!AL216,'[1]OPINI Rinci v1'!AM216,'[1]OPINI Rinci v1'!AN216,'[1]OPINI Rinci v1'!AO216)</f>
        <v>WTP</v>
      </c>
      <c r="L214" s="198" t="str">
        <f>CONCATENATE('[1]OPINI Rinci v1'!AQ216,'[1]OPINI Rinci v1'!AR216,'[1]OPINI Rinci v1'!AS216,'[1]OPINI Rinci v1'!AT216)</f>
        <v>WDP</v>
      </c>
      <c r="M214" s="198" t="str">
        <f>CONCATENATE('[1]OPINI Rinci v1'!AV216,'[1]OPINI Rinci v1'!AW216,'[1]OPINI Rinci v1'!AX216,'[1]OPINI Rinci v1'!AY216)</f>
        <v>WDP</v>
      </c>
      <c r="N214" s="309" t="s">
        <v>701</v>
      </c>
      <c r="O214" s="310"/>
      <c r="P214" s="310"/>
      <c r="Q214" s="198" t="str">
        <f>CONCATENATE('[1]OPINI Rinci v1'!BA216,'[1]OPINI Rinci v1'!BB216,'[1]OPINI Rinci v1'!BD216,'[1]OPINI Rinci v1'!BC216)</f>
        <v>WDP</v>
      </c>
      <c r="R214" s="309" t="s">
        <v>701</v>
      </c>
      <c r="S214" s="304" t="str">
        <f>CONCATENATE('[1]OPINI Rinci v1'!BF216,'[1]OPINI Rinci v1'!BG216,'[1]OPINI Rinci v1'!BI216,'[1]OPINI Rinci v1'!BH216)</f>
        <v>WDP</v>
      </c>
      <c r="T214" s="304" t="str">
        <f>CONCATENATE('[1]OPINI Rinci v1'!BK216,'[1]OPINI Rinci v1'!BL216,'[1]OPINI Rinci v1'!BM216,'[1]OPINI Rinci v1'!BN216)</f>
        <v>WDP</v>
      </c>
      <c r="U214" s="304" t="str">
        <f>CONCATENATE('[1]OPINI Rinci v1'!BP216,'[1]OPINI Rinci v1'!BQ216,'[1]OPINI Rinci v1'!BR216,'[1]OPINI Rinci v1'!BS216)</f>
        <v>WDP</v>
      </c>
      <c r="V214" s="304" t="str">
        <f>CONCATENATE('[1]OPINI Rinci v1'!BU216,'[1]OPINI Rinci v1'!BV216,'[1]OPINI Rinci v1'!BW216,'[1]OPINI Rinci v1'!BX216)</f>
        <v>WDP</v>
      </c>
      <c r="W214" s="304" t="str">
        <f>CONCATENATE('[1]OPINI Rinci v1'!BZ216,'[1]OPINI Rinci v1'!CA216,'[1]OPINI Rinci v1'!CB216,'[1]OPINI Rinci v1'!CC216)</f>
        <v>WDP</v>
      </c>
      <c r="X214" s="304" t="str">
        <f>CONCATENATE('[1]OPINI Rinci v1'!CE216,'[1]OPINI Rinci v1'!CF216,'[1]OPINI Rinci v1'!CG216,'[1]OPINI Rinci v1'!CH216)</f>
        <v>TMP</v>
      </c>
      <c r="Y214" s="304" t="str">
        <f>CONCATENATE('[1]OPINI Rinci v1'!CJ216,'[1]OPINI Rinci v1'!CK216,'[1]OPINI Rinci v1'!CL216,'[1]OPINI Rinci v1'!CM216)</f>
        <v>WDP</v>
      </c>
      <c r="Z214" s="304" t="str">
        <f>CONCATENATE('[1]OPINI Rinci v1'!CO216,'[1]OPINI Rinci v1'!CP216,'[1]OPINI Rinci v1'!CQ216,'[1]OPINI Rinci v1'!CR216)</f>
        <v>WDP</v>
      </c>
      <c r="AA214" s="301"/>
    </row>
    <row r="215" spans="1:27" s="312" customFormat="1" ht="14.1" customHeight="1" x14ac:dyDescent="0.2">
      <c r="A215" s="306">
        <f t="shared" si="10"/>
        <v>187</v>
      </c>
      <c r="B215" s="222" t="s">
        <v>32</v>
      </c>
      <c r="C215" s="194" t="s">
        <v>52</v>
      </c>
      <c r="D215" s="196"/>
      <c r="E215" s="197" t="s">
        <v>240</v>
      </c>
      <c r="F215" s="198" t="str">
        <f>CONCATENATE('[1]OPINI Rinci v1'!M217,'[1]OPINI Rinci v1'!N217,'[1]OPINI Rinci v1'!O217,'[1]OPINI Rinci v1'!P217)</f>
        <v>WTP</v>
      </c>
      <c r="G215" s="198" t="str">
        <f>CONCATENATE('[1]OPINI Rinci v1'!R217,'[1]OPINI Rinci v1'!S217,'[1]OPINI Rinci v1'!T217,'[1]OPINI Rinci v1'!U217)</f>
        <v>WTP</v>
      </c>
      <c r="H215" s="198" t="str">
        <f>CONCATENATE('[1]OPINI Rinci v1'!W217,'[1]OPINI Rinci v1'!X217,'[1]OPINI Rinci v1'!Y217,'[1]OPINI Rinci v1'!Z217)</f>
        <v>WTP</v>
      </c>
      <c r="I215" s="198" t="str">
        <f>CONCATENATE('[1]OPINI Rinci v1'!AB217,'[1]OPINI Rinci v1'!AC217,'[1]OPINI Rinci v1'!AD217,'[1]OPINI Rinci v1'!AE217)</f>
        <v>WTP</v>
      </c>
      <c r="J215" s="198" t="str">
        <f>CONCATENATE('[1]OPINI Rinci v1'!AG217,'[1]OPINI Rinci v1'!AH217,'[1]OPINI Rinci v1'!AI217,'[1]OPINI Rinci v1'!AJ217)</f>
        <v>WTP</v>
      </c>
      <c r="K215" s="198" t="str">
        <f>CONCATENATE('[1]OPINI Rinci v1'!AL217,'[1]OPINI Rinci v1'!AM217,'[1]OPINI Rinci v1'!AN217,'[1]OPINI Rinci v1'!AO217)</f>
        <v>WTP</v>
      </c>
      <c r="L215" s="198" t="str">
        <f>CONCATENATE('[1]OPINI Rinci v1'!AQ217,'[1]OPINI Rinci v1'!AR217,'[1]OPINI Rinci v1'!AS217,'[1]OPINI Rinci v1'!AT217)</f>
        <v>WTP</v>
      </c>
      <c r="M215" s="198" t="str">
        <f>CONCATENATE('[1]OPINI Rinci v1'!AV217,'[1]OPINI Rinci v1'!AW217,'[1]OPINI Rinci v1'!AX217,'[1]OPINI Rinci v1'!AY217)</f>
        <v>WTP</v>
      </c>
      <c r="N215" s="307" t="s">
        <v>700</v>
      </c>
      <c r="O215" s="308"/>
      <c r="P215" s="308"/>
      <c r="Q215" s="198" t="str">
        <f>CONCATENATE('[1]OPINI Rinci v1'!BA217,'[1]OPINI Rinci v1'!BB217,'[1]OPINI Rinci v1'!BD217,'[1]OPINI Rinci v1'!BC217)</f>
        <v>WTP</v>
      </c>
      <c r="R215" s="307" t="s">
        <v>700</v>
      </c>
      <c r="S215" s="304" t="str">
        <f>CONCATENATE('[1]OPINI Rinci v1'!BF217,'[1]OPINI Rinci v1'!BG217,'[1]OPINI Rinci v1'!BI217,'[1]OPINI Rinci v1'!BH217)</f>
        <v>WTP</v>
      </c>
      <c r="T215" s="304" t="str">
        <f>CONCATENATE('[1]OPINI Rinci v1'!BK217,'[1]OPINI Rinci v1'!BL217,'[1]OPINI Rinci v1'!BM217,'[1]OPINI Rinci v1'!BN217)</f>
        <v>WTP</v>
      </c>
      <c r="U215" s="304" t="str">
        <f>CONCATENATE('[1]OPINI Rinci v1'!BP217,'[1]OPINI Rinci v1'!BQ217,'[1]OPINI Rinci v1'!BR217,'[1]OPINI Rinci v1'!BS217)</f>
        <v>WDP</v>
      </c>
      <c r="V215" s="304" t="str">
        <f>CONCATENATE('[1]OPINI Rinci v1'!BU217,'[1]OPINI Rinci v1'!BV217,'[1]OPINI Rinci v1'!BW217,'[1]OPINI Rinci v1'!BX217)</f>
        <v>WDP</v>
      </c>
      <c r="W215" s="304" t="str">
        <f>CONCATENATE('[1]OPINI Rinci v1'!BZ217,'[1]OPINI Rinci v1'!CA217,'[1]OPINI Rinci v1'!CB217,'[1]OPINI Rinci v1'!CC217)</f>
        <v>WDP</v>
      </c>
      <c r="X215" s="304" t="str">
        <f>CONCATENATE('[1]OPINI Rinci v1'!CE217,'[1]OPINI Rinci v1'!CF217,'[1]OPINI Rinci v1'!CG217,'[1]OPINI Rinci v1'!CH217)</f>
        <v>WDP</v>
      </c>
      <c r="Y215" s="304" t="str">
        <f>CONCATENATE('[1]OPINI Rinci v1'!CJ217,'[1]OPINI Rinci v1'!CK217,'[1]OPINI Rinci v1'!CL217,'[1]OPINI Rinci v1'!CM217)</f>
        <v>WDP</v>
      </c>
      <c r="Z215" s="304" t="str">
        <f>CONCATENATE('[1]OPINI Rinci v1'!CO217,'[1]OPINI Rinci v1'!CP217,'[1]OPINI Rinci v1'!CQ217,'[1]OPINI Rinci v1'!CR217)</f>
        <v>WDP</v>
      </c>
      <c r="AA215" s="311"/>
    </row>
    <row r="216" spans="1:27" s="312" customFormat="1" ht="14.1" customHeight="1" x14ac:dyDescent="0.2">
      <c r="A216" s="306">
        <f t="shared" si="10"/>
        <v>188</v>
      </c>
      <c r="B216" s="222" t="s">
        <v>32</v>
      </c>
      <c r="C216" s="194" t="s">
        <v>54</v>
      </c>
      <c r="D216" s="196"/>
      <c r="E216" s="197" t="s">
        <v>241</v>
      </c>
      <c r="F216" s="198" t="str">
        <f>CONCATENATE('[1]OPINI Rinci v1'!M218,'[1]OPINI Rinci v1'!N218,'[1]OPINI Rinci v1'!O218,'[1]OPINI Rinci v1'!P218)</f>
        <v>WTP</v>
      </c>
      <c r="G216" s="198" t="str">
        <f>CONCATENATE('[1]OPINI Rinci v1'!R218,'[1]OPINI Rinci v1'!S218,'[1]OPINI Rinci v1'!T218,'[1]OPINI Rinci v1'!U218)</f>
        <v>WTP</v>
      </c>
      <c r="H216" s="198" t="str">
        <f>CONCATENATE('[1]OPINI Rinci v1'!W218,'[1]OPINI Rinci v1'!X218,'[1]OPINI Rinci v1'!Y218,'[1]OPINI Rinci v1'!Z218)</f>
        <v>WTP</v>
      </c>
      <c r="I216" s="198" t="str">
        <f>CONCATENATE('[1]OPINI Rinci v1'!AB218,'[1]OPINI Rinci v1'!AC218,'[1]OPINI Rinci v1'!AD218,'[1]OPINI Rinci v1'!AE218)</f>
        <v>WTP</v>
      </c>
      <c r="J216" s="198" t="str">
        <f>CONCATENATE('[1]OPINI Rinci v1'!AG218,'[1]OPINI Rinci v1'!AH218,'[1]OPINI Rinci v1'!AI218,'[1]OPINI Rinci v1'!AJ218)</f>
        <v>WTP</v>
      </c>
      <c r="K216" s="198" t="str">
        <f>CONCATENATE('[1]OPINI Rinci v1'!AL218,'[1]OPINI Rinci v1'!AM218,'[1]OPINI Rinci v1'!AN218,'[1]OPINI Rinci v1'!AO218)</f>
        <v>WTP</v>
      </c>
      <c r="L216" s="198" t="str">
        <f>CONCATENATE('[1]OPINI Rinci v1'!AQ218,'[1]OPINI Rinci v1'!AR218,'[1]OPINI Rinci v1'!AS218,'[1]OPINI Rinci v1'!AT218)</f>
        <v>WTP</v>
      </c>
      <c r="M216" s="198" t="str">
        <f>CONCATENATE('[1]OPINI Rinci v1'!AV218,'[1]OPINI Rinci v1'!AW218,'[1]OPINI Rinci v1'!AX218,'[1]OPINI Rinci v1'!AY218)</f>
        <v>WTP</v>
      </c>
      <c r="N216" s="307" t="s">
        <v>700</v>
      </c>
      <c r="O216" s="308"/>
      <c r="P216" s="308"/>
      <c r="Q216" s="198" t="str">
        <f>CONCATENATE('[1]OPINI Rinci v1'!BA218,'[1]OPINI Rinci v1'!BB218,'[1]OPINI Rinci v1'!BD218,'[1]OPINI Rinci v1'!BC218)</f>
        <v>WDP</v>
      </c>
      <c r="R216" s="307" t="s">
        <v>700</v>
      </c>
      <c r="S216" s="304" t="str">
        <f>CONCATENATE('[1]OPINI Rinci v1'!BF218,'[1]OPINI Rinci v1'!BG218,'[1]OPINI Rinci v1'!BI218,'[1]OPINI Rinci v1'!BH218)</f>
        <v>WDP</v>
      </c>
      <c r="T216" s="304" t="str">
        <f>CONCATENATE('[1]OPINI Rinci v1'!BK218,'[1]OPINI Rinci v1'!BL218,'[1]OPINI Rinci v1'!BM218,'[1]OPINI Rinci v1'!BN218)</f>
        <v>WDP</v>
      </c>
      <c r="U216" s="304" t="str">
        <f>CONCATENATE('[1]OPINI Rinci v1'!BP218,'[1]OPINI Rinci v1'!BQ218,'[1]OPINI Rinci v1'!BR218,'[1]OPINI Rinci v1'!BS218)</f>
        <v>WDP</v>
      </c>
      <c r="V216" s="304" t="str">
        <f>CONCATENATE('[1]OPINI Rinci v1'!BU218,'[1]OPINI Rinci v1'!BV218,'[1]OPINI Rinci v1'!BW218,'[1]OPINI Rinci v1'!BX218)</f>
        <v>WDP</v>
      </c>
      <c r="W216" s="304" t="str">
        <f>CONCATENATE('[1]OPINI Rinci v1'!BZ218,'[1]OPINI Rinci v1'!CA218,'[1]OPINI Rinci v1'!CB218,'[1]OPINI Rinci v1'!CC218)</f>
        <v>WDP</v>
      </c>
      <c r="X216" s="304" t="str">
        <f>CONCATENATE('[1]OPINI Rinci v1'!CE218,'[1]OPINI Rinci v1'!CF218,'[1]OPINI Rinci v1'!CG218,'[1]OPINI Rinci v1'!CH218)</f>
        <v>WDP</v>
      </c>
      <c r="Y216" s="304" t="str">
        <f>CONCATENATE('[1]OPINI Rinci v1'!CJ218,'[1]OPINI Rinci v1'!CK218,'[1]OPINI Rinci v1'!CL218,'[1]OPINI Rinci v1'!CM218)</f>
        <v>WDP</v>
      </c>
      <c r="Z216" s="304" t="str">
        <f>CONCATENATE('[1]OPINI Rinci v1'!CO218,'[1]OPINI Rinci v1'!CP218,'[1]OPINI Rinci v1'!CQ218,'[1]OPINI Rinci v1'!CR218)</f>
        <v>WDP</v>
      </c>
      <c r="AA216" s="311"/>
    </row>
    <row r="217" spans="1:27" s="312" customFormat="1" ht="14.1" customHeight="1" x14ac:dyDescent="0.2">
      <c r="A217" s="306">
        <f t="shared" si="10"/>
        <v>189</v>
      </c>
      <c r="B217" s="222" t="s">
        <v>32</v>
      </c>
      <c r="C217" s="194" t="s">
        <v>56</v>
      </c>
      <c r="D217" s="196"/>
      <c r="E217" s="197" t="s">
        <v>242</v>
      </c>
      <c r="F217" s="198" t="str">
        <f>CONCATENATE('[1]OPINI Rinci v1'!M219,'[1]OPINI Rinci v1'!N219,'[1]OPINI Rinci v1'!O219,'[1]OPINI Rinci v1'!P219)</f>
        <v>WTP</v>
      </c>
      <c r="G217" s="198" t="str">
        <f>CONCATENATE('[1]OPINI Rinci v1'!R219,'[1]OPINI Rinci v1'!S219,'[1]OPINI Rinci v1'!T219,'[1]OPINI Rinci v1'!U219)</f>
        <v>WTP</v>
      </c>
      <c r="H217" s="198" t="str">
        <f>CONCATENATE('[1]OPINI Rinci v1'!W219,'[1]OPINI Rinci v1'!X219,'[1]OPINI Rinci v1'!Y219,'[1]OPINI Rinci v1'!Z219)</f>
        <v>WTP</v>
      </c>
      <c r="I217" s="198" t="str">
        <f>CONCATENATE('[1]OPINI Rinci v1'!AB219,'[1]OPINI Rinci v1'!AC219,'[1]OPINI Rinci v1'!AD219,'[1]OPINI Rinci v1'!AE219)</f>
        <v>WTP</v>
      </c>
      <c r="J217" s="198" t="str">
        <f>CONCATENATE('[1]OPINI Rinci v1'!AG219,'[1]OPINI Rinci v1'!AH219,'[1]OPINI Rinci v1'!AI219,'[1]OPINI Rinci v1'!AJ219)</f>
        <v>WTP</v>
      </c>
      <c r="K217" s="198" t="str">
        <f>CONCATENATE('[1]OPINI Rinci v1'!AL219,'[1]OPINI Rinci v1'!AM219,'[1]OPINI Rinci v1'!AN219,'[1]OPINI Rinci v1'!AO219)</f>
        <v>WTP</v>
      </c>
      <c r="L217" s="198" t="str">
        <f>CONCATENATE('[1]OPINI Rinci v1'!AQ219,'[1]OPINI Rinci v1'!AR219,'[1]OPINI Rinci v1'!AS219,'[1]OPINI Rinci v1'!AT219)</f>
        <v>WTP</v>
      </c>
      <c r="M217" s="198" t="str">
        <f>CONCATENATE('[1]OPINI Rinci v1'!AV219,'[1]OPINI Rinci v1'!AW219,'[1]OPINI Rinci v1'!AX219,'[1]OPINI Rinci v1'!AY219)</f>
        <v>WTP</v>
      </c>
      <c r="N217" s="309" t="s">
        <v>701</v>
      </c>
      <c r="O217" s="310"/>
      <c r="P217" s="310"/>
      <c r="Q217" s="198" t="str">
        <f>CONCATENATE('[1]OPINI Rinci v1'!BA219,'[1]OPINI Rinci v1'!BB219,'[1]OPINI Rinci v1'!BD219,'[1]OPINI Rinci v1'!BC219)</f>
        <v>WTP</v>
      </c>
      <c r="R217" s="309" t="s">
        <v>701</v>
      </c>
      <c r="S217" s="304" t="str">
        <f>CONCATENATE('[1]OPINI Rinci v1'!BF219,'[1]OPINI Rinci v1'!BG219,'[1]OPINI Rinci v1'!BI219,'[1]OPINI Rinci v1'!BH219)</f>
        <v>WDP</v>
      </c>
      <c r="T217" s="304" t="str">
        <f>CONCATENATE('[1]OPINI Rinci v1'!BK219,'[1]OPINI Rinci v1'!BL219,'[1]OPINI Rinci v1'!BM219,'[1]OPINI Rinci v1'!BN219)</f>
        <v>WDP</v>
      </c>
      <c r="U217" s="304" t="str">
        <f>CONCATENATE('[1]OPINI Rinci v1'!BP219,'[1]OPINI Rinci v1'!BQ219,'[1]OPINI Rinci v1'!BR219,'[1]OPINI Rinci v1'!BS219)</f>
        <v>WDP</v>
      </c>
      <c r="V217" s="304" t="str">
        <f>CONCATENATE('[1]OPINI Rinci v1'!BU219,'[1]OPINI Rinci v1'!BV219,'[1]OPINI Rinci v1'!BW219,'[1]OPINI Rinci v1'!BX219)</f>
        <v>WDP</v>
      </c>
      <c r="W217" s="304" t="str">
        <f>CONCATENATE('[1]OPINI Rinci v1'!BZ219,'[1]OPINI Rinci v1'!CA219,'[1]OPINI Rinci v1'!CB219,'[1]OPINI Rinci v1'!CC219)</f>
        <v>WDP</v>
      </c>
      <c r="X217" s="304" t="str">
        <f>CONCATENATE('[1]OPINI Rinci v1'!CE219,'[1]OPINI Rinci v1'!CF219,'[1]OPINI Rinci v1'!CG219,'[1]OPINI Rinci v1'!CH219)</f>
        <v>WDP</v>
      </c>
      <c r="Y217" s="304" t="str">
        <f>CONCATENATE('[1]OPINI Rinci v1'!CJ219,'[1]OPINI Rinci v1'!CK219,'[1]OPINI Rinci v1'!CL219,'[1]OPINI Rinci v1'!CM219)</f>
        <v>WDP</v>
      </c>
      <c r="Z217" s="304" t="str">
        <f>CONCATENATE('[1]OPINI Rinci v1'!CO219,'[1]OPINI Rinci v1'!CP219,'[1]OPINI Rinci v1'!CQ219,'[1]OPINI Rinci v1'!CR219)</f>
        <v>WDP</v>
      </c>
      <c r="AA217" s="311"/>
    </row>
    <row r="218" spans="1:27" s="5" customFormat="1" ht="14.1" customHeight="1" x14ac:dyDescent="0.2">
      <c r="A218" s="306">
        <f t="shared" si="10"/>
        <v>190</v>
      </c>
      <c r="B218" s="222" t="s">
        <v>32</v>
      </c>
      <c r="C218" s="194" t="s">
        <v>84</v>
      </c>
      <c r="D218" s="196"/>
      <c r="E218" s="197" t="s">
        <v>243</v>
      </c>
      <c r="F218" s="198" t="str">
        <f>CONCATENATE('[1]OPINI Rinci v1'!M220,'[1]OPINI Rinci v1'!N220,'[1]OPINI Rinci v1'!O220,'[1]OPINI Rinci v1'!P220)</f>
        <v>WTP</v>
      </c>
      <c r="G218" s="198" t="str">
        <f>CONCATENATE('[1]OPINI Rinci v1'!R220,'[1]OPINI Rinci v1'!S220,'[1]OPINI Rinci v1'!T220,'[1]OPINI Rinci v1'!U220)</f>
        <v>WTP</v>
      </c>
      <c r="H218" s="198" t="str">
        <f>CONCATENATE('[1]OPINI Rinci v1'!W220,'[1]OPINI Rinci v1'!X220,'[1]OPINI Rinci v1'!Y220,'[1]OPINI Rinci v1'!Z220)</f>
        <v>WTP</v>
      </c>
      <c r="I218" s="198" t="str">
        <f>CONCATENATE('[1]OPINI Rinci v1'!AB220,'[1]OPINI Rinci v1'!AC220,'[1]OPINI Rinci v1'!AD220,'[1]OPINI Rinci v1'!AE220)</f>
        <v>WTP</v>
      </c>
      <c r="J218" s="198" t="str">
        <f>CONCATENATE('[1]OPINI Rinci v1'!AG220,'[1]OPINI Rinci v1'!AH220,'[1]OPINI Rinci v1'!AI220,'[1]OPINI Rinci v1'!AJ220)</f>
        <v>WTP</v>
      </c>
      <c r="K218" s="198" t="str">
        <f>CONCATENATE('[1]OPINI Rinci v1'!AL220,'[1]OPINI Rinci v1'!AM220,'[1]OPINI Rinci v1'!AN220,'[1]OPINI Rinci v1'!AO220)</f>
        <v>WTP</v>
      </c>
      <c r="L218" s="198" t="str">
        <f>CONCATENATE('[1]OPINI Rinci v1'!AQ220,'[1]OPINI Rinci v1'!AR220,'[1]OPINI Rinci v1'!AS220,'[1]OPINI Rinci v1'!AT220)</f>
        <v>WDP</v>
      </c>
      <c r="M218" s="198" t="str">
        <f>CONCATENATE('[1]OPINI Rinci v1'!AV220,'[1]OPINI Rinci v1'!AW220,'[1]OPINI Rinci v1'!AX220,'[1]OPINI Rinci v1'!AY220)</f>
        <v>WDP</v>
      </c>
      <c r="N218" s="307" t="s">
        <v>702</v>
      </c>
      <c r="O218" s="308"/>
      <c r="P218" s="308"/>
      <c r="Q218" s="198" t="str">
        <f>CONCATENATE('[1]OPINI Rinci v1'!BA220,'[1]OPINI Rinci v1'!BB220,'[1]OPINI Rinci v1'!BD220,'[1]OPINI Rinci v1'!BC220)</f>
        <v>WDP</v>
      </c>
      <c r="R218" s="307" t="s">
        <v>700</v>
      </c>
      <c r="S218" s="304" t="str">
        <f>CONCATENATE('[1]OPINI Rinci v1'!BF220,'[1]OPINI Rinci v1'!BG220,'[1]OPINI Rinci v1'!BI220,'[1]OPINI Rinci v1'!BH220)</f>
        <v>WDP</v>
      </c>
      <c r="T218" s="304" t="str">
        <f>CONCATENATE('[1]OPINI Rinci v1'!BK220,'[1]OPINI Rinci v1'!BL220,'[1]OPINI Rinci v1'!BM220,'[1]OPINI Rinci v1'!BN220)</f>
        <v>WDP</v>
      </c>
      <c r="U218" s="304" t="str">
        <f>CONCATENATE('[1]OPINI Rinci v1'!BP220,'[1]OPINI Rinci v1'!BQ220,'[1]OPINI Rinci v1'!BR220,'[1]OPINI Rinci v1'!BS220)</f>
        <v>WDP</v>
      </c>
      <c r="V218" s="304" t="str">
        <f>CONCATENATE('[1]OPINI Rinci v1'!BU220,'[1]OPINI Rinci v1'!BV220,'[1]OPINI Rinci v1'!BW220,'[1]OPINI Rinci v1'!BX220)</f>
        <v>WDP</v>
      </c>
      <c r="W218" s="304" t="str">
        <f>CONCATENATE('[1]OPINI Rinci v1'!BZ220,'[1]OPINI Rinci v1'!CA220,'[1]OPINI Rinci v1'!CB220,'[1]OPINI Rinci v1'!CC220)</f>
        <v>WDP</v>
      </c>
      <c r="X218" s="304" t="str">
        <f>CONCATENATE('[1]OPINI Rinci v1'!CE220,'[1]OPINI Rinci v1'!CF220,'[1]OPINI Rinci v1'!CG220,'[1]OPINI Rinci v1'!CH220)</f>
        <v>TMP</v>
      </c>
      <c r="Y218" s="304" t="str">
        <f>CONCATENATE('[1]OPINI Rinci v1'!CJ220,'[1]OPINI Rinci v1'!CK220,'[1]OPINI Rinci v1'!CL220,'[1]OPINI Rinci v1'!CM220)</f>
        <v>WDP</v>
      </c>
      <c r="Z218" s="304" t="str">
        <f>CONCATENATE('[1]OPINI Rinci v1'!CO220,'[1]OPINI Rinci v1'!CP220,'[1]OPINI Rinci v1'!CQ220,'[1]OPINI Rinci v1'!CR220)</f>
        <v>WDP</v>
      </c>
      <c r="AA218" s="301"/>
    </row>
    <row r="219" spans="1:27" s="312" customFormat="1" ht="14.1" customHeight="1" x14ac:dyDescent="0.2">
      <c r="A219" s="306">
        <f t="shared" si="10"/>
        <v>191</v>
      </c>
      <c r="B219" s="222" t="s">
        <v>32</v>
      </c>
      <c r="C219" s="194" t="s">
        <v>86</v>
      </c>
      <c r="D219" s="196"/>
      <c r="E219" s="197" t="s">
        <v>244</v>
      </c>
      <c r="F219" s="198" t="str">
        <f>CONCATENATE('[1]OPINI Rinci v1'!M221,'[1]OPINI Rinci v1'!N221,'[1]OPINI Rinci v1'!O221,'[1]OPINI Rinci v1'!P221)</f>
        <v>WTP</v>
      </c>
      <c r="G219" s="198" t="str">
        <f>CONCATENATE('[1]OPINI Rinci v1'!R221,'[1]OPINI Rinci v1'!S221,'[1]OPINI Rinci v1'!T221,'[1]OPINI Rinci v1'!U221)</f>
        <v>WTP</v>
      </c>
      <c r="H219" s="198" t="str">
        <f>CONCATENATE('[1]OPINI Rinci v1'!W221,'[1]OPINI Rinci v1'!X221,'[1]OPINI Rinci v1'!Y221,'[1]OPINI Rinci v1'!Z221)</f>
        <v>WTP</v>
      </c>
      <c r="I219" s="198" t="str">
        <f>CONCATENATE('[1]OPINI Rinci v1'!AB221,'[1]OPINI Rinci v1'!AC221,'[1]OPINI Rinci v1'!AD221,'[1]OPINI Rinci v1'!AE221)</f>
        <v>WTP</v>
      </c>
      <c r="J219" s="198" t="str">
        <f>CONCATENATE('[1]OPINI Rinci v1'!AG221,'[1]OPINI Rinci v1'!AH221,'[1]OPINI Rinci v1'!AI221,'[1]OPINI Rinci v1'!AJ221)</f>
        <v>WTP</v>
      </c>
      <c r="K219" s="198" t="str">
        <f>CONCATENATE('[1]OPINI Rinci v1'!AL221,'[1]OPINI Rinci v1'!AM221,'[1]OPINI Rinci v1'!AN221,'[1]OPINI Rinci v1'!AO221)</f>
        <v>WTP</v>
      </c>
      <c r="L219" s="198" t="str">
        <f>CONCATENATE('[1]OPINI Rinci v1'!AQ221,'[1]OPINI Rinci v1'!AR221,'[1]OPINI Rinci v1'!AS221,'[1]OPINI Rinci v1'!AT221)</f>
        <v>WTP</v>
      </c>
      <c r="M219" s="198" t="str">
        <f>CONCATENATE('[1]OPINI Rinci v1'!AV221,'[1]OPINI Rinci v1'!AW221,'[1]OPINI Rinci v1'!AX221,'[1]OPINI Rinci v1'!AY221)</f>
        <v>WTP</v>
      </c>
      <c r="N219" s="309" t="s">
        <v>701</v>
      </c>
      <c r="O219" s="310"/>
      <c r="P219" s="310"/>
      <c r="Q219" s="198" t="str">
        <f>CONCATENATE('[1]OPINI Rinci v1'!BA221,'[1]OPINI Rinci v1'!BB221,'[1]OPINI Rinci v1'!BD221,'[1]OPINI Rinci v1'!BC221)</f>
        <v>WTP</v>
      </c>
      <c r="R219" s="309" t="s">
        <v>701</v>
      </c>
      <c r="S219" s="304" t="str">
        <f>CONCATENATE('[1]OPINI Rinci v1'!BF221,'[1]OPINI Rinci v1'!BG221,'[1]OPINI Rinci v1'!BI221,'[1]OPINI Rinci v1'!BH221)</f>
        <v>WTP</v>
      </c>
      <c r="T219" s="304" t="str">
        <f>CONCATENATE('[1]OPINI Rinci v1'!BK221,'[1]OPINI Rinci v1'!BL221,'[1]OPINI Rinci v1'!BM221,'[1]OPINI Rinci v1'!BN221)</f>
        <v>WTP</v>
      </c>
      <c r="U219" s="304" t="str">
        <f>CONCATENATE('[1]OPINI Rinci v1'!BP221,'[1]OPINI Rinci v1'!BQ221,'[1]OPINI Rinci v1'!BR221,'[1]OPINI Rinci v1'!BS221)</f>
        <v>WDP</v>
      </c>
      <c r="V219" s="304" t="str">
        <f>CONCATENATE('[1]OPINI Rinci v1'!BU221,'[1]OPINI Rinci v1'!BV221,'[1]OPINI Rinci v1'!BW221,'[1]OPINI Rinci v1'!BX221)</f>
        <v>WDP</v>
      </c>
      <c r="W219" s="304" t="str">
        <f>CONCATENATE('[1]OPINI Rinci v1'!BZ221,'[1]OPINI Rinci v1'!CA221,'[1]OPINI Rinci v1'!CB221,'[1]OPINI Rinci v1'!CC221)</f>
        <v>WDP</v>
      </c>
      <c r="X219" s="304" t="str">
        <f>CONCATENATE('[1]OPINI Rinci v1'!CE221,'[1]OPINI Rinci v1'!CF221,'[1]OPINI Rinci v1'!CG221,'[1]OPINI Rinci v1'!CH221)</f>
        <v>WTP</v>
      </c>
      <c r="Y219" s="304" t="str">
        <f>CONCATENATE('[1]OPINI Rinci v1'!CJ221,'[1]OPINI Rinci v1'!CK221,'[1]OPINI Rinci v1'!CL221,'[1]OPINI Rinci v1'!CM221)</f>
        <v>WDP</v>
      </c>
      <c r="Z219" s="304" t="str">
        <f>CONCATENATE('[1]OPINI Rinci v1'!CO221,'[1]OPINI Rinci v1'!CP221,'[1]OPINI Rinci v1'!CQ221,'[1]OPINI Rinci v1'!CR221)</f>
        <v>WDP</v>
      </c>
      <c r="AA219" s="311"/>
    </row>
    <row r="220" spans="1:27" s="5" customFormat="1" ht="14.1" customHeight="1" x14ac:dyDescent="0.2">
      <c r="A220" s="306">
        <f t="shared" si="10"/>
        <v>192</v>
      </c>
      <c r="B220" s="222" t="s">
        <v>32</v>
      </c>
      <c r="C220" s="194" t="s">
        <v>88</v>
      </c>
      <c r="D220" s="196"/>
      <c r="E220" s="197" t="s">
        <v>245</v>
      </c>
      <c r="F220" s="198" t="str">
        <f>CONCATENATE('[1]OPINI Rinci v1'!M222,'[1]OPINI Rinci v1'!N222,'[1]OPINI Rinci v1'!O222,'[1]OPINI Rinci v1'!P222)</f>
        <v>WTP</v>
      </c>
      <c r="G220" s="198" t="str">
        <f>CONCATENATE('[1]OPINI Rinci v1'!R222,'[1]OPINI Rinci v1'!S222,'[1]OPINI Rinci v1'!T222,'[1]OPINI Rinci v1'!U222)</f>
        <v xml:space="preserve"> WDP</v>
      </c>
      <c r="H220" s="198" t="str">
        <f>CONCATENATE('[1]OPINI Rinci v1'!W222,'[1]OPINI Rinci v1'!X222,'[1]OPINI Rinci v1'!Y222,'[1]OPINI Rinci v1'!Z222)</f>
        <v>WTP</v>
      </c>
      <c r="I220" s="198" t="str">
        <f>CONCATENATE('[1]OPINI Rinci v1'!AB222,'[1]OPINI Rinci v1'!AC222,'[1]OPINI Rinci v1'!AD222,'[1]OPINI Rinci v1'!AE222)</f>
        <v xml:space="preserve"> WDP</v>
      </c>
      <c r="J220" s="198" t="str">
        <f>CONCATENATE('[1]OPINI Rinci v1'!AG222,'[1]OPINI Rinci v1'!AH222,'[1]OPINI Rinci v1'!AI222,'[1]OPINI Rinci v1'!AJ222)</f>
        <v>WDP</v>
      </c>
      <c r="K220" s="198" t="str">
        <f>CONCATENATE('[1]OPINI Rinci v1'!AL222,'[1]OPINI Rinci v1'!AM222,'[1]OPINI Rinci v1'!AN222,'[1]OPINI Rinci v1'!AO222)</f>
        <v>WDP</v>
      </c>
      <c r="L220" s="198" t="str">
        <f>CONCATENATE('[1]OPINI Rinci v1'!AQ222,'[1]OPINI Rinci v1'!AR222,'[1]OPINI Rinci v1'!AS222,'[1]OPINI Rinci v1'!AT222)</f>
        <v>WDP</v>
      </c>
      <c r="M220" s="198" t="str">
        <f>CONCATENATE('[1]OPINI Rinci v1'!AV222,'[1]OPINI Rinci v1'!AW222,'[1]OPINI Rinci v1'!AX222,'[1]OPINI Rinci v1'!AY222)</f>
        <v>WDP</v>
      </c>
      <c r="N220" s="309" t="s">
        <v>701</v>
      </c>
      <c r="O220" s="310"/>
      <c r="P220" s="310"/>
      <c r="Q220" s="198" t="str">
        <f>CONCATENATE('[1]OPINI Rinci v1'!BA222,'[1]OPINI Rinci v1'!BB222,'[1]OPINI Rinci v1'!BD222,'[1]OPINI Rinci v1'!BC222)</f>
        <v>WDP</v>
      </c>
      <c r="R220" s="309" t="s">
        <v>701</v>
      </c>
      <c r="S220" s="304" t="str">
        <f>CONCATENATE('[1]OPINI Rinci v1'!BF222,'[1]OPINI Rinci v1'!BG222,'[1]OPINI Rinci v1'!BI222,'[1]OPINI Rinci v1'!BH222)</f>
        <v>WDP</v>
      </c>
      <c r="T220" s="304" t="str">
        <f>CONCATENATE('[1]OPINI Rinci v1'!BK222,'[1]OPINI Rinci v1'!BL222,'[1]OPINI Rinci v1'!BM222,'[1]OPINI Rinci v1'!BN222)</f>
        <v>WDP</v>
      </c>
      <c r="U220" s="304" t="str">
        <f>CONCATENATE('[1]OPINI Rinci v1'!BP222,'[1]OPINI Rinci v1'!BQ222,'[1]OPINI Rinci v1'!BR222,'[1]OPINI Rinci v1'!BS222)</f>
        <v>TMP</v>
      </c>
      <c r="V220" s="304" t="str">
        <f>CONCATENATE('[1]OPINI Rinci v1'!BU222,'[1]OPINI Rinci v1'!BV222,'[1]OPINI Rinci v1'!BW222,'[1]OPINI Rinci v1'!BX222)</f>
        <v>TMP</v>
      </c>
      <c r="W220" s="304" t="str">
        <f>CONCATENATE('[1]OPINI Rinci v1'!BZ222,'[1]OPINI Rinci v1'!CA222,'[1]OPINI Rinci v1'!CB222,'[1]OPINI Rinci v1'!CC222)</f>
        <v>TMP</v>
      </c>
      <c r="X220" s="304" t="str">
        <f>CONCATENATE('[1]OPINI Rinci v1'!CE222,'[1]OPINI Rinci v1'!CF222,'[1]OPINI Rinci v1'!CG222,'[1]OPINI Rinci v1'!CH222)</f>
        <v/>
      </c>
      <c r="Y220" s="304" t="str">
        <f>CONCATENATE('[1]OPINI Rinci v1'!CJ222,'[1]OPINI Rinci v1'!CK222,'[1]OPINI Rinci v1'!CL222,'[1]OPINI Rinci v1'!CM222)</f>
        <v/>
      </c>
      <c r="Z220" s="304" t="str">
        <f>CONCATENATE('[1]OPINI Rinci v1'!CO222,'[1]OPINI Rinci v1'!CP222,'[1]OPINI Rinci v1'!CQ222,'[1]OPINI Rinci v1'!CR222)</f>
        <v/>
      </c>
      <c r="AA220" s="301"/>
    </row>
    <row r="221" spans="1:27" s="5" customFormat="1" ht="14.1" customHeight="1" x14ac:dyDescent="0.2">
      <c r="A221" s="306">
        <f t="shared" si="10"/>
        <v>193</v>
      </c>
      <c r="B221" s="222"/>
      <c r="C221" s="194" t="s">
        <v>90</v>
      </c>
      <c r="D221" s="196"/>
      <c r="E221" s="197" t="s">
        <v>651</v>
      </c>
      <c r="F221" s="198" t="str">
        <f>CONCATENATE('[1]OPINI Rinci v1'!M223,'[1]OPINI Rinci v1'!N223,'[1]OPINI Rinci v1'!O223,'[1]OPINI Rinci v1'!P223)</f>
        <v>WTP</v>
      </c>
      <c r="G221" s="198" t="str">
        <f>CONCATENATE('[1]OPINI Rinci v1'!R223,'[1]OPINI Rinci v1'!S223,'[1]OPINI Rinci v1'!T223,'[1]OPINI Rinci v1'!U223)</f>
        <v>WTP</v>
      </c>
      <c r="H221" s="198" t="str">
        <f>CONCATENATE('[1]OPINI Rinci v1'!W223,'[1]OPINI Rinci v1'!X223,'[1]OPINI Rinci v1'!Y223,'[1]OPINI Rinci v1'!Z223)</f>
        <v>WTP</v>
      </c>
      <c r="I221" s="198" t="str">
        <f>CONCATENATE('[1]OPINI Rinci v1'!AB223,'[1]OPINI Rinci v1'!AC223,'[1]OPINI Rinci v1'!AD223,'[1]OPINI Rinci v1'!AE223)</f>
        <v>WTP</v>
      </c>
      <c r="J221" s="198" t="str">
        <f>CONCATENATE('[1]OPINI Rinci v1'!AG223,'[1]OPINI Rinci v1'!AH223,'[1]OPINI Rinci v1'!AI223,'[1]OPINI Rinci v1'!AJ223)</f>
        <v>WTP</v>
      </c>
      <c r="K221" s="198" t="str">
        <f>CONCATENATE('[1]OPINI Rinci v1'!AL223,'[1]OPINI Rinci v1'!AM223,'[1]OPINI Rinci v1'!AN223,'[1]OPINI Rinci v1'!AO223)</f>
        <v>WTP</v>
      </c>
      <c r="L221" s="198" t="str">
        <f>CONCATENATE('[1]OPINI Rinci v1'!AQ223,'[1]OPINI Rinci v1'!AR223,'[1]OPINI Rinci v1'!AS223,'[1]OPINI Rinci v1'!AT223)</f>
        <v>WDP</v>
      </c>
      <c r="M221" s="198" t="str">
        <f>CONCATENATE('[1]OPINI Rinci v1'!AV223,'[1]OPINI Rinci v1'!AW223,'[1]OPINI Rinci v1'!AX223,'[1]OPINI Rinci v1'!AY223)</f>
        <v>WDP</v>
      </c>
      <c r="N221" s="307" t="s">
        <v>702</v>
      </c>
      <c r="O221" s="310"/>
      <c r="P221" s="310"/>
      <c r="Q221" s="198" t="str">
        <f>CONCATENATE('[1]OPINI Rinci v1'!BA223,'[1]OPINI Rinci v1'!BB223,'[1]OPINI Rinci v1'!BD223,'[1]OPINI Rinci v1'!BC223)</f>
        <v/>
      </c>
      <c r="R221" s="310"/>
      <c r="S221" s="304" t="str">
        <f>CONCATENATE('[1]OPINI Rinci v1'!BF223,'[1]OPINI Rinci v1'!BG223,'[1]OPINI Rinci v1'!BI223,'[1]OPINI Rinci v1'!BH223)</f>
        <v/>
      </c>
      <c r="T221" s="304" t="str">
        <f>CONCATENATE('[1]OPINI Rinci v1'!BK223,'[1]OPINI Rinci v1'!BL223,'[1]OPINI Rinci v1'!BM223,'[1]OPINI Rinci v1'!BN223)</f>
        <v/>
      </c>
      <c r="U221" s="304" t="str">
        <f>CONCATENATE('[1]OPINI Rinci v1'!BP223,'[1]OPINI Rinci v1'!BQ223,'[1]OPINI Rinci v1'!BR223,'[1]OPINI Rinci v1'!BS223)</f>
        <v/>
      </c>
      <c r="V221" s="304" t="str">
        <f>CONCATENATE('[1]OPINI Rinci v1'!BU223,'[1]OPINI Rinci v1'!BV223,'[1]OPINI Rinci v1'!BW223,'[1]OPINI Rinci v1'!BX223)</f>
        <v/>
      </c>
      <c r="W221" s="304" t="str">
        <f>CONCATENATE('[1]OPINI Rinci v1'!BZ223,'[1]OPINI Rinci v1'!CA223,'[1]OPINI Rinci v1'!CB223,'[1]OPINI Rinci v1'!CC223)</f>
        <v/>
      </c>
      <c r="X221" s="304" t="str">
        <f>CONCATENATE('[1]OPINI Rinci v1'!CE223,'[1]OPINI Rinci v1'!CF223,'[1]OPINI Rinci v1'!CG223,'[1]OPINI Rinci v1'!CH223)</f>
        <v/>
      </c>
      <c r="Y221" s="304" t="str">
        <f>CONCATENATE('[1]OPINI Rinci v1'!CJ223,'[1]OPINI Rinci v1'!CK223,'[1]OPINI Rinci v1'!CL223,'[1]OPINI Rinci v1'!CM223)</f>
        <v/>
      </c>
      <c r="Z221" s="304" t="str">
        <f>CONCATENATE('[1]OPINI Rinci v1'!CO223,'[1]OPINI Rinci v1'!CP223,'[1]OPINI Rinci v1'!CQ223,'[1]OPINI Rinci v1'!CR223)</f>
        <v/>
      </c>
      <c r="AA221" s="301"/>
    </row>
    <row r="222" spans="1:27" s="9" customFormat="1" ht="14.1" customHeight="1" x14ac:dyDescent="0.2">
      <c r="A222" s="306" t="str">
        <f>IF(C222="","",A220+1)</f>
        <v/>
      </c>
      <c r="B222" s="316"/>
      <c r="C222" s="200"/>
      <c r="D222" s="202"/>
      <c r="E222" s="203"/>
      <c r="F222" s="203"/>
      <c r="G222" s="203"/>
      <c r="H222" s="203"/>
      <c r="I222" s="198" t="str">
        <f>CONCATENATE('[1]OPINI Rinci v1'!AB224,'[1]OPINI Rinci v1'!AC224,'[1]OPINI Rinci v1'!AD224,'[1]OPINI Rinci v1'!AE224)</f>
        <v/>
      </c>
      <c r="J222" s="203"/>
      <c r="K222" s="203"/>
      <c r="L222" s="203"/>
      <c r="M222" s="203"/>
      <c r="N222" s="203"/>
      <c r="O222" s="203"/>
      <c r="P222" s="203"/>
      <c r="Q222" s="200"/>
      <c r="R222" s="203"/>
      <c r="S222" s="304" t="str">
        <f>CONCATENATE('[1]OPINI Rinci v1'!BF224,'[1]OPINI Rinci v1'!BG224,'[1]OPINI Rinci v1'!BI224,'[1]OPINI Rinci v1'!BH224)</f>
        <v/>
      </c>
      <c r="T222" s="200"/>
      <c r="U222" s="304"/>
      <c r="V222" s="304"/>
      <c r="W222" s="304"/>
      <c r="X222" s="304"/>
      <c r="Y222" s="304"/>
      <c r="Z222" s="304"/>
      <c r="AA222" s="305"/>
    </row>
    <row r="223" spans="1:27" s="9" customFormat="1" ht="14.1" customHeight="1" x14ac:dyDescent="0.2">
      <c r="A223" s="306" t="str">
        <f>IF(C223="","",A222+1)</f>
        <v/>
      </c>
      <c r="B223" s="303" t="s">
        <v>34</v>
      </c>
      <c r="C223" s="200"/>
      <c r="D223" s="202" t="s">
        <v>247</v>
      </c>
      <c r="E223" s="203"/>
      <c r="F223" s="203"/>
      <c r="G223" s="203"/>
      <c r="H223" s="203"/>
      <c r="I223" s="198" t="s">
        <v>642</v>
      </c>
      <c r="J223" s="203"/>
      <c r="K223" s="203"/>
      <c r="L223" s="203"/>
      <c r="M223" s="203"/>
      <c r="N223" s="203"/>
      <c r="O223" s="203"/>
      <c r="P223" s="203"/>
      <c r="Q223" s="200"/>
      <c r="R223" s="203"/>
      <c r="S223" s="304"/>
      <c r="T223" s="200"/>
      <c r="U223" s="304"/>
      <c r="V223" s="304"/>
      <c r="W223" s="304"/>
      <c r="X223" s="304"/>
      <c r="Y223" s="304"/>
      <c r="Z223" s="304"/>
      <c r="AA223" s="305"/>
    </row>
    <row r="224" spans="1:27" s="5" customFormat="1" ht="14.1" customHeight="1" x14ac:dyDescent="0.2">
      <c r="A224" s="306">
        <f>IF(C224="","",A221+1)</f>
        <v>194</v>
      </c>
      <c r="B224" s="222" t="s">
        <v>34</v>
      </c>
      <c r="C224" s="194" t="s">
        <v>8</v>
      </c>
      <c r="D224" s="207"/>
      <c r="E224" s="197" t="s">
        <v>248</v>
      </c>
      <c r="F224" s="198" t="str">
        <f>CONCATENATE('[1]OPINI Rinci v1'!M226,'[1]OPINI Rinci v1'!N226,'[1]OPINI Rinci v1'!O226,'[1]OPINI Rinci v1'!P226)</f>
        <v>WTP</v>
      </c>
      <c r="G224" s="198" t="str">
        <f>CONCATENATE('[1]OPINI Rinci v1'!R226,'[1]OPINI Rinci v1'!S226,'[1]OPINI Rinci v1'!T226,'[1]OPINI Rinci v1'!U226)</f>
        <v>WTP</v>
      </c>
      <c r="H224" s="198" t="str">
        <f>CONCATENATE('[1]OPINI Rinci v1'!W226,'[1]OPINI Rinci v1'!X226,'[1]OPINI Rinci v1'!Y226,'[1]OPINI Rinci v1'!Z226)</f>
        <v>WTP</v>
      </c>
      <c r="I224" s="198" t="str">
        <f>CONCATENATE('[1]OPINI Rinci v1'!AB226,'[1]OPINI Rinci v1'!AC226,'[1]OPINI Rinci v1'!AD226,'[1]OPINI Rinci v1'!AE226)</f>
        <v>WTP</v>
      </c>
      <c r="J224" s="198" t="str">
        <f>CONCATENATE('[1]OPINI Rinci v1'!AG226,'[1]OPINI Rinci v1'!AH226,'[1]OPINI Rinci v1'!AI226,'[1]OPINI Rinci v1'!AJ226)</f>
        <v>WTP</v>
      </c>
      <c r="K224" s="198" t="str">
        <f>CONCATENATE('[1]OPINI Rinci v1'!AL226,'[1]OPINI Rinci v1'!AM226,'[1]OPINI Rinci v1'!AN226,'[1]OPINI Rinci v1'!AO226)</f>
        <v>WTP</v>
      </c>
      <c r="L224" s="198" t="str">
        <f>CONCATENATE('[1]OPINI Rinci v1'!AQ226,'[1]OPINI Rinci v1'!AR226,'[1]OPINI Rinci v1'!AS226,'[1]OPINI Rinci v1'!AT226)</f>
        <v>WDP</v>
      </c>
      <c r="M224" s="198" t="str">
        <f>CONCATENATE('[1]OPINI Rinci v1'!AV226,'[1]OPINI Rinci v1'!AW226,'[1]OPINI Rinci v1'!AX226,'[1]OPINI Rinci v1'!AY226)</f>
        <v>TMP</v>
      </c>
      <c r="N224" s="309" t="s">
        <v>701</v>
      </c>
      <c r="O224" s="310"/>
      <c r="P224" s="310"/>
      <c r="Q224" s="198" t="str">
        <f>CONCATENATE('[1]OPINI Rinci v1'!BA226,'[1]OPINI Rinci v1'!BB226,'[1]OPINI Rinci v1'!BD226,'[1]OPINI Rinci v1'!BC226)</f>
        <v>TMP</v>
      </c>
      <c r="R224" s="309" t="s">
        <v>701</v>
      </c>
      <c r="S224" s="304" t="str">
        <f>CONCATENATE('[1]OPINI Rinci v1'!BF226,'[1]OPINI Rinci v1'!BG226,'[1]OPINI Rinci v1'!BI226,'[1]OPINI Rinci v1'!BH226)</f>
        <v>WDP</v>
      </c>
      <c r="T224" s="304" t="str">
        <f>CONCATENATE('[1]OPINI Rinci v1'!BK226,'[1]OPINI Rinci v1'!BL226,'[1]OPINI Rinci v1'!BM226,'[1]OPINI Rinci v1'!BN226)</f>
        <v>WDP</v>
      </c>
      <c r="U224" s="304" t="str">
        <f>CONCATENATE('[1]OPINI Rinci v1'!BP226,'[1]OPINI Rinci v1'!BQ226,'[1]OPINI Rinci v1'!BR226,'[1]OPINI Rinci v1'!BS226)</f>
        <v>WDP</v>
      </c>
      <c r="V224" s="304" t="str">
        <f>CONCATENATE('[1]OPINI Rinci v1'!BU226,'[1]OPINI Rinci v1'!BV226,'[1]OPINI Rinci v1'!BW226,'[1]OPINI Rinci v1'!BX226)</f>
        <v>WDP</v>
      </c>
      <c r="W224" s="304" t="str">
        <f>CONCATENATE('[1]OPINI Rinci v1'!BZ226,'[1]OPINI Rinci v1'!CA226,'[1]OPINI Rinci v1'!CB226,'[1]OPINI Rinci v1'!CC226)</f>
        <v>WDP</v>
      </c>
      <c r="X224" s="304" t="str">
        <f>CONCATENATE('[1]OPINI Rinci v1'!CE226,'[1]OPINI Rinci v1'!CF226,'[1]OPINI Rinci v1'!CG226,'[1]OPINI Rinci v1'!CH226)</f>
        <v>WDP</v>
      </c>
      <c r="Y224" s="304" t="str">
        <f>CONCATENATE('[1]OPINI Rinci v1'!CJ226,'[1]OPINI Rinci v1'!CK226,'[1]OPINI Rinci v1'!CL226,'[1]OPINI Rinci v1'!CM226)</f>
        <v>WDP</v>
      </c>
      <c r="Z224" s="304" t="str">
        <f>CONCATENATE('[1]OPINI Rinci v1'!CO226,'[1]OPINI Rinci v1'!CP226,'[1]OPINI Rinci v1'!CQ226,'[1]OPINI Rinci v1'!CR226)</f>
        <v>WDP</v>
      </c>
      <c r="AA224" s="301"/>
    </row>
    <row r="225" spans="1:27" s="5" customFormat="1" ht="14.1" customHeight="1" x14ac:dyDescent="0.2">
      <c r="A225" s="306">
        <f t="shared" ref="A225:A234" si="11">IF(C225="","",A224+1)</f>
        <v>195</v>
      </c>
      <c r="B225" s="222" t="s">
        <v>34</v>
      </c>
      <c r="C225" s="194" t="s">
        <v>12</v>
      </c>
      <c r="D225" s="212"/>
      <c r="E225" s="197" t="s">
        <v>249</v>
      </c>
      <c r="F225" s="198" t="str">
        <f>CONCATENATE('[1]OPINI Rinci v1'!M227,'[1]OPINI Rinci v1'!N227,'[1]OPINI Rinci v1'!O227,'[1]OPINI Rinci v1'!P227)</f>
        <v>WTP</v>
      </c>
      <c r="G225" s="198" t="str">
        <f>CONCATENATE('[1]OPINI Rinci v1'!R227,'[1]OPINI Rinci v1'!S227,'[1]OPINI Rinci v1'!T227,'[1]OPINI Rinci v1'!U227)</f>
        <v>WTP</v>
      </c>
      <c r="H225" s="198" t="str">
        <f>CONCATENATE('[1]OPINI Rinci v1'!W227,'[1]OPINI Rinci v1'!X227,'[1]OPINI Rinci v1'!Y227,'[1]OPINI Rinci v1'!Z227)</f>
        <v>WTP</v>
      </c>
      <c r="I225" s="198" t="str">
        <f>CONCATENATE('[1]OPINI Rinci v1'!AB227,'[1]OPINI Rinci v1'!AC227,'[1]OPINI Rinci v1'!AD227,'[1]OPINI Rinci v1'!AE227)</f>
        <v>WTP</v>
      </c>
      <c r="J225" s="198" t="str">
        <f>CONCATENATE('[1]OPINI Rinci v1'!AG227,'[1]OPINI Rinci v1'!AH227,'[1]OPINI Rinci v1'!AI227,'[1]OPINI Rinci v1'!AJ227)</f>
        <v>WTP</v>
      </c>
      <c r="K225" s="198" t="str">
        <f>CONCATENATE('[1]OPINI Rinci v1'!AL227,'[1]OPINI Rinci v1'!AM227,'[1]OPINI Rinci v1'!AN227,'[1]OPINI Rinci v1'!AO227)</f>
        <v>WTP</v>
      </c>
      <c r="L225" s="198" t="str">
        <f>CONCATENATE('[1]OPINI Rinci v1'!AQ227,'[1]OPINI Rinci v1'!AR227,'[1]OPINI Rinci v1'!AS227,'[1]OPINI Rinci v1'!AT227)</f>
        <v>WTP</v>
      </c>
      <c r="M225" s="198" t="str">
        <f>CONCATENATE('[1]OPINI Rinci v1'!AV227,'[1]OPINI Rinci v1'!AW227,'[1]OPINI Rinci v1'!AX227,'[1]OPINI Rinci v1'!AY227)</f>
        <v>WDP</v>
      </c>
      <c r="N225" s="309" t="s">
        <v>701</v>
      </c>
      <c r="O225" s="310"/>
      <c r="P225" s="310"/>
      <c r="Q225" s="198" t="str">
        <f>CONCATENATE('[1]OPINI Rinci v1'!BA227,'[1]OPINI Rinci v1'!BB227,'[1]OPINI Rinci v1'!BD227,'[1]OPINI Rinci v1'!BC227)</f>
        <v>WDP</v>
      </c>
      <c r="R225" s="309" t="s">
        <v>701</v>
      </c>
      <c r="S225" s="304" t="str">
        <f>CONCATENATE('[1]OPINI Rinci v1'!BF227,'[1]OPINI Rinci v1'!BG227,'[1]OPINI Rinci v1'!BI227,'[1]OPINI Rinci v1'!BH227)</f>
        <v>WDP</v>
      </c>
      <c r="T225" s="304" t="str">
        <f>CONCATENATE('[1]OPINI Rinci v1'!BK227,'[1]OPINI Rinci v1'!BL227,'[1]OPINI Rinci v1'!BM227,'[1]OPINI Rinci v1'!BN227)</f>
        <v>WDP</v>
      </c>
      <c r="U225" s="304" t="str">
        <f>CONCATENATE('[1]OPINI Rinci v1'!BP227,'[1]OPINI Rinci v1'!BQ227,'[1]OPINI Rinci v1'!BR227,'[1]OPINI Rinci v1'!BS227)</f>
        <v>WDP</v>
      </c>
      <c r="V225" s="304" t="str">
        <f>CONCATENATE('[1]OPINI Rinci v1'!BU227,'[1]OPINI Rinci v1'!BV227,'[1]OPINI Rinci v1'!BW227,'[1]OPINI Rinci v1'!BX227)</f>
        <v>WDP</v>
      </c>
      <c r="W225" s="304" t="str">
        <f>CONCATENATE('[1]OPINI Rinci v1'!BZ227,'[1]OPINI Rinci v1'!CA227,'[1]OPINI Rinci v1'!CB227,'[1]OPINI Rinci v1'!CC227)</f>
        <v>WDP</v>
      </c>
      <c r="X225" s="304" t="str">
        <f>CONCATENATE('[1]OPINI Rinci v1'!CE227,'[1]OPINI Rinci v1'!CF227,'[1]OPINI Rinci v1'!CG227,'[1]OPINI Rinci v1'!CH227)</f>
        <v>WDP</v>
      </c>
      <c r="Y225" s="304" t="str">
        <f>CONCATENATE('[1]OPINI Rinci v1'!CJ227,'[1]OPINI Rinci v1'!CK227,'[1]OPINI Rinci v1'!CL227,'[1]OPINI Rinci v1'!CM227)</f>
        <v>WDP</v>
      </c>
      <c r="Z225" s="304" t="str">
        <f>CONCATENATE('[1]OPINI Rinci v1'!CO227,'[1]OPINI Rinci v1'!CP227,'[1]OPINI Rinci v1'!CQ227,'[1]OPINI Rinci v1'!CR227)</f>
        <v>WDP</v>
      </c>
      <c r="AA225" s="301"/>
    </row>
    <row r="226" spans="1:27" s="5" customFormat="1" ht="14.1" customHeight="1" x14ac:dyDescent="0.2">
      <c r="A226" s="306">
        <f t="shared" si="11"/>
        <v>196</v>
      </c>
      <c r="B226" s="222" t="s">
        <v>34</v>
      </c>
      <c r="C226" s="194" t="s">
        <v>14</v>
      </c>
      <c r="D226" s="212"/>
      <c r="E226" s="197" t="s">
        <v>250</v>
      </c>
      <c r="F226" s="198" t="str">
        <f>CONCATENATE('[1]OPINI Rinci v1'!M228,'[1]OPINI Rinci v1'!N228,'[1]OPINI Rinci v1'!O228,'[1]OPINI Rinci v1'!P228)</f>
        <v>WTP</v>
      </c>
      <c r="G226" s="198" t="str">
        <f>CONCATENATE('[1]OPINI Rinci v1'!R228,'[1]OPINI Rinci v1'!S228,'[1]OPINI Rinci v1'!T228,'[1]OPINI Rinci v1'!U228)</f>
        <v>WTP</v>
      </c>
      <c r="H226" s="198" t="str">
        <f>CONCATENATE('[1]OPINI Rinci v1'!W228,'[1]OPINI Rinci v1'!X228,'[1]OPINI Rinci v1'!Y228,'[1]OPINI Rinci v1'!Z228)</f>
        <v>WTP</v>
      </c>
      <c r="I226" s="198" t="str">
        <f>CONCATENATE('[1]OPINI Rinci v1'!AB228,'[1]OPINI Rinci v1'!AC228,'[1]OPINI Rinci v1'!AD228,'[1]OPINI Rinci v1'!AE228)</f>
        <v>WTP</v>
      </c>
      <c r="J226" s="198" t="str">
        <f>CONCATENATE('[1]OPINI Rinci v1'!AG228,'[1]OPINI Rinci v1'!AH228,'[1]OPINI Rinci v1'!AI228,'[1]OPINI Rinci v1'!AJ228)</f>
        <v>WTP</v>
      </c>
      <c r="K226" s="198" t="str">
        <f>CONCATENATE('[1]OPINI Rinci v1'!AL228,'[1]OPINI Rinci v1'!AM228,'[1]OPINI Rinci v1'!AN228,'[1]OPINI Rinci v1'!AO228)</f>
        <v>WTP</v>
      </c>
      <c r="L226" s="198" t="str">
        <f>CONCATENATE('[1]OPINI Rinci v1'!AQ228,'[1]OPINI Rinci v1'!AR228,'[1]OPINI Rinci v1'!AS228,'[1]OPINI Rinci v1'!AT228)</f>
        <v>WDP</v>
      </c>
      <c r="M226" s="198" t="str">
        <f>CONCATENATE('[1]OPINI Rinci v1'!AV228,'[1]OPINI Rinci v1'!AW228,'[1]OPINI Rinci v1'!AX228,'[1]OPINI Rinci v1'!AY228)</f>
        <v>TMP</v>
      </c>
      <c r="N226" s="309" t="s">
        <v>701</v>
      </c>
      <c r="O226" s="310"/>
      <c r="P226" s="310"/>
      <c r="Q226" s="198" t="str">
        <f>CONCATENATE('[1]OPINI Rinci v1'!BA228,'[1]OPINI Rinci v1'!BB228,'[1]OPINI Rinci v1'!BD228,'[1]OPINI Rinci v1'!BC228)</f>
        <v>WDP</v>
      </c>
      <c r="R226" s="309" t="s">
        <v>701</v>
      </c>
      <c r="S226" s="304" t="str">
        <f>CONCATENATE('[1]OPINI Rinci v1'!BF228,'[1]OPINI Rinci v1'!BG228,'[1]OPINI Rinci v1'!BI228,'[1]OPINI Rinci v1'!BH228)</f>
        <v>WDP</v>
      </c>
      <c r="T226" s="304" t="str">
        <f>CONCATENATE('[1]OPINI Rinci v1'!BK228,'[1]OPINI Rinci v1'!BL228,'[1]OPINI Rinci v1'!BM228,'[1]OPINI Rinci v1'!BN228)</f>
        <v>WDP</v>
      </c>
      <c r="U226" s="304" t="str">
        <f>CONCATENATE('[1]OPINI Rinci v1'!BP228,'[1]OPINI Rinci v1'!BQ228,'[1]OPINI Rinci v1'!BR228,'[1]OPINI Rinci v1'!BS228)</f>
        <v>TMP</v>
      </c>
      <c r="V226" s="304" t="str">
        <f>CONCATENATE('[1]OPINI Rinci v1'!BU228,'[1]OPINI Rinci v1'!BV228,'[1]OPINI Rinci v1'!BW228,'[1]OPINI Rinci v1'!BX228)</f>
        <v>TMP</v>
      </c>
      <c r="W226" s="304" t="str">
        <f>CONCATENATE('[1]OPINI Rinci v1'!BZ228,'[1]OPINI Rinci v1'!CA228,'[1]OPINI Rinci v1'!CB228,'[1]OPINI Rinci v1'!CC228)</f>
        <v>WDP</v>
      </c>
      <c r="X226" s="304" t="str">
        <f>CONCATENATE('[1]OPINI Rinci v1'!CE228,'[1]OPINI Rinci v1'!CF228,'[1]OPINI Rinci v1'!CG228,'[1]OPINI Rinci v1'!CH228)</f>
        <v>WDP</v>
      </c>
      <c r="Y226" s="304" t="str">
        <f>CONCATENATE('[1]OPINI Rinci v1'!CJ228,'[1]OPINI Rinci v1'!CK228,'[1]OPINI Rinci v1'!CL228,'[1]OPINI Rinci v1'!CM228)</f>
        <v>WDP</v>
      </c>
      <c r="Z226" s="304" t="str">
        <f>CONCATENATE('[1]OPINI Rinci v1'!CO228,'[1]OPINI Rinci v1'!CP228,'[1]OPINI Rinci v1'!CQ228,'[1]OPINI Rinci v1'!CR228)</f>
        <v>WDP</v>
      </c>
      <c r="AA226" s="301"/>
    </row>
    <row r="227" spans="1:27" s="312" customFormat="1" ht="14.1" customHeight="1" x14ac:dyDescent="0.2">
      <c r="A227" s="306">
        <f t="shared" si="11"/>
        <v>197</v>
      </c>
      <c r="B227" s="222" t="s">
        <v>34</v>
      </c>
      <c r="C227" s="194" t="s">
        <v>16</v>
      </c>
      <c r="D227" s="212"/>
      <c r="E227" s="197" t="s">
        <v>251</v>
      </c>
      <c r="F227" s="198" t="str">
        <f>CONCATENATE('[1]OPINI Rinci v1'!M229,'[1]OPINI Rinci v1'!N229,'[1]OPINI Rinci v1'!O229,'[1]OPINI Rinci v1'!P229)</f>
        <v>WTP</v>
      </c>
      <c r="G227" s="198" t="str">
        <f>CONCATENATE('[1]OPINI Rinci v1'!R229,'[1]OPINI Rinci v1'!S229,'[1]OPINI Rinci v1'!T229,'[1]OPINI Rinci v1'!U229)</f>
        <v>WTP</v>
      </c>
      <c r="H227" s="198" t="str">
        <f>CONCATENATE('[1]OPINI Rinci v1'!W229,'[1]OPINI Rinci v1'!X229,'[1]OPINI Rinci v1'!Y229,'[1]OPINI Rinci v1'!Z229)</f>
        <v>WTP</v>
      </c>
      <c r="I227" s="198" t="str">
        <f>CONCATENATE('[1]OPINI Rinci v1'!AB229,'[1]OPINI Rinci v1'!AC229,'[1]OPINI Rinci v1'!AD229,'[1]OPINI Rinci v1'!AE229)</f>
        <v>WTP</v>
      </c>
      <c r="J227" s="198" t="str">
        <f>CONCATENATE('[1]OPINI Rinci v1'!AG229,'[1]OPINI Rinci v1'!AH229,'[1]OPINI Rinci v1'!AI229,'[1]OPINI Rinci v1'!AJ229)</f>
        <v>WTP</v>
      </c>
      <c r="K227" s="198" t="str">
        <f>CONCATENATE('[1]OPINI Rinci v1'!AL229,'[1]OPINI Rinci v1'!AM229,'[1]OPINI Rinci v1'!AN229,'[1]OPINI Rinci v1'!AO229)</f>
        <v>WTP</v>
      </c>
      <c r="L227" s="198" t="str">
        <f>CONCATENATE('[1]OPINI Rinci v1'!AQ229,'[1]OPINI Rinci v1'!AR229,'[1]OPINI Rinci v1'!AS229,'[1]OPINI Rinci v1'!AT229)</f>
        <v>WTP</v>
      </c>
      <c r="M227" s="198" t="str">
        <f>CONCATENATE('[1]OPINI Rinci v1'!AV229,'[1]OPINI Rinci v1'!AW229,'[1]OPINI Rinci v1'!AX229,'[1]OPINI Rinci v1'!AY229)</f>
        <v>WTP</v>
      </c>
      <c r="N227" s="309" t="s">
        <v>701</v>
      </c>
      <c r="O227" s="310"/>
      <c r="P227" s="310"/>
      <c r="Q227" s="198" t="str">
        <f>CONCATENATE('[1]OPINI Rinci v1'!BA229,'[1]OPINI Rinci v1'!BB229,'[1]OPINI Rinci v1'!BD229,'[1]OPINI Rinci v1'!BC229)</f>
        <v>WTP</v>
      </c>
      <c r="R227" s="309" t="s">
        <v>701</v>
      </c>
      <c r="S227" s="304" t="str">
        <f>CONCATENATE('[1]OPINI Rinci v1'!BF229,'[1]OPINI Rinci v1'!BG229,'[1]OPINI Rinci v1'!BI229,'[1]OPINI Rinci v1'!BH229)</f>
        <v>WTP</v>
      </c>
      <c r="T227" s="304" t="str">
        <f>CONCATENATE('[1]OPINI Rinci v1'!BK229,'[1]OPINI Rinci v1'!BL229,'[1]OPINI Rinci v1'!BM229,'[1]OPINI Rinci v1'!BN229)</f>
        <v>WTP</v>
      </c>
      <c r="U227" s="304" t="str">
        <f>CONCATENATE('[1]OPINI Rinci v1'!BP229,'[1]OPINI Rinci v1'!BQ229,'[1]OPINI Rinci v1'!BR229,'[1]OPINI Rinci v1'!BS229)</f>
        <v>WDP</v>
      </c>
      <c r="V227" s="304" t="str">
        <f>CONCATENATE('[1]OPINI Rinci v1'!BU229,'[1]OPINI Rinci v1'!BV229,'[1]OPINI Rinci v1'!BW229,'[1]OPINI Rinci v1'!BX229)</f>
        <v>WDP</v>
      </c>
      <c r="W227" s="304" t="str">
        <f>CONCATENATE('[1]OPINI Rinci v1'!BZ229,'[1]OPINI Rinci v1'!CA229,'[1]OPINI Rinci v1'!CB229,'[1]OPINI Rinci v1'!CC229)</f>
        <v>WDP</v>
      </c>
      <c r="X227" s="304" t="str">
        <f>CONCATENATE('[1]OPINI Rinci v1'!CE229,'[1]OPINI Rinci v1'!CF229,'[1]OPINI Rinci v1'!CG229,'[1]OPINI Rinci v1'!CH229)</f>
        <v>TMP</v>
      </c>
      <c r="Y227" s="304" t="str">
        <f>CONCATENATE('[1]OPINI Rinci v1'!CJ229,'[1]OPINI Rinci v1'!CK229,'[1]OPINI Rinci v1'!CL229,'[1]OPINI Rinci v1'!CM229)</f>
        <v>WDP</v>
      </c>
      <c r="Z227" s="304" t="str">
        <f>CONCATENATE('[1]OPINI Rinci v1'!CO229,'[1]OPINI Rinci v1'!CP229,'[1]OPINI Rinci v1'!CQ229,'[1]OPINI Rinci v1'!CR229)</f>
        <v>WDP</v>
      </c>
      <c r="AA227" s="311"/>
    </row>
    <row r="228" spans="1:27" s="312" customFormat="1" ht="14.1" customHeight="1" x14ac:dyDescent="0.2">
      <c r="A228" s="306">
        <f t="shared" si="11"/>
        <v>198</v>
      </c>
      <c r="B228" s="222" t="s">
        <v>34</v>
      </c>
      <c r="C228" s="194" t="s">
        <v>18</v>
      </c>
      <c r="D228" s="212"/>
      <c r="E228" s="197" t="s">
        <v>252</v>
      </c>
      <c r="F228" s="198" t="str">
        <f>CONCATENATE('[1]OPINI Rinci v1'!M230,'[1]OPINI Rinci v1'!N230,'[1]OPINI Rinci v1'!O230,'[1]OPINI Rinci v1'!P230)</f>
        <v>WTP</v>
      </c>
      <c r="G228" s="198" t="str">
        <f>CONCATENATE('[1]OPINI Rinci v1'!R230,'[1]OPINI Rinci v1'!S230,'[1]OPINI Rinci v1'!T230,'[1]OPINI Rinci v1'!U230)</f>
        <v>WTP</v>
      </c>
      <c r="H228" s="198" t="str">
        <f>CONCATENATE('[1]OPINI Rinci v1'!W230,'[1]OPINI Rinci v1'!X230,'[1]OPINI Rinci v1'!Y230,'[1]OPINI Rinci v1'!Z230)</f>
        <v>WTP</v>
      </c>
      <c r="I228" s="198" t="str">
        <f>CONCATENATE('[1]OPINI Rinci v1'!AB230,'[1]OPINI Rinci v1'!AC230,'[1]OPINI Rinci v1'!AD230,'[1]OPINI Rinci v1'!AE230)</f>
        <v>WTP</v>
      </c>
      <c r="J228" s="198" t="str">
        <f>CONCATENATE('[1]OPINI Rinci v1'!AG230,'[1]OPINI Rinci v1'!AH230,'[1]OPINI Rinci v1'!AI230,'[1]OPINI Rinci v1'!AJ230)</f>
        <v>WTP</v>
      </c>
      <c r="K228" s="198" t="str">
        <f>CONCATENATE('[1]OPINI Rinci v1'!AL230,'[1]OPINI Rinci v1'!AM230,'[1]OPINI Rinci v1'!AN230,'[1]OPINI Rinci v1'!AO230)</f>
        <v>WTP</v>
      </c>
      <c r="L228" s="198" t="str">
        <f>CONCATENATE('[1]OPINI Rinci v1'!AQ230,'[1]OPINI Rinci v1'!AR230,'[1]OPINI Rinci v1'!AS230,'[1]OPINI Rinci v1'!AT230)</f>
        <v>WTP</v>
      </c>
      <c r="M228" s="198" t="str">
        <f>CONCATENATE('[1]OPINI Rinci v1'!AV230,'[1]OPINI Rinci v1'!AW230,'[1]OPINI Rinci v1'!AX230,'[1]OPINI Rinci v1'!AY230)</f>
        <v>WTP</v>
      </c>
      <c r="N228" s="309" t="s">
        <v>701</v>
      </c>
      <c r="O228" s="310"/>
      <c r="P228" s="310"/>
      <c r="Q228" s="198" t="str">
        <f>CONCATENATE('[1]OPINI Rinci v1'!BA230,'[1]OPINI Rinci v1'!BB230,'[1]OPINI Rinci v1'!BD230,'[1]OPINI Rinci v1'!BC230)</f>
        <v>WTP</v>
      </c>
      <c r="R228" s="309" t="s">
        <v>701</v>
      </c>
      <c r="S228" s="304" t="str">
        <f>CONCATENATE('[1]OPINI Rinci v1'!BF230,'[1]OPINI Rinci v1'!BG230,'[1]OPINI Rinci v1'!BI230,'[1]OPINI Rinci v1'!BH230)</f>
        <v>WTP</v>
      </c>
      <c r="T228" s="304" t="str">
        <f>CONCATENATE('[1]OPINI Rinci v1'!BK230,'[1]OPINI Rinci v1'!BL230,'[1]OPINI Rinci v1'!BM230,'[1]OPINI Rinci v1'!BN230)</f>
        <v>WTP</v>
      </c>
      <c r="U228" s="304" t="str">
        <f>CONCATENATE('[1]OPINI Rinci v1'!BP230,'[1]OPINI Rinci v1'!BQ230,'[1]OPINI Rinci v1'!BR230,'[1]OPINI Rinci v1'!BS230)</f>
        <v>WTP</v>
      </c>
      <c r="V228" s="304" t="str">
        <f>CONCATENATE('[1]OPINI Rinci v1'!BU230,'[1]OPINI Rinci v1'!BV230,'[1]OPINI Rinci v1'!BW230,'[1]OPINI Rinci v1'!BX230)</f>
        <v>WTP</v>
      </c>
      <c r="W228" s="304" t="str">
        <f>CONCATENATE('[1]OPINI Rinci v1'!BZ230,'[1]OPINI Rinci v1'!CA230,'[1]OPINI Rinci v1'!CB230,'[1]OPINI Rinci v1'!CC230)</f>
        <v>WTP</v>
      </c>
      <c r="X228" s="304" t="str">
        <f>CONCATENATE('[1]OPINI Rinci v1'!CE230,'[1]OPINI Rinci v1'!CF230,'[1]OPINI Rinci v1'!CG230,'[1]OPINI Rinci v1'!CH230)</f>
        <v>WDP</v>
      </c>
      <c r="Y228" s="304" t="str">
        <f>CONCATENATE('[1]OPINI Rinci v1'!CJ230,'[1]OPINI Rinci v1'!CK230,'[1]OPINI Rinci v1'!CL230,'[1]OPINI Rinci v1'!CM230)</f>
        <v>WDP</v>
      </c>
      <c r="Z228" s="304" t="str">
        <f>CONCATENATE('[1]OPINI Rinci v1'!CO230,'[1]OPINI Rinci v1'!CP230,'[1]OPINI Rinci v1'!CQ230,'[1]OPINI Rinci v1'!CR230)</f>
        <v>WDP</v>
      </c>
      <c r="AA228" s="311"/>
    </row>
    <row r="229" spans="1:27" s="312" customFormat="1" ht="14.1" customHeight="1" x14ac:dyDescent="0.2">
      <c r="A229" s="306">
        <f t="shared" si="11"/>
        <v>199</v>
      </c>
      <c r="B229" s="222" t="s">
        <v>34</v>
      </c>
      <c r="C229" s="194" t="s">
        <v>20</v>
      </c>
      <c r="D229" s="212"/>
      <c r="E229" s="197" t="s">
        <v>253</v>
      </c>
      <c r="F229" s="198" t="str">
        <f>CONCATENATE('[1]OPINI Rinci v1'!M231,'[1]OPINI Rinci v1'!N231,'[1]OPINI Rinci v1'!O231,'[1]OPINI Rinci v1'!P231)</f>
        <v>WTP</v>
      </c>
      <c r="G229" s="198" t="str">
        <f>CONCATENATE('[1]OPINI Rinci v1'!R231,'[1]OPINI Rinci v1'!S231,'[1]OPINI Rinci v1'!T231,'[1]OPINI Rinci v1'!U231)</f>
        <v>WTP</v>
      </c>
      <c r="H229" s="198" t="str">
        <f>CONCATENATE('[1]OPINI Rinci v1'!W231,'[1]OPINI Rinci v1'!X231,'[1]OPINI Rinci v1'!Y231,'[1]OPINI Rinci v1'!Z231)</f>
        <v xml:space="preserve">WTP </v>
      </c>
      <c r="I229" s="198" t="str">
        <f>CONCATENATE('[1]OPINI Rinci v1'!AB231,'[1]OPINI Rinci v1'!AC231,'[1]OPINI Rinci v1'!AD231,'[1]OPINI Rinci v1'!AE231)</f>
        <v>WTP</v>
      </c>
      <c r="J229" s="198" t="str">
        <f>CONCATENATE('[1]OPINI Rinci v1'!AG231,'[1]OPINI Rinci v1'!AH231,'[1]OPINI Rinci v1'!AI231,'[1]OPINI Rinci v1'!AJ231)</f>
        <v>WTP</v>
      </c>
      <c r="K229" s="198" t="str">
        <f>CONCATENATE('[1]OPINI Rinci v1'!AL231,'[1]OPINI Rinci v1'!AM231,'[1]OPINI Rinci v1'!AN231,'[1]OPINI Rinci v1'!AO231)</f>
        <v>WTP</v>
      </c>
      <c r="L229" s="198" t="str">
        <f>CONCATENATE('[1]OPINI Rinci v1'!AQ231,'[1]OPINI Rinci v1'!AR231,'[1]OPINI Rinci v1'!AS231,'[1]OPINI Rinci v1'!AT231)</f>
        <v>WTP</v>
      </c>
      <c r="M229" s="198" t="str">
        <f>CONCATENATE('[1]OPINI Rinci v1'!AV231,'[1]OPINI Rinci v1'!AW231,'[1]OPINI Rinci v1'!AX231,'[1]OPINI Rinci v1'!AY231)</f>
        <v>WTP</v>
      </c>
      <c r="N229" s="309" t="s">
        <v>701</v>
      </c>
      <c r="O229" s="310"/>
      <c r="P229" s="310"/>
      <c r="Q229" s="198" t="str">
        <f>CONCATENATE('[1]OPINI Rinci v1'!BA231,'[1]OPINI Rinci v1'!BB231,'[1]OPINI Rinci v1'!BD231,'[1]OPINI Rinci v1'!BC231)</f>
        <v>WTP</v>
      </c>
      <c r="R229" s="309" t="s">
        <v>701</v>
      </c>
      <c r="S229" s="304" t="str">
        <f>CONCATENATE('[1]OPINI Rinci v1'!BF231,'[1]OPINI Rinci v1'!BG231,'[1]OPINI Rinci v1'!BI231,'[1]OPINI Rinci v1'!BH231)</f>
        <v>WDP</v>
      </c>
      <c r="T229" s="304" t="str">
        <f>CONCATENATE('[1]OPINI Rinci v1'!BK231,'[1]OPINI Rinci v1'!BL231,'[1]OPINI Rinci v1'!BM231,'[1]OPINI Rinci v1'!BN231)</f>
        <v>WDP</v>
      </c>
      <c r="U229" s="304" t="str">
        <f>CONCATENATE('[1]OPINI Rinci v1'!BP231,'[1]OPINI Rinci v1'!BQ231,'[1]OPINI Rinci v1'!BR231,'[1]OPINI Rinci v1'!BS231)</f>
        <v>TMP</v>
      </c>
      <c r="V229" s="304" t="str">
        <f>CONCATENATE('[1]OPINI Rinci v1'!BU231,'[1]OPINI Rinci v1'!BV231,'[1]OPINI Rinci v1'!BW231,'[1]OPINI Rinci v1'!BX231)</f>
        <v>WDP</v>
      </c>
      <c r="W229" s="304" t="str">
        <f>CONCATENATE('[1]OPINI Rinci v1'!BZ231,'[1]OPINI Rinci v1'!CA231,'[1]OPINI Rinci v1'!CB231,'[1]OPINI Rinci v1'!CC231)</f>
        <v>WDP</v>
      </c>
      <c r="X229" s="304" t="str">
        <f>CONCATENATE('[1]OPINI Rinci v1'!CE231,'[1]OPINI Rinci v1'!CF231,'[1]OPINI Rinci v1'!CG231,'[1]OPINI Rinci v1'!CH231)</f>
        <v>WDP</v>
      </c>
      <c r="Y229" s="304" t="str">
        <f>CONCATENATE('[1]OPINI Rinci v1'!CJ231,'[1]OPINI Rinci v1'!CK231,'[1]OPINI Rinci v1'!CL231,'[1]OPINI Rinci v1'!CM231)</f>
        <v>WDP</v>
      </c>
      <c r="Z229" s="304" t="str">
        <f>CONCATENATE('[1]OPINI Rinci v1'!CO231,'[1]OPINI Rinci v1'!CP231,'[1]OPINI Rinci v1'!CQ231,'[1]OPINI Rinci v1'!CR231)</f>
        <v>WDP</v>
      </c>
      <c r="AA229" s="311"/>
    </row>
    <row r="230" spans="1:27" s="312" customFormat="1" ht="14.1" customHeight="1" x14ac:dyDescent="0.2">
      <c r="A230" s="306">
        <f t="shared" si="11"/>
        <v>200</v>
      </c>
      <c r="B230" s="222" t="s">
        <v>34</v>
      </c>
      <c r="C230" s="194" t="s">
        <v>22</v>
      </c>
      <c r="D230" s="212"/>
      <c r="E230" s="197" t="s">
        <v>254</v>
      </c>
      <c r="F230" s="198" t="str">
        <f>CONCATENATE('[1]OPINI Rinci v1'!M232,'[1]OPINI Rinci v1'!N232,'[1]OPINI Rinci v1'!O232,'[1]OPINI Rinci v1'!P232)</f>
        <v>WTP</v>
      </c>
      <c r="G230" s="198" t="str">
        <f>CONCATENATE('[1]OPINI Rinci v1'!R232,'[1]OPINI Rinci v1'!S232,'[1]OPINI Rinci v1'!T232,'[1]OPINI Rinci v1'!U232)</f>
        <v>WTP</v>
      </c>
      <c r="H230" s="198" t="str">
        <f>CONCATENATE('[1]OPINI Rinci v1'!W232,'[1]OPINI Rinci v1'!X232,'[1]OPINI Rinci v1'!Y232,'[1]OPINI Rinci v1'!Z232)</f>
        <v>WTP</v>
      </c>
      <c r="I230" s="198" t="str">
        <f>CONCATENATE('[1]OPINI Rinci v1'!AB232,'[1]OPINI Rinci v1'!AC232,'[1]OPINI Rinci v1'!AD232,'[1]OPINI Rinci v1'!AE232)</f>
        <v>WTP</v>
      </c>
      <c r="J230" s="198" t="str">
        <f>CONCATENATE('[1]OPINI Rinci v1'!AG232,'[1]OPINI Rinci v1'!AH232,'[1]OPINI Rinci v1'!AI232,'[1]OPINI Rinci v1'!AJ232)</f>
        <v>WTP</v>
      </c>
      <c r="K230" s="198" t="str">
        <f>CONCATENATE('[1]OPINI Rinci v1'!AL232,'[1]OPINI Rinci v1'!AM232,'[1]OPINI Rinci v1'!AN232,'[1]OPINI Rinci v1'!AO232)</f>
        <v>WTP</v>
      </c>
      <c r="L230" s="198" t="str">
        <f>CONCATENATE('[1]OPINI Rinci v1'!AQ232,'[1]OPINI Rinci v1'!AR232,'[1]OPINI Rinci v1'!AS232,'[1]OPINI Rinci v1'!AT232)</f>
        <v>WTP</v>
      </c>
      <c r="M230" s="198" t="str">
        <f>CONCATENATE('[1]OPINI Rinci v1'!AV232,'[1]OPINI Rinci v1'!AW232,'[1]OPINI Rinci v1'!AX232,'[1]OPINI Rinci v1'!AY232)</f>
        <v>WTP</v>
      </c>
      <c r="N230" s="307" t="s">
        <v>700</v>
      </c>
      <c r="O230" s="308"/>
      <c r="P230" s="308"/>
      <c r="Q230" s="198" t="str">
        <f>CONCATENATE('[1]OPINI Rinci v1'!BA232,'[1]OPINI Rinci v1'!BB232,'[1]OPINI Rinci v1'!BD232,'[1]OPINI Rinci v1'!BC232)</f>
        <v>WTP</v>
      </c>
      <c r="R230" s="307" t="s">
        <v>700</v>
      </c>
      <c r="S230" s="304" t="str">
        <f>CONCATENATE('[1]OPINI Rinci v1'!BF232,'[1]OPINI Rinci v1'!BG232,'[1]OPINI Rinci v1'!BI232,'[1]OPINI Rinci v1'!BH232)</f>
        <v>WTP</v>
      </c>
      <c r="T230" s="304" t="str">
        <f>CONCATENATE('[1]OPINI Rinci v1'!BK232,'[1]OPINI Rinci v1'!BL232,'[1]OPINI Rinci v1'!BM232,'[1]OPINI Rinci v1'!BN232)</f>
        <v>WTP</v>
      </c>
      <c r="U230" s="304" t="str">
        <f>CONCATENATE('[1]OPINI Rinci v1'!BP232,'[1]OPINI Rinci v1'!BQ232,'[1]OPINI Rinci v1'!BR232,'[1]OPINI Rinci v1'!BS232)</f>
        <v>WTP</v>
      </c>
      <c r="V230" s="304" t="str">
        <f>CONCATENATE('[1]OPINI Rinci v1'!BU232,'[1]OPINI Rinci v1'!BV232,'[1]OPINI Rinci v1'!BW232,'[1]OPINI Rinci v1'!BX232)</f>
        <v>WTP</v>
      </c>
      <c r="W230" s="304" t="str">
        <f>CONCATENATE('[1]OPINI Rinci v1'!BZ232,'[1]OPINI Rinci v1'!CA232,'[1]OPINI Rinci v1'!CB232,'[1]OPINI Rinci v1'!CC232)</f>
        <v>WTP</v>
      </c>
      <c r="X230" s="304" t="str">
        <f>CONCATENATE('[1]OPINI Rinci v1'!CE232,'[1]OPINI Rinci v1'!CF232,'[1]OPINI Rinci v1'!CG232,'[1]OPINI Rinci v1'!CH232)</f>
        <v>WTP</v>
      </c>
      <c r="Y230" s="304" t="str">
        <f>CONCATENATE('[1]OPINI Rinci v1'!CJ232,'[1]OPINI Rinci v1'!CK232,'[1]OPINI Rinci v1'!CL232,'[1]OPINI Rinci v1'!CM232)</f>
        <v>WDP</v>
      </c>
      <c r="Z230" s="304" t="str">
        <f>CONCATENATE('[1]OPINI Rinci v1'!CO232,'[1]OPINI Rinci v1'!CP232,'[1]OPINI Rinci v1'!CQ232,'[1]OPINI Rinci v1'!CR232)</f>
        <v>WDP</v>
      </c>
      <c r="AA230" s="311"/>
    </row>
    <row r="231" spans="1:27" s="5" customFormat="1" ht="14.1" customHeight="1" x14ac:dyDescent="0.2">
      <c r="A231" s="306">
        <f t="shared" si="11"/>
        <v>201</v>
      </c>
      <c r="B231" s="222" t="s">
        <v>34</v>
      </c>
      <c r="C231" s="194" t="s">
        <v>24</v>
      </c>
      <c r="D231" s="212"/>
      <c r="E231" s="197" t="s">
        <v>255</v>
      </c>
      <c r="F231" s="198" t="str">
        <f>CONCATENATE('[1]OPINI Rinci v1'!M233,'[1]OPINI Rinci v1'!N233,'[1]OPINI Rinci v1'!O233,'[1]OPINI Rinci v1'!P233)</f>
        <v>WTP</v>
      </c>
      <c r="G231" s="198" t="str">
        <f>CONCATENATE('[1]OPINI Rinci v1'!R233,'[1]OPINI Rinci v1'!S233,'[1]OPINI Rinci v1'!T233,'[1]OPINI Rinci v1'!U233)</f>
        <v>WTP</v>
      </c>
      <c r="H231" s="198" t="str">
        <f>CONCATENATE('[1]OPINI Rinci v1'!W233,'[1]OPINI Rinci v1'!X233,'[1]OPINI Rinci v1'!Y233,'[1]OPINI Rinci v1'!Z233)</f>
        <v>WTP</v>
      </c>
      <c r="I231" s="198" t="str">
        <f>CONCATENATE('[1]OPINI Rinci v1'!AB233,'[1]OPINI Rinci v1'!AC233,'[1]OPINI Rinci v1'!AD233,'[1]OPINI Rinci v1'!AE233)</f>
        <v>WTP</v>
      </c>
      <c r="J231" s="198" t="str">
        <f>CONCATENATE('[1]OPINI Rinci v1'!AG233,'[1]OPINI Rinci v1'!AH233,'[1]OPINI Rinci v1'!AI233,'[1]OPINI Rinci v1'!AJ233)</f>
        <v>WTP</v>
      </c>
      <c r="K231" s="198" t="str">
        <f>CONCATENATE('[1]OPINI Rinci v1'!AL233,'[1]OPINI Rinci v1'!AM233,'[1]OPINI Rinci v1'!AN233,'[1]OPINI Rinci v1'!AO233)</f>
        <v>WDP</v>
      </c>
      <c r="L231" s="198" t="str">
        <f>CONCATENATE('[1]OPINI Rinci v1'!AQ233,'[1]OPINI Rinci v1'!AR233,'[1]OPINI Rinci v1'!AS233,'[1]OPINI Rinci v1'!AT233)</f>
        <v>WDP</v>
      </c>
      <c r="M231" s="198" t="str">
        <f>CONCATENATE('[1]OPINI Rinci v1'!AV233,'[1]OPINI Rinci v1'!AW233,'[1]OPINI Rinci v1'!AX233,'[1]OPINI Rinci v1'!AY233)</f>
        <v>WDP</v>
      </c>
      <c r="N231" s="309" t="s">
        <v>701</v>
      </c>
      <c r="O231" s="310"/>
      <c r="P231" s="310"/>
      <c r="Q231" s="198" t="str">
        <f>CONCATENATE('[1]OPINI Rinci v1'!BA233,'[1]OPINI Rinci v1'!BB233,'[1]OPINI Rinci v1'!BD233,'[1]OPINI Rinci v1'!BC233)</f>
        <v>WDP</v>
      </c>
      <c r="R231" s="309" t="s">
        <v>701</v>
      </c>
      <c r="S231" s="304" t="str">
        <f>CONCATENATE('[1]OPINI Rinci v1'!BF233,'[1]OPINI Rinci v1'!BG233,'[1]OPINI Rinci v1'!BI233,'[1]OPINI Rinci v1'!BH233)</f>
        <v>WDP</v>
      </c>
      <c r="T231" s="304" t="str">
        <f>CONCATENATE('[1]OPINI Rinci v1'!BK233,'[1]OPINI Rinci v1'!BL233,'[1]OPINI Rinci v1'!BM233,'[1]OPINI Rinci v1'!BN233)</f>
        <v>WDP</v>
      </c>
      <c r="U231" s="304" t="str">
        <f>CONCATENATE('[1]OPINI Rinci v1'!BP233,'[1]OPINI Rinci v1'!BQ233,'[1]OPINI Rinci v1'!BR233,'[1]OPINI Rinci v1'!BS233)</f>
        <v>WDP</v>
      </c>
      <c r="V231" s="304" t="str">
        <f>CONCATENATE('[1]OPINI Rinci v1'!BU233,'[1]OPINI Rinci v1'!BV233,'[1]OPINI Rinci v1'!BW233,'[1]OPINI Rinci v1'!BX233)</f>
        <v>WDP</v>
      </c>
      <c r="W231" s="304" t="str">
        <f>CONCATENATE('[1]OPINI Rinci v1'!BZ233,'[1]OPINI Rinci v1'!CA233,'[1]OPINI Rinci v1'!CB233,'[1]OPINI Rinci v1'!CC233)</f>
        <v>WDP</v>
      </c>
      <c r="X231" s="304" t="str">
        <f>CONCATENATE('[1]OPINI Rinci v1'!CE233,'[1]OPINI Rinci v1'!CF233,'[1]OPINI Rinci v1'!CG233,'[1]OPINI Rinci v1'!CH233)</f>
        <v/>
      </c>
      <c r="Y231" s="304" t="str">
        <f>CONCATENATE('[1]OPINI Rinci v1'!CJ233,'[1]OPINI Rinci v1'!CK233,'[1]OPINI Rinci v1'!CL233,'[1]OPINI Rinci v1'!CM233)</f>
        <v/>
      </c>
      <c r="Z231" s="304" t="str">
        <f>CONCATENATE('[1]OPINI Rinci v1'!CO233,'[1]OPINI Rinci v1'!CP233,'[1]OPINI Rinci v1'!CQ233,'[1]OPINI Rinci v1'!CR233)</f>
        <v/>
      </c>
      <c r="AA231" s="301"/>
    </row>
    <row r="232" spans="1:27" s="5" customFormat="1" ht="14.1" customHeight="1" x14ac:dyDescent="0.2">
      <c r="A232" s="306">
        <f t="shared" si="11"/>
        <v>202</v>
      </c>
      <c r="B232" s="222" t="s">
        <v>34</v>
      </c>
      <c r="C232" s="194" t="s">
        <v>26</v>
      </c>
      <c r="D232" s="212"/>
      <c r="E232" s="197" t="s">
        <v>634</v>
      </c>
      <c r="F232" s="198" t="str">
        <f>CONCATENATE('[1]OPINI Rinci v1'!M234,'[1]OPINI Rinci v1'!N234,'[1]OPINI Rinci v1'!O234,'[1]OPINI Rinci v1'!P234)</f>
        <v>WTP</v>
      </c>
      <c r="G232" s="198" t="str">
        <f>CONCATENATE('[1]OPINI Rinci v1'!R234,'[1]OPINI Rinci v1'!S234,'[1]OPINI Rinci v1'!T234,'[1]OPINI Rinci v1'!U234)</f>
        <v>WTP</v>
      </c>
      <c r="H232" s="198" t="str">
        <f>CONCATENATE('[1]OPINI Rinci v1'!W234,'[1]OPINI Rinci v1'!X234,'[1]OPINI Rinci v1'!Y234,'[1]OPINI Rinci v1'!Z234)</f>
        <v>WTP</v>
      </c>
      <c r="I232" s="198" t="str">
        <f>CONCATENATE('[1]OPINI Rinci v1'!AB234,'[1]OPINI Rinci v1'!AC234,'[1]OPINI Rinci v1'!AD234,'[1]OPINI Rinci v1'!AE234)</f>
        <v>WTP</v>
      </c>
      <c r="J232" s="198" t="str">
        <f>CONCATENATE('[1]OPINI Rinci v1'!AG234,'[1]OPINI Rinci v1'!AH234,'[1]OPINI Rinci v1'!AI234,'[1]OPINI Rinci v1'!AJ234)</f>
        <v>WTP</v>
      </c>
      <c r="K232" s="198" t="str">
        <f>CONCATENATE('[1]OPINI Rinci v1'!AL234,'[1]OPINI Rinci v1'!AM234,'[1]OPINI Rinci v1'!AN234,'[1]OPINI Rinci v1'!AO234)</f>
        <v>WTP</v>
      </c>
      <c r="L232" s="198" t="str">
        <f>CONCATENATE('[1]OPINI Rinci v1'!AQ234,'[1]OPINI Rinci v1'!AR234,'[1]OPINI Rinci v1'!AS234,'[1]OPINI Rinci v1'!AT234)</f>
        <v>WTP</v>
      </c>
      <c r="M232" s="198" t="str">
        <f>CONCATENATE('[1]OPINI Rinci v1'!AV234,'[1]OPINI Rinci v1'!AW234,'[1]OPINI Rinci v1'!AX234,'[1]OPINI Rinci v1'!AY234)</f>
        <v>WDP</v>
      </c>
      <c r="N232" s="307" t="s">
        <v>700</v>
      </c>
      <c r="O232" s="308"/>
      <c r="P232" s="308"/>
      <c r="Q232" s="198" t="str">
        <f>CONCATENATE('[1]OPINI Rinci v1'!BA234,'[1]OPINI Rinci v1'!BB234,'[1]OPINI Rinci v1'!BD234,'[1]OPINI Rinci v1'!BC234)</f>
        <v>WDP</v>
      </c>
      <c r="R232" s="307" t="s">
        <v>700</v>
      </c>
      <c r="S232" s="304" t="str">
        <f>CONCATENATE('[1]OPINI Rinci v1'!BF234,'[1]OPINI Rinci v1'!BG234,'[1]OPINI Rinci v1'!BI234,'[1]OPINI Rinci v1'!BH234)</f>
        <v>WTP</v>
      </c>
      <c r="T232" s="304" t="str">
        <f>CONCATENATE('[1]OPINI Rinci v1'!BK234,'[1]OPINI Rinci v1'!BL234,'[1]OPINI Rinci v1'!BM234,'[1]OPINI Rinci v1'!BN234)</f>
        <v>WTP</v>
      </c>
      <c r="U232" s="304" t="str">
        <f>CONCATENATE('[1]OPINI Rinci v1'!BP234,'[1]OPINI Rinci v1'!BQ234,'[1]OPINI Rinci v1'!BR234,'[1]OPINI Rinci v1'!BS234)</f>
        <v>WTP</v>
      </c>
      <c r="V232" s="304" t="str">
        <f>CONCATENATE('[1]OPINI Rinci v1'!BU234,'[1]OPINI Rinci v1'!BV234,'[1]OPINI Rinci v1'!BW234,'[1]OPINI Rinci v1'!BX234)</f>
        <v>WDP</v>
      </c>
      <c r="W232" s="304" t="str">
        <f>CONCATENATE('[1]OPINI Rinci v1'!BZ234,'[1]OPINI Rinci v1'!CA234,'[1]OPINI Rinci v1'!CB234,'[1]OPINI Rinci v1'!CC234)</f>
        <v/>
      </c>
      <c r="X232" s="304" t="str">
        <f>CONCATENATE('[1]OPINI Rinci v1'!CE234,'[1]OPINI Rinci v1'!CF234,'[1]OPINI Rinci v1'!CG234,'[1]OPINI Rinci v1'!CH234)</f>
        <v/>
      </c>
      <c r="Y232" s="304" t="str">
        <f>CONCATENATE('[1]OPINI Rinci v1'!CJ234,'[1]OPINI Rinci v1'!CK234,'[1]OPINI Rinci v1'!CL234,'[1]OPINI Rinci v1'!CM234)</f>
        <v/>
      </c>
      <c r="Z232" s="304" t="str">
        <f>CONCATENATE('[1]OPINI Rinci v1'!CO234,'[1]OPINI Rinci v1'!CP234,'[1]OPINI Rinci v1'!CQ234,'[1]OPINI Rinci v1'!CR234)</f>
        <v/>
      </c>
      <c r="AA232" s="301"/>
    </row>
    <row r="233" spans="1:27" s="9" customFormat="1" ht="14.1" customHeight="1" x14ac:dyDescent="0.2">
      <c r="A233" s="306" t="str">
        <f t="shared" si="11"/>
        <v/>
      </c>
      <c r="B233" s="316"/>
      <c r="C233" s="200"/>
      <c r="D233" s="202"/>
      <c r="E233" s="203"/>
      <c r="F233" s="203"/>
      <c r="G233" s="203"/>
      <c r="H233" s="203"/>
      <c r="I233" s="198" t="str">
        <f>CONCATENATE('[1]OPINI Rinci v1'!AB235,'[1]OPINI Rinci v1'!AC235,'[1]OPINI Rinci v1'!AD235,'[1]OPINI Rinci v1'!AE235)</f>
        <v/>
      </c>
      <c r="J233" s="203"/>
      <c r="K233" s="203"/>
      <c r="L233" s="203"/>
      <c r="M233" s="203"/>
      <c r="N233" s="203"/>
      <c r="O233" s="203"/>
      <c r="P233" s="203"/>
      <c r="Q233" s="200"/>
      <c r="R233" s="203"/>
      <c r="S233" s="304" t="str">
        <f>CONCATENATE('[1]OPINI Rinci v1'!BF235,'[1]OPINI Rinci v1'!BG235,'[1]OPINI Rinci v1'!BI235,'[1]OPINI Rinci v1'!BH235)</f>
        <v/>
      </c>
      <c r="T233" s="200"/>
      <c r="U233" s="304"/>
      <c r="V233" s="304"/>
      <c r="W233" s="304"/>
      <c r="X233" s="304"/>
      <c r="Y233" s="304"/>
      <c r="Z233" s="304"/>
      <c r="AA233" s="305"/>
    </row>
    <row r="234" spans="1:27" s="9" customFormat="1" ht="14.1" customHeight="1" x14ac:dyDescent="0.2">
      <c r="A234" s="306" t="str">
        <f t="shared" si="11"/>
        <v/>
      </c>
      <c r="B234" s="303" t="s">
        <v>36</v>
      </c>
      <c r="C234" s="200"/>
      <c r="D234" s="202" t="s">
        <v>257</v>
      </c>
      <c r="E234" s="210"/>
      <c r="F234" s="210"/>
      <c r="G234" s="210"/>
      <c r="H234" s="210"/>
      <c r="I234" s="198" t="s">
        <v>642</v>
      </c>
      <c r="J234" s="210"/>
      <c r="K234" s="210"/>
      <c r="L234" s="210"/>
      <c r="M234" s="210"/>
      <c r="N234" s="210"/>
      <c r="O234" s="210"/>
      <c r="P234" s="210"/>
      <c r="Q234" s="188"/>
      <c r="R234" s="210"/>
      <c r="S234" s="304"/>
      <c r="T234" s="188"/>
      <c r="U234" s="304"/>
      <c r="V234" s="304"/>
      <c r="W234" s="304"/>
      <c r="X234" s="304"/>
      <c r="Y234" s="304"/>
      <c r="Z234" s="304"/>
      <c r="AA234" s="305"/>
    </row>
    <row r="235" spans="1:27" s="5" customFormat="1" ht="14.1" customHeight="1" x14ac:dyDescent="0.2">
      <c r="A235" s="306">
        <f>IF(C235="","",A232+1)</f>
        <v>203</v>
      </c>
      <c r="B235" s="222" t="s">
        <v>36</v>
      </c>
      <c r="C235" s="194" t="s">
        <v>8</v>
      </c>
      <c r="D235" s="207"/>
      <c r="E235" s="197" t="s">
        <v>258</v>
      </c>
      <c r="F235" s="198" t="str">
        <f>CONCATENATE('[1]OPINI Rinci v1'!M237,'[1]OPINI Rinci v1'!N237,'[1]OPINI Rinci v1'!O237,'[1]OPINI Rinci v1'!P237)</f>
        <v>WTP</v>
      </c>
      <c r="G235" s="198" t="str">
        <f>CONCATENATE('[1]OPINI Rinci v1'!R237,'[1]OPINI Rinci v1'!S237,'[1]OPINI Rinci v1'!T237,'[1]OPINI Rinci v1'!U237)</f>
        <v>WTP</v>
      </c>
      <c r="H235" s="198" t="str">
        <f>CONCATENATE('[1]OPINI Rinci v1'!W237,'[1]OPINI Rinci v1'!X237,'[1]OPINI Rinci v1'!Y237,'[1]OPINI Rinci v1'!Z237)</f>
        <v>WTP</v>
      </c>
      <c r="I235" s="198" t="str">
        <f>CONCATENATE('[1]OPINI Rinci v1'!AB237,'[1]OPINI Rinci v1'!AC237,'[1]OPINI Rinci v1'!AD237,'[1]OPINI Rinci v1'!AE237)</f>
        <v>WTP</v>
      </c>
      <c r="J235" s="198" t="str">
        <f>CONCATENATE('[1]OPINI Rinci v1'!AG237,'[1]OPINI Rinci v1'!AH237,'[1]OPINI Rinci v1'!AI237,'[1]OPINI Rinci v1'!AJ237)</f>
        <v>WTP</v>
      </c>
      <c r="K235" s="198" t="str">
        <f>CONCATENATE('[1]OPINI Rinci v1'!AL237,'[1]OPINI Rinci v1'!AM237,'[1]OPINI Rinci v1'!AN237,'[1]OPINI Rinci v1'!AO237)</f>
        <v>WTP</v>
      </c>
      <c r="L235" s="198" t="str">
        <f>CONCATENATE('[1]OPINI Rinci v1'!AQ237,'[1]OPINI Rinci v1'!AR237,'[1]OPINI Rinci v1'!AS237,'[1]OPINI Rinci v1'!AT237)</f>
        <v>WTP</v>
      </c>
      <c r="M235" s="198" t="str">
        <f>CONCATENATE('[1]OPINI Rinci v1'!AV237,'[1]OPINI Rinci v1'!AW237,'[1]OPINI Rinci v1'!AX237,'[1]OPINI Rinci v1'!AY237)</f>
        <v>WTP</v>
      </c>
      <c r="N235" s="309" t="s">
        <v>702</v>
      </c>
      <c r="O235" s="310"/>
      <c r="P235" s="310"/>
      <c r="Q235" s="198" t="str">
        <f>CONCATENATE('[1]OPINI Rinci v1'!BA237,'[1]OPINI Rinci v1'!BB237,'[1]OPINI Rinci v1'!BD237,'[1]OPINI Rinci v1'!BC237)</f>
        <v>WTP</v>
      </c>
      <c r="R235" s="309" t="s">
        <v>701</v>
      </c>
      <c r="S235" s="304" t="str">
        <f>CONCATENATE('[1]OPINI Rinci v1'!BF237,'[1]OPINI Rinci v1'!BG237,'[1]OPINI Rinci v1'!BI237,'[1]OPINI Rinci v1'!BH237)</f>
        <v>WTP</v>
      </c>
      <c r="T235" s="304" t="str">
        <f>CONCATENATE('[1]OPINI Rinci v1'!BK237,'[1]OPINI Rinci v1'!BL237,'[1]OPINI Rinci v1'!BM237,'[1]OPINI Rinci v1'!BN237)</f>
        <v>WTP</v>
      </c>
      <c r="U235" s="304" t="str">
        <f>CONCATENATE('[1]OPINI Rinci v1'!BP237,'[1]OPINI Rinci v1'!BQ237,'[1]OPINI Rinci v1'!BR237,'[1]OPINI Rinci v1'!BS237)</f>
        <v>WDP</v>
      </c>
      <c r="V235" s="304" t="str">
        <f>CONCATENATE('[1]OPINI Rinci v1'!BU237,'[1]OPINI Rinci v1'!BV237,'[1]OPINI Rinci v1'!BW237,'[1]OPINI Rinci v1'!BX237)</f>
        <v>WDP</v>
      </c>
      <c r="W235" s="304" t="str">
        <f>CONCATENATE('[1]OPINI Rinci v1'!BZ237,'[1]OPINI Rinci v1'!CA237,'[1]OPINI Rinci v1'!CB237,'[1]OPINI Rinci v1'!CC237)</f>
        <v>WDP</v>
      </c>
      <c r="X235" s="304" t="str">
        <f>CONCATENATE('[1]OPINI Rinci v1'!CE237,'[1]OPINI Rinci v1'!CF237,'[1]OPINI Rinci v1'!CG237,'[1]OPINI Rinci v1'!CH237)</f>
        <v>WDP</v>
      </c>
      <c r="Y235" s="304" t="str">
        <f>CONCATENATE('[1]OPINI Rinci v1'!CJ237,'[1]OPINI Rinci v1'!CK237,'[1]OPINI Rinci v1'!CL237,'[1]OPINI Rinci v1'!CM237)</f>
        <v>WDP</v>
      </c>
      <c r="Z235" s="304" t="str">
        <f>CONCATENATE('[1]OPINI Rinci v1'!CO237,'[1]OPINI Rinci v1'!CP237,'[1]OPINI Rinci v1'!CQ237,'[1]OPINI Rinci v1'!CR237)</f>
        <v>WDP</v>
      </c>
      <c r="AA235" s="301"/>
    </row>
    <row r="236" spans="1:27" s="312" customFormat="1" ht="14.1" customHeight="1" x14ac:dyDescent="0.2">
      <c r="A236" s="306">
        <f t="shared" ref="A236:A272" si="12">IF(C236="","",A235+1)</f>
        <v>204</v>
      </c>
      <c r="B236" s="222" t="s">
        <v>36</v>
      </c>
      <c r="C236" s="194" t="s">
        <v>12</v>
      </c>
      <c r="D236" s="196"/>
      <c r="E236" s="197" t="s">
        <v>259</v>
      </c>
      <c r="F236" s="198" t="str">
        <f>CONCATENATE('[1]OPINI Rinci v1'!M238,'[1]OPINI Rinci v1'!N238,'[1]OPINI Rinci v1'!O238,'[1]OPINI Rinci v1'!P238)</f>
        <v>WTP</v>
      </c>
      <c r="G236" s="198" t="str">
        <f>CONCATENATE('[1]OPINI Rinci v1'!R238,'[1]OPINI Rinci v1'!S238,'[1]OPINI Rinci v1'!T238,'[1]OPINI Rinci v1'!U238)</f>
        <v>WTP</v>
      </c>
      <c r="H236" s="198" t="str">
        <f>CONCATENATE('[1]OPINI Rinci v1'!W238,'[1]OPINI Rinci v1'!X238,'[1]OPINI Rinci v1'!Y238,'[1]OPINI Rinci v1'!Z238)</f>
        <v>WTP</v>
      </c>
      <c r="I236" s="198" t="str">
        <f>CONCATENATE('[1]OPINI Rinci v1'!AB238,'[1]OPINI Rinci v1'!AC238,'[1]OPINI Rinci v1'!AD238,'[1]OPINI Rinci v1'!AE238)</f>
        <v>WTP</v>
      </c>
      <c r="J236" s="198" t="str">
        <f>CONCATENATE('[1]OPINI Rinci v1'!AG238,'[1]OPINI Rinci v1'!AH238,'[1]OPINI Rinci v1'!AI238,'[1]OPINI Rinci v1'!AJ238)</f>
        <v>WTP</v>
      </c>
      <c r="K236" s="198" t="str">
        <f>CONCATENATE('[1]OPINI Rinci v1'!AL238,'[1]OPINI Rinci v1'!AM238,'[1]OPINI Rinci v1'!AN238,'[1]OPINI Rinci v1'!AO238)</f>
        <v>WTP</v>
      </c>
      <c r="L236" s="198" t="str">
        <f>CONCATENATE('[1]OPINI Rinci v1'!AQ238,'[1]OPINI Rinci v1'!AR238,'[1]OPINI Rinci v1'!AS238,'[1]OPINI Rinci v1'!AT238)</f>
        <v>WTP</v>
      </c>
      <c r="M236" s="198" t="str">
        <f>CONCATENATE('[1]OPINI Rinci v1'!AV238,'[1]OPINI Rinci v1'!AW238,'[1]OPINI Rinci v1'!AX238,'[1]OPINI Rinci v1'!AY238)</f>
        <v>WTP</v>
      </c>
      <c r="N236" s="309" t="s">
        <v>701</v>
      </c>
      <c r="O236" s="310"/>
      <c r="P236" s="310"/>
      <c r="Q236" s="198" t="str">
        <f>CONCATENATE('[1]OPINI Rinci v1'!BA238,'[1]OPINI Rinci v1'!BB238,'[1]OPINI Rinci v1'!BD238,'[1]OPINI Rinci v1'!BC238)</f>
        <v>WTP</v>
      </c>
      <c r="R236" s="309" t="s">
        <v>701</v>
      </c>
      <c r="S236" s="304" t="str">
        <f>CONCATENATE('[1]OPINI Rinci v1'!BF238,'[1]OPINI Rinci v1'!BG238,'[1]OPINI Rinci v1'!BI238,'[1]OPINI Rinci v1'!BH238)</f>
        <v>WDP</v>
      </c>
      <c r="T236" s="304" t="str">
        <f>CONCATENATE('[1]OPINI Rinci v1'!BK238,'[1]OPINI Rinci v1'!BL238,'[1]OPINI Rinci v1'!BM238,'[1]OPINI Rinci v1'!BN238)</f>
        <v>WDP</v>
      </c>
      <c r="U236" s="304" t="str">
        <f>CONCATENATE('[1]OPINI Rinci v1'!BP238,'[1]OPINI Rinci v1'!BQ238,'[1]OPINI Rinci v1'!BR238,'[1]OPINI Rinci v1'!BS238)</f>
        <v>WDP</v>
      </c>
      <c r="V236" s="304" t="str">
        <f>CONCATENATE('[1]OPINI Rinci v1'!BU238,'[1]OPINI Rinci v1'!BV238,'[1]OPINI Rinci v1'!BW238,'[1]OPINI Rinci v1'!BX238)</f>
        <v>WDP</v>
      </c>
      <c r="W236" s="304" t="str">
        <f>CONCATENATE('[1]OPINI Rinci v1'!BZ238,'[1]OPINI Rinci v1'!CA238,'[1]OPINI Rinci v1'!CB238,'[1]OPINI Rinci v1'!CC238)</f>
        <v>WDP</v>
      </c>
      <c r="X236" s="304" t="str">
        <f>CONCATENATE('[1]OPINI Rinci v1'!CE238,'[1]OPINI Rinci v1'!CF238,'[1]OPINI Rinci v1'!CG238,'[1]OPINI Rinci v1'!CH238)</f>
        <v>WDP</v>
      </c>
      <c r="Y236" s="304" t="str">
        <f>CONCATENATE('[1]OPINI Rinci v1'!CJ238,'[1]OPINI Rinci v1'!CK238,'[1]OPINI Rinci v1'!CL238,'[1]OPINI Rinci v1'!CM238)</f>
        <v>WDP</v>
      </c>
      <c r="Z236" s="304" t="str">
        <f>CONCATENATE('[1]OPINI Rinci v1'!CO238,'[1]OPINI Rinci v1'!CP238,'[1]OPINI Rinci v1'!CQ238,'[1]OPINI Rinci v1'!CR238)</f>
        <v>WDP</v>
      </c>
      <c r="AA236" s="311"/>
    </row>
    <row r="237" spans="1:27" s="312" customFormat="1" ht="14.1" customHeight="1" x14ac:dyDescent="0.2">
      <c r="A237" s="306">
        <f t="shared" si="12"/>
        <v>205</v>
      </c>
      <c r="B237" s="222" t="s">
        <v>36</v>
      </c>
      <c r="C237" s="194" t="s">
        <v>14</v>
      </c>
      <c r="D237" s="196"/>
      <c r="E237" s="197" t="s">
        <v>260</v>
      </c>
      <c r="F237" s="198" t="str">
        <f>CONCATENATE('[1]OPINI Rinci v1'!M239,'[1]OPINI Rinci v1'!N239,'[1]OPINI Rinci v1'!O239,'[1]OPINI Rinci v1'!P239)</f>
        <v>WTP</v>
      </c>
      <c r="G237" s="198" t="str">
        <f>CONCATENATE('[1]OPINI Rinci v1'!R239,'[1]OPINI Rinci v1'!S239,'[1]OPINI Rinci v1'!T239,'[1]OPINI Rinci v1'!U239)</f>
        <v>WTP</v>
      </c>
      <c r="H237" s="198" t="str">
        <f>CONCATENATE('[1]OPINI Rinci v1'!W239,'[1]OPINI Rinci v1'!X239,'[1]OPINI Rinci v1'!Y239,'[1]OPINI Rinci v1'!Z239)</f>
        <v>WTP</v>
      </c>
      <c r="I237" s="198" t="str">
        <f>CONCATENATE('[1]OPINI Rinci v1'!AB239,'[1]OPINI Rinci v1'!AC239,'[1]OPINI Rinci v1'!AD239,'[1]OPINI Rinci v1'!AE239)</f>
        <v>WTP</v>
      </c>
      <c r="J237" s="198" t="str">
        <f>CONCATENATE('[1]OPINI Rinci v1'!AG239,'[1]OPINI Rinci v1'!AH239,'[1]OPINI Rinci v1'!AI239,'[1]OPINI Rinci v1'!AJ239)</f>
        <v>WTP</v>
      </c>
      <c r="K237" s="198" t="str">
        <f>CONCATENATE('[1]OPINI Rinci v1'!AL239,'[1]OPINI Rinci v1'!AM239,'[1]OPINI Rinci v1'!AN239,'[1]OPINI Rinci v1'!AO239)</f>
        <v>WTP</v>
      </c>
      <c r="L237" s="198" t="str">
        <f>CONCATENATE('[1]OPINI Rinci v1'!AQ239,'[1]OPINI Rinci v1'!AR239,'[1]OPINI Rinci v1'!AS239,'[1]OPINI Rinci v1'!AT239)</f>
        <v>WTP</v>
      </c>
      <c r="M237" s="198" t="str">
        <f>CONCATENATE('[1]OPINI Rinci v1'!AV239,'[1]OPINI Rinci v1'!AW239,'[1]OPINI Rinci v1'!AX239,'[1]OPINI Rinci v1'!AY239)</f>
        <v>WTP</v>
      </c>
      <c r="N237" s="309" t="s">
        <v>701</v>
      </c>
      <c r="O237" s="310"/>
      <c r="P237" s="310"/>
      <c r="Q237" s="198" t="str">
        <f>CONCATENATE('[1]OPINI Rinci v1'!BA239,'[1]OPINI Rinci v1'!BB239,'[1]OPINI Rinci v1'!BD239,'[1]OPINI Rinci v1'!BC239)</f>
        <v>WTP</v>
      </c>
      <c r="R237" s="309" t="s">
        <v>701</v>
      </c>
      <c r="S237" s="304" t="str">
        <f>CONCATENATE('[1]OPINI Rinci v1'!BF239,'[1]OPINI Rinci v1'!BG239,'[1]OPINI Rinci v1'!BI239,'[1]OPINI Rinci v1'!BH239)</f>
        <v>WTP</v>
      </c>
      <c r="T237" s="304" t="str">
        <f>CONCATENATE('[1]OPINI Rinci v1'!BK239,'[1]OPINI Rinci v1'!BL239,'[1]OPINI Rinci v1'!BM239,'[1]OPINI Rinci v1'!BN239)</f>
        <v>WTP</v>
      </c>
      <c r="U237" s="304" t="str">
        <f>CONCATENATE('[1]OPINI Rinci v1'!BP239,'[1]OPINI Rinci v1'!BQ239,'[1]OPINI Rinci v1'!BR239,'[1]OPINI Rinci v1'!BS239)</f>
        <v>WDP</v>
      </c>
      <c r="V237" s="304" t="str">
        <f>CONCATENATE('[1]OPINI Rinci v1'!BU239,'[1]OPINI Rinci v1'!BV239,'[1]OPINI Rinci v1'!BW239,'[1]OPINI Rinci v1'!BX239)</f>
        <v>WDP</v>
      </c>
      <c r="W237" s="304" t="str">
        <f>CONCATENATE('[1]OPINI Rinci v1'!BZ239,'[1]OPINI Rinci v1'!CA239,'[1]OPINI Rinci v1'!CB239,'[1]OPINI Rinci v1'!CC239)</f>
        <v>TMP</v>
      </c>
      <c r="X237" s="304" t="str">
        <f>CONCATENATE('[1]OPINI Rinci v1'!CE239,'[1]OPINI Rinci v1'!CF239,'[1]OPINI Rinci v1'!CG239,'[1]OPINI Rinci v1'!CH239)</f>
        <v>TMP</v>
      </c>
      <c r="Y237" s="304" t="str">
        <f>CONCATENATE('[1]OPINI Rinci v1'!CJ239,'[1]OPINI Rinci v1'!CK239,'[1]OPINI Rinci v1'!CL239,'[1]OPINI Rinci v1'!CM239)</f>
        <v>TW</v>
      </c>
      <c r="Z237" s="304" t="str">
        <f>CONCATENATE('[1]OPINI Rinci v1'!CO239,'[1]OPINI Rinci v1'!CP239,'[1]OPINI Rinci v1'!CQ239,'[1]OPINI Rinci v1'!CR239)</f>
        <v>WDP</v>
      </c>
      <c r="AA237" s="311"/>
    </row>
    <row r="238" spans="1:27" s="5" customFormat="1" ht="14.1" customHeight="1" x14ac:dyDescent="0.2">
      <c r="A238" s="306">
        <f t="shared" si="12"/>
        <v>206</v>
      </c>
      <c r="B238" s="222" t="s">
        <v>36</v>
      </c>
      <c r="C238" s="194" t="s">
        <v>16</v>
      </c>
      <c r="D238" s="196"/>
      <c r="E238" s="197" t="s">
        <v>261</v>
      </c>
      <c r="F238" s="198" t="str">
        <f>CONCATENATE('[1]OPINI Rinci v1'!M240,'[1]OPINI Rinci v1'!N240,'[1]OPINI Rinci v1'!O240,'[1]OPINI Rinci v1'!P240)</f>
        <v>WTP</v>
      </c>
      <c r="G238" s="198" t="str">
        <f>CONCATENATE('[1]OPINI Rinci v1'!R240,'[1]OPINI Rinci v1'!S240,'[1]OPINI Rinci v1'!T240,'[1]OPINI Rinci v1'!U240)</f>
        <v>WTP</v>
      </c>
      <c r="H238" s="198" t="str">
        <f>CONCATENATE('[1]OPINI Rinci v1'!W240,'[1]OPINI Rinci v1'!X240,'[1]OPINI Rinci v1'!Y240,'[1]OPINI Rinci v1'!Z240)</f>
        <v>WTP</v>
      </c>
      <c r="I238" s="198" t="str">
        <f>CONCATENATE('[1]OPINI Rinci v1'!AB240,'[1]OPINI Rinci v1'!AC240,'[1]OPINI Rinci v1'!AD240,'[1]OPINI Rinci v1'!AE240)</f>
        <v>WTP</v>
      </c>
      <c r="J238" s="198" t="str">
        <f>CONCATENATE('[1]OPINI Rinci v1'!AG240,'[1]OPINI Rinci v1'!AH240,'[1]OPINI Rinci v1'!AI240,'[1]OPINI Rinci v1'!AJ240)</f>
        <v>WTP</v>
      </c>
      <c r="K238" s="198" t="str">
        <f>CONCATENATE('[1]OPINI Rinci v1'!AL240,'[1]OPINI Rinci v1'!AM240,'[1]OPINI Rinci v1'!AN240,'[1]OPINI Rinci v1'!AO240)</f>
        <v>WTP</v>
      </c>
      <c r="L238" s="198" t="str">
        <f>CONCATENATE('[1]OPINI Rinci v1'!AQ240,'[1]OPINI Rinci v1'!AR240,'[1]OPINI Rinci v1'!AS240,'[1]OPINI Rinci v1'!AT240)</f>
        <v>WDP</v>
      </c>
      <c r="M238" s="198" t="str">
        <f>CONCATENATE('[1]OPINI Rinci v1'!AV240,'[1]OPINI Rinci v1'!AW240,'[1]OPINI Rinci v1'!AX240,'[1]OPINI Rinci v1'!AY240)</f>
        <v>WDP</v>
      </c>
      <c r="N238" s="309" t="s">
        <v>701</v>
      </c>
      <c r="O238" s="310"/>
      <c r="P238" s="310"/>
      <c r="Q238" s="198" t="str">
        <f>CONCATENATE('[1]OPINI Rinci v1'!BA240,'[1]OPINI Rinci v1'!BB240,'[1]OPINI Rinci v1'!BD240,'[1]OPINI Rinci v1'!BC240)</f>
        <v>WDP</v>
      </c>
      <c r="R238" s="309" t="s">
        <v>701</v>
      </c>
      <c r="S238" s="304" t="str">
        <f>CONCATENATE('[1]OPINI Rinci v1'!BF240,'[1]OPINI Rinci v1'!BG240,'[1]OPINI Rinci v1'!BI240,'[1]OPINI Rinci v1'!BH240)</f>
        <v>WDP</v>
      </c>
      <c r="T238" s="304" t="str">
        <f>CONCATENATE('[1]OPINI Rinci v1'!BK240,'[1]OPINI Rinci v1'!BL240,'[1]OPINI Rinci v1'!BM240,'[1]OPINI Rinci v1'!BN240)</f>
        <v>WDP</v>
      </c>
      <c r="U238" s="304" t="str">
        <f>CONCATENATE('[1]OPINI Rinci v1'!BP240,'[1]OPINI Rinci v1'!BQ240,'[1]OPINI Rinci v1'!BR240,'[1]OPINI Rinci v1'!BS240)</f>
        <v>WDP</v>
      </c>
      <c r="V238" s="304" t="str">
        <f>CONCATENATE('[1]OPINI Rinci v1'!BU240,'[1]OPINI Rinci v1'!BV240,'[1]OPINI Rinci v1'!BW240,'[1]OPINI Rinci v1'!BX240)</f>
        <v>WDP</v>
      </c>
      <c r="W238" s="304" t="str">
        <f>CONCATENATE('[1]OPINI Rinci v1'!BZ240,'[1]OPINI Rinci v1'!CA240,'[1]OPINI Rinci v1'!CB240,'[1]OPINI Rinci v1'!CC240)</f>
        <v>WDP</v>
      </c>
      <c r="X238" s="304" t="str">
        <f>CONCATENATE('[1]OPINI Rinci v1'!CE240,'[1]OPINI Rinci v1'!CF240,'[1]OPINI Rinci v1'!CG240,'[1]OPINI Rinci v1'!CH240)</f>
        <v>WDP</v>
      </c>
      <c r="Y238" s="304" t="str">
        <f>CONCATENATE('[1]OPINI Rinci v1'!CJ240,'[1]OPINI Rinci v1'!CK240,'[1]OPINI Rinci v1'!CL240,'[1]OPINI Rinci v1'!CM240)</f>
        <v>WDP</v>
      </c>
      <c r="Z238" s="304" t="str">
        <f>CONCATENATE('[1]OPINI Rinci v1'!CO240,'[1]OPINI Rinci v1'!CP240,'[1]OPINI Rinci v1'!CQ240,'[1]OPINI Rinci v1'!CR240)</f>
        <v>WDP</v>
      </c>
      <c r="AA238" s="301"/>
    </row>
    <row r="239" spans="1:27" s="312" customFormat="1" ht="14.1" customHeight="1" x14ac:dyDescent="0.2">
      <c r="A239" s="306">
        <f t="shared" si="12"/>
        <v>207</v>
      </c>
      <c r="B239" s="222" t="s">
        <v>36</v>
      </c>
      <c r="C239" s="194" t="s">
        <v>18</v>
      </c>
      <c r="D239" s="196"/>
      <c r="E239" s="197" t="s">
        <v>262</v>
      </c>
      <c r="F239" s="198" t="str">
        <f>CONCATENATE('[1]OPINI Rinci v1'!M241,'[1]OPINI Rinci v1'!N241,'[1]OPINI Rinci v1'!O241,'[1]OPINI Rinci v1'!P241)</f>
        <v>WTP</v>
      </c>
      <c r="G239" s="198" t="str">
        <f>CONCATENATE('[1]OPINI Rinci v1'!R241,'[1]OPINI Rinci v1'!S241,'[1]OPINI Rinci v1'!T241,'[1]OPINI Rinci v1'!U241)</f>
        <v>WTP</v>
      </c>
      <c r="H239" s="198" t="str">
        <f>CONCATENATE('[1]OPINI Rinci v1'!W241,'[1]OPINI Rinci v1'!X241,'[1]OPINI Rinci v1'!Y241,'[1]OPINI Rinci v1'!Z241)</f>
        <v>WTP</v>
      </c>
      <c r="I239" s="198" t="str">
        <f>CONCATENATE('[1]OPINI Rinci v1'!AB241,'[1]OPINI Rinci v1'!AC241,'[1]OPINI Rinci v1'!AD241,'[1]OPINI Rinci v1'!AE241)</f>
        <v>WTP</v>
      </c>
      <c r="J239" s="198" t="str">
        <f>CONCATENATE('[1]OPINI Rinci v1'!AG241,'[1]OPINI Rinci v1'!AH241,'[1]OPINI Rinci v1'!AI241,'[1]OPINI Rinci v1'!AJ241)</f>
        <v>WTP</v>
      </c>
      <c r="K239" s="198" t="str">
        <f>CONCATENATE('[1]OPINI Rinci v1'!AL241,'[1]OPINI Rinci v1'!AM241,'[1]OPINI Rinci v1'!AN241,'[1]OPINI Rinci v1'!AO241)</f>
        <v>WTP</v>
      </c>
      <c r="L239" s="198" t="str">
        <f>CONCATENATE('[1]OPINI Rinci v1'!AQ241,'[1]OPINI Rinci v1'!AR241,'[1]OPINI Rinci v1'!AS241,'[1]OPINI Rinci v1'!AT241)</f>
        <v>WTP</v>
      </c>
      <c r="M239" s="198" t="str">
        <f>CONCATENATE('[1]OPINI Rinci v1'!AV241,'[1]OPINI Rinci v1'!AW241,'[1]OPINI Rinci v1'!AX241,'[1]OPINI Rinci v1'!AY241)</f>
        <v>WTP</v>
      </c>
      <c r="N239" s="307" t="s">
        <v>700</v>
      </c>
      <c r="O239" s="308"/>
      <c r="P239" s="308"/>
      <c r="Q239" s="198" t="str">
        <f>CONCATENATE('[1]OPINI Rinci v1'!BA241,'[1]OPINI Rinci v1'!BB241,'[1]OPINI Rinci v1'!BD241,'[1]OPINI Rinci v1'!BC241)</f>
        <v>WDP</v>
      </c>
      <c r="R239" s="307" t="s">
        <v>700</v>
      </c>
      <c r="S239" s="304" t="str">
        <f>CONCATENATE('[1]OPINI Rinci v1'!BF241,'[1]OPINI Rinci v1'!BG241,'[1]OPINI Rinci v1'!BI241,'[1]OPINI Rinci v1'!BH241)</f>
        <v>WDP</v>
      </c>
      <c r="T239" s="304" t="str">
        <f>CONCATENATE('[1]OPINI Rinci v1'!BK241,'[1]OPINI Rinci v1'!BL241,'[1]OPINI Rinci v1'!BM241,'[1]OPINI Rinci v1'!BN241)</f>
        <v>WDP</v>
      </c>
      <c r="U239" s="304" t="str">
        <f>CONCATENATE('[1]OPINI Rinci v1'!BP241,'[1]OPINI Rinci v1'!BQ241,'[1]OPINI Rinci v1'!BR241,'[1]OPINI Rinci v1'!BS241)</f>
        <v>WDP</v>
      </c>
      <c r="V239" s="304" t="str">
        <f>CONCATENATE('[1]OPINI Rinci v1'!BU241,'[1]OPINI Rinci v1'!BV241,'[1]OPINI Rinci v1'!BW241,'[1]OPINI Rinci v1'!BX241)</f>
        <v>WDP</v>
      </c>
      <c r="W239" s="304" t="str">
        <f>CONCATENATE('[1]OPINI Rinci v1'!BZ241,'[1]OPINI Rinci v1'!CA241,'[1]OPINI Rinci v1'!CB241,'[1]OPINI Rinci v1'!CC241)</f>
        <v>WDP</v>
      </c>
      <c r="X239" s="304" t="str">
        <f>CONCATENATE('[1]OPINI Rinci v1'!CE241,'[1]OPINI Rinci v1'!CF241,'[1]OPINI Rinci v1'!CG241,'[1]OPINI Rinci v1'!CH241)</f>
        <v>WDP</v>
      </c>
      <c r="Y239" s="304" t="str">
        <f>CONCATENATE('[1]OPINI Rinci v1'!CJ241,'[1]OPINI Rinci v1'!CK241,'[1]OPINI Rinci v1'!CL241,'[1]OPINI Rinci v1'!CM241)</f>
        <v>WDP</v>
      </c>
      <c r="Z239" s="304" t="str">
        <f>CONCATENATE('[1]OPINI Rinci v1'!CO241,'[1]OPINI Rinci v1'!CP241,'[1]OPINI Rinci v1'!CQ241,'[1]OPINI Rinci v1'!CR241)</f>
        <v>WDP</v>
      </c>
      <c r="AA239" s="311"/>
    </row>
    <row r="240" spans="1:27" s="312" customFormat="1" ht="14.1" customHeight="1" x14ac:dyDescent="0.2">
      <c r="A240" s="306">
        <f t="shared" si="12"/>
        <v>208</v>
      </c>
      <c r="B240" s="222" t="s">
        <v>36</v>
      </c>
      <c r="C240" s="194" t="s">
        <v>20</v>
      </c>
      <c r="D240" s="196"/>
      <c r="E240" s="197" t="s">
        <v>263</v>
      </c>
      <c r="F240" s="198" t="str">
        <f>CONCATENATE('[1]OPINI Rinci v1'!M242,'[1]OPINI Rinci v1'!N242,'[1]OPINI Rinci v1'!O242,'[1]OPINI Rinci v1'!P242)</f>
        <v>WTP</v>
      </c>
      <c r="G240" s="198" t="str">
        <f>CONCATENATE('[1]OPINI Rinci v1'!R242,'[1]OPINI Rinci v1'!S242,'[1]OPINI Rinci v1'!T242,'[1]OPINI Rinci v1'!U242)</f>
        <v>WTP</v>
      </c>
      <c r="H240" s="198" t="str">
        <f>CONCATENATE('[1]OPINI Rinci v1'!W242,'[1]OPINI Rinci v1'!X242,'[1]OPINI Rinci v1'!Y242,'[1]OPINI Rinci v1'!Z242)</f>
        <v>WTP</v>
      </c>
      <c r="I240" s="198" t="str">
        <f>CONCATENATE('[1]OPINI Rinci v1'!AB242,'[1]OPINI Rinci v1'!AC242,'[1]OPINI Rinci v1'!AD242,'[1]OPINI Rinci v1'!AE242)</f>
        <v>WTP</v>
      </c>
      <c r="J240" s="198" t="str">
        <f>CONCATENATE('[1]OPINI Rinci v1'!AG242,'[1]OPINI Rinci v1'!AH242,'[1]OPINI Rinci v1'!AI242,'[1]OPINI Rinci v1'!AJ242)</f>
        <v>WTP</v>
      </c>
      <c r="K240" s="198" t="str">
        <f>CONCATENATE('[1]OPINI Rinci v1'!AL242,'[1]OPINI Rinci v1'!AM242,'[1]OPINI Rinci v1'!AN242,'[1]OPINI Rinci v1'!AO242)</f>
        <v>WTP</v>
      </c>
      <c r="L240" s="198" t="str">
        <f>CONCATENATE('[1]OPINI Rinci v1'!AQ242,'[1]OPINI Rinci v1'!AR242,'[1]OPINI Rinci v1'!AS242,'[1]OPINI Rinci v1'!AT242)</f>
        <v>WTP</v>
      </c>
      <c r="M240" s="198" t="str">
        <f>CONCATENATE('[1]OPINI Rinci v1'!AV242,'[1]OPINI Rinci v1'!AW242,'[1]OPINI Rinci v1'!AX242,'[1]OPINI Rinci v1'!AY242)</f>
        <v>WTP</v>
      </c>
      <c r="N240" s="309" t="s">
        <v>701</v>
      </c>
      <c r="O240" s="310"/>
      <c r="P240" s="310"/>
      <c r="Q240" s="198" t="str">
        <f>CONCATENATE('[1]OPINI Rinci v1'!BA242,'[1]OPINI Rinci v1'!BB242,'[1]OPINI Rinci v1'!BD242,'[1]OPINI Rinci v1'!BC242)</f>
        <v>WTP</v>
      </c>
      <c r="R240" s="309" t="s">
        <v>701</v>
      </c>
      <c r="S240" s="304" t="str">
        <f>CONCATENATE('[1]OPINI Rinci v1'!BF242,'[1]OPINI Rinci v1'!BG242,'[1]OPINI Rinci v1'!BI242,'[1]OPINI Rinci v1'!BH242)</f>
        <v>WTP</v>
      </c>
      <c r="T240" s="304" t="s">
        <v>0</v>
      </c>
      <c r="U240" s="304" t="str">
        <f>CONCATENATE('[1]OPINI Rinci v1'!BP242,'[1]OPINI Rinci v1'!BQ242,'[1]OPINI Rinci v1'!BR242,'[1]OPINI Rinci v1'!BS242)</f>
        <v>WDP</v>
      </c>
      <c r="V240" s="304" t="str">
        <f>CONCATENATE('[1]OPINI Rinci v1'!BU242,'[1]OPINI Rinci v1'!BV242,'[1]OPINI Rinci v1'!BW242,'[1]OPINI Rinci v1'!BX242)</f>
        <v>WDP</v>
      </c>
      <c r="W240" s="304" t="str">
        <f>CONCATENATE('[1]OPINI Rinci v1'!BZ242,'[1]OPINI Rinci v1'!CA242,'[1]OPINI Rinci v1'!CB242,'[1]OPINI Rinci v1'!CC242)</f>
        <v>WDP</v>
      </c>
      <c r="X240" s="304" t="str">
        <f>CONCATENATE('[1]OPINI Rinci v1'!CE242,'[1]OPINI Rinci v1'!CF242,'[1]OPINI Rinci v1'!CG242,'[1]OPINI Rinci v1'!CH242)</f>
        <v>WDP</v>
      </c>
      <c r="Y240" s="304" t="str">
        <f>CONCATENATE('[1]OPINI Rinci v1'!CJ242,'[1]OPINI Rinci v1'!CK242,'[1]OPINI Rinci v1'!CL242,'[1]OPINI Rinci v1'!CM242)</f>
        <v>WDP</v>
      </c>
      <c r="Z240" s="304" t="str">
        <f>CONCATENATE('[1]OPINI Rinci v1'!CO242,'[1]OPINI Rinci v1'!CP242,'[1]OPINI Rinci v1'!CQ242,'[1]OPINI Rinci v1'!CR242)</f>
        <v>WDP</v>
      </c>
      <c r="AA240" s="311"/>
    </row>
    <row r="241" spans="1:27" s="5" customFormat="1" ht="14.1" customHeight="1" x14ac:dyDescent="0.2">
      <c r="A241" s="306">
        <f t="shared" si="12"/>
        <v>209</v>
      </c>
      <c r="B241" s="222" t="s">
        <v>36</v>
      </c>
      <c r="C241" s="194" t="s">
        <v>22</v>
      </c>
      <c r="D241" s="196"/>
      <c r="E241" s="197" t="s">
        <v>264</v>
      </c>
      <c r="F241" s="198" t="str">
        <f>CONCATENATE('[1]OPINI Rinci v1'!M243,'[1]OPINI Rinci v1'!N243,'[1]OPINI Rinci v1'!O243,'[1]OPINI Rinci v1'!P243)</f>
        <v>WTP</v>
      </c>
      <c r="G241" s="198" t="str">
        <f>CONCATENATE('[1]OPINI Rinci v1'!R243,'[1]OPINI Rinci v1'!S243,'[1]OPINI Rinci v1'!T243,'[1]OPINI Rinci v1'!U243)</f>
        <v>WTP</v>
      </c>
      <c r="H241" s="198" t="str">
        <f>CONCATENATE('[1]OPINI Rinci v1'!W243,'[1]OPINI Rinci v1'!X243,'[1]OPINI Rinci v1'!Y243,'[1]OPINI Rinci v1'!Z243)</f>
        <v>WTP</v>
      </c>
      <c r="I241" s="198" t="str">
        <f>CONCATENATE('[1]OPINI Rinci v1'!AB243,'[1]OPINI Rinci v1'!AC243,'[1]OPINI Rinci v1'!AD243,'[1]OPINI Rinci v1'!AE243)</f>
        <v>WDP</v>
      </c>
      <c r="J241" s="198" t="str">
        <f>CONCATENATE('[1]OPINI Rinci v1'!AG243,'[1]OPINI Rinci v1'!AH243,'[1]OPINI Rinci v1'!AI243,'[1]OPINI Rinci v1'!AJ243)</f>
        <v>WTP</v>
      </c>
      <c r="K241" s="198" t="str">
        <f>CONCATENATE('[1]OPINI Rinci v1'!AL243,'[1]OPINI Rinci v1'!AM243,'[1]OPINI Rinci v1'!AN243,'[1]OPINI Rinci v1'!AO243)</f>
        <v>WDP</v>
      </c>
      <c r="L241" s="198" t="str">
        <f>CONCATENATE('[1]OPINI Rinci v1'!AQ243,'[1]OPINI Rinci v1'!AR243,'[1]OPINI Rinci v1'!AS243,'[1]OPINI Rinci v1'!AT243)</f>
        <v>WDP</v>
      </c>
      <c r="M241" s="198" t="str">
        <f>CONCATENATE('[1]OPINI Rinci v1'!AV243,'[1]OPINI Rinci v1'!AW243,'[1]OPINI Rinci v1'!AX243,'[1]OPINI Rinci v1'!AY243)</f>
        <v>WDP</v>
      </c>
      <c r="N241" s="309" t="s">
        <v>701</v>
      </c>
      <c r="O241" s="310"/>
      <c r="P241" s="310"/>
      <c r="Q241" s="198" t="str">
        <f>CONCATENATE('[1]OPINI Rinci v1'!BA243,'[1]OPINI Rinci v1'!BB243,'[1]OPINI Rinci v1'!BD243,'[1]OPINI Rinci v1'!BC243)</f>
        <v>WDP</v>
      </c>
      <c r="R241" s="309" t="s">
        <v>701</v>
      </c>
      <c r="S241" s="304" t="str">
        <f>CONCATENATE('[1]OPINI Rinci v1'!BF243,'[1]OPINI Rinci v1'!BG243,'[1]OPINI Rinci v1'!BI243,'[1]OPINI Rinci v1'!BH243)</f>
        <v>WDP</v>
      </c>
      <c r="T241" s="304" t="str">
        <f>CONCATENATE('[1]OPINI Rinci v1'!BK243,'[1]OPINI Rinci v1'!BL243,'[1]OPINI Rinci v1'!BM243,'[1]OPINI Rinci v1'!BN243)</f>
        <v>WDP</v>
      </c>
      <c r="U241" s="304" t="str">
        <f>CONCATENATE('[1]OPINI Rinci v1'!BP243,'[1]OPINI Rinci v1'!BQ243,'[1]OPINI Rinci v1'!BR243,'[1]OPINI Rinci v1'!BS243)</f>
        <v>WDP</v>
      </c>
      <c r="V241" s="304" t="str">
        <f>CONCATENATE('[1]OPINI Rinci v1'!BU243,'[1]OPINI Rinci v1'!BV243,'[1]OPINI Rinci v1'!BW243,'[1]OPINI Rinci v1'!BX243)</f>
        <v>WDP</v>
      </c>
      <c r="W241" s="304" t="str">
        <f>CONCATENATE('[1]OPINI Rinci v1'!BZ243,'[1]OPINI Rinci v1'!CA243,'[1]OPINI Rinci v1'!CB243,'[1]OPINI Rinci v1'!CC243)</f>
        <v>WDP</v>
      </c>
      <c r="X241" s="304" t="str">
        <f>CONCATENATE('[1]OPINI Rinci v1'!CE243,'[1]OPINI Rinci v1'!CF243,'[1]OPINI Rinci v1'!CG243,'[1]OPINI Rinci v1'!CH243)</f>
        <v>WDP</v>
      </c>
      <c r="Y241" s="304" t="str">
        <f>CONCATENATE('[1]OPINI Rinci v1'!CJ243,'[1]OPINI Rinci v1'!CK243,'[1]OPINI Rinci v1'!CL243,'[1]OPINI Rinci v1'!CM243)</f>
        <v>WDP</v>
      </c>
      <c r="Z241" s="304" t="str">
        <f>CONCATENATE('[1]OPINI Rinci v1'!CO243,'[1]OPINI Rinci v1'!CP243,'[1]OPINI Rinci v1'!CQ243,'[1]OPINI Rinci v1'!CR243)</f>
        <v>WDP</v>
      </c>
      <c r="AA241" s="301"/>
    </row>
    <row r="242" spans="1:27" s="5" customFormat="1" ht="14.1" customHeight="1" x14ac:dyDescent="0.2">
      <c r="A242" s="306">
        <f t="shared" si="12"/>
        <v>210</v>
      </c>
      <c r="B242" s="222" t="s">
        <v>36</v>
      </c>
      <c r="C242" s="194" t="s">
        <v>24</v>
      </c>
      <c r="D242" s="196"/>
      <c r="E242" s="197" t="s">
        <v>265</v>
      </c>
      <c r="F242" s="198" t="str">
        <f>CONCATENATE('[1]OPINI Rinci v1'!M244,'[1]OPINI Rinci v1'!N244,'[1]OPINI Rinci v1'!O244,'[1]OPINI Rinci v1'!P244)</f>
        <v>WTP</v>
      </c>
      <c r="G242" s="198" t="str">
        <f>CONCATENATE('[1]OPINI Rinci v1'!R244,'[1]OPINI Rinci v1'!S244,'[1]OPINI Rinci v1'!T244,'[1]OPINI Rinci v1'!U244)</f>
        <v>WTP</v>
      </c>
      <c r="H242" s="198" t="str">
        <f>CONCATENATE('[1]OPINI Rinci v1'!W244,'[1]OPINI Rinci v1'!X244,'[1]OPINI Rinci v1'!Y244,'[1]OPINI Rinci v1'!Z244)</f>
        <v>WTP</v>
      </c>
      <c r="I242" s="198" t="str">
        <f>CONCATENATE('[1]OPINI Rinci v1'!AB244,'[1]OPINI Rinci v1'!AC244,'[1]OPINI Rinci v1'!AD244,'[1]OPINI Rinci v1'!AE244)</f>
        <v>WTP</v>
      </c>
      <c r="J242" s="198" t="str">
        <f>CONCATENATE('[1]OPINI Rinci v1'!AG244,'[1]OPINI Rinci v1'!AH244,'[1]OPINI Rinci v1'!AI244,'[1]OPINI Rinci v1'!AJ244)</f>
        <v>WTP</v>
      </c>
      <c r="K242" s="198" t="str">
        <f>CONCATENATE('[1]OPINI Rinci v1'!AL244,'[1]OPINI Rinci v1'!AM244,'[1]OPINI Rinci v1'!AN244,'[1]OPINI Rinci v1'!AO244)</f>
        <v>WTP</v>
      </c>
      <c r="L242" s="198" t="str">
        <f>CONCATENATE('[1]OPINI Rinci v1'!AQ244,'[1]OPINI Rinci v1'!AR244,'[1]OPINI Rinci v1'!AS244,'[1]OPINI Rinci v1'!AT244)</f>
        <v>WDP</v>
      </c>
      <c r="M242" s="198" t="str">
        <f>CONCATENATE('[1]OPINI Rinci v1'!AV244,'[1]OPINI Rinci v1'!AW244,'[1]OPINI Rinci v1'!AX244,'[1]OPINI Rinci v1'!AY244)</f>
        <v>WDP</v>
      </c>
      <c r="N242" s="309" t="s">
        <v>701</v>
      </c>
      <c r="O242" s="310"/>
      <c r="P242" s="310"/>
      <c r="Q242" s="198" t="str">
        <f>CONCATENATE('[1]OPINI Rinci v1'!BA244,'[1]OPINI Rinci v1'!BB244,'[1]OPINI Rinci v1'!BD244,'[1]OPINI Rinci v1'!BC244)</f>
        <v>WDP</v>
      </c>
      <c r="R242" s="307" t="s">
        <v>700</v>
      </c>
      <c r="S242" s="304" t="str">
        <f>CONCATENATE('[1]OPINI Rinci v1'!BF244,'[1]OPINI Rinci v1'!BG244,'[1]OPINI Rinci v1'!BI244,'[1]OPINI Rinci v1'!BH244)</f>
        <v>WDP</v>
      </c>
      <c r="T242" s="304" t="str">
        <f>CONCATENATE('[1]OPINI Rinci v1'!BK244,'[1]OPINI Rinci v1'!BL244,'[1]OPINI Rinci v1'!BM244,'[1]OPINI Rinci v1'!BN244)</f>
        <v>WDP</v>
      </c>
      <c r="U242" s="304" t="str">
        <f>CONCATENATE('[1]OPINI Rinci v1'!BP244,'[1]OPINI Rinci v1'!BQ244,'[1]OPINI Rinci v1'!BR244,'[1]OPINI Rinci v1'!BS244)</f>
        <v>WDP</v>
      </c>
      <c r="V242" s="304" t="str">
        <f>CONCATENATE('[1]OPINI Rinci v1'!BU244,'[1]OPINI Rinci v1'!BV244,'[1]OPINI Rinci v1'!BW244,'[1]OPINI Rinci v1'!BX244)</f>
        <v>WDP</v>
      </c>
      <c r="W242" s="304" t="str">
        <f>CONCATENATE('[1]OPINI Rinci v1'!BZ244,'[1]OPINI Rinci v1'!CA244,'[1]OPINI Rinci v1'!CB244,'[1]OPINI Rinci v1'!CC244)</f>
        <v>WDP</v>
      </c>
      <c r="X242" s="304" t="str">
        <f>CONCATENATE('[1]OPINI Rinci v1'!CE244,'[1]OPINI Rinci v1'!CF244,'[1]OPINI Rinci v1'!CG244,'[1]OPINI Rinci v1'!CH244)</f>
        <v>WDP</v>
      </c>
      <c r="Y242" s="304" t="str">
        <f>CONCATENATE('[1]OPINI Rinci v1'!CJ244,'[1]OPINI Rinci v1'!CK244,'[1]OPINI Rinci v1'!CL244,'[1]OPINI Rinci v1'!CM244)</f>
        <v>WDP</v>
      </c>
      <c r="Z242" s="304" t="str">
        <f>CONCATENATE('[1]OPINI Rinci v1'!CO244,'[1]OPINI Rinci v1'!CP244,'[1]OPINI Rinci v1'!CQ244,'[1]OPINI Rinci v1'!CR244)</f>
        <v>WDP</v>
      </c>
      <c r="AA242" s="301"/>
    </row>
    <row r="243" spans="1:27" s="5" customFormat="1" ht="14.1" customHeight="1" x14ac:dyDescent="0.2">
      <c r="A243" s="306">
        <f t="shared" si="12"/>
        <v>211</v>
      </c>
      <c r="B243" s="222" t="s">
        <v>36</v>
      </c>
      <c r="C243" s="194" t="s">
        <v>26</v>
      </c>
      <c r="D243" s="196"/>
      <c r="E243" s="197" t="s">
        <v>266</v>
      </c>
      <c r="F243" s="198" t="str">
        <f>CONCATENATE('[1]OPINI Rinci v1'!M245,'[1]OPINI Rinci v1'!N245,'[1]OPINI Rinci v1'!O245,'[1]OPINI Rinci v1'!P245)</f>
        <v>WTP</v>
      </c>
      <c r="G243" s="198" t="str">
        <f>CONCATENATE('[1]OPINI Rinci v1'!R245,'[1]OPINI Rinci v1'!S245,'[1]OPINI Rinci v1'!T245,'[1]OPINI Rinci v1'!U245)</f>
        <v>WTP</v>
      </c>
      <c r="H243" s="198" t="str">
        <f>CONCATENATE('[1]OPINI Rinci v1'!W245,'[1]OPINI Rinci v1'!X245,'[1]OPINI Rinci v1'!Y245,'[1]OPINI Rinci v1'!Z245)</f>
        <v>WTP</v>
      </c>
      <c r="I243" s="198" t="str">
        <f>CONCATENATE('[1]OPINI Rinci v1'!AB245,'[1]OPINI Rinci v1'!AC245,'[1]OPINI Rinci v1'!AD245,'[1]OPINI Rinci v1'!AE245)</f>
        <v>WTP</v>
      </c>
      <c r="J243" s="198" t="str">
        <f>CONCATENATE('[1]OPINI Rinci v1'!AG245,'[1]OPINI Rinci v1'!AH245,'[1]OPINI Rinci v1'!AI245,'[1]OPINI Rinci v1'!AJ245)</f>
        <v>WTP</v>
      </c>
      <c r="K243" s="198" t="str">
        <f>CONCATENATE('[1]OPINI Rinci v1'!AL245,'[1]OPINI Rinci v1'!AM245,'[1]OPINI Rinci v1'!AN245,'[1]OPINI Rinci v1'!AO245)</f>
        <v>WTP</v>
      </c>
      <c r="L243" s="198" t="str">
        <f>CONCATENATE('[1]OPINI Rinci v1'!AQ245,'[1]OPINI Rinci v1'!AR245,'[1]OPINI Rinci v1'!AS245,'[1]OPINI Rinci v1'!AT245)</f>
        <v>WDP</v>
      </c>
      <c r="M243" s="198" t="str">
        <f>CONCATENATE('[1]OPINI Rinci v1'!AV245,'[1]OPINI Rinci v1'!AW245,'[1]OPINI Rinci v1'!AX245,'[1]OPINI Rinci v1'!AY245)</f>
        <v>WDP</v>
      </c>
      <c r="N243" s="307" t="s">
        <v>700</v>
      </c>
      <c r="O243" s="308"/>
      <c r="P243" s="308"/>
      <c r="Q243" s="198" t="str">
        <f>CONCATENATE('[1]OPINI Rinci v1'!BA245,'[1]OPINI Rinci v1'!BB245,'[1]OPINI Rinci v1'!BD245,'[1]OPINI Rinci v1'!BC245)</f>
        <v>WDP</v>
      </c>
      <c r="R243" s="307" t="s">
        <v>700</v>
      </c>
      <c r="S243" s="304" t="str">
        <f>CONCATENATE('[1]OPINI Rinci v1'!BF245,'[1]OPINI Rinci v1'!BG245,'[1]OPINI Rinci v1'!BI245,'[1]OPINI Rinci v1'!BH245)</f>
        <v>WDP</v>
      </c>
      <c r="T243" s="304" t="str">
        <f>CONCATENATE('[1]OPINI Rinci v1'!BK245,'[1]OPINI Rinci v1'!BL245,'[1]OPINI Rinci v1'!BM245,'[1]OPINI Rinci v1'!BN245)</f>
        <v>WDP</v>
      </c>
      <c r="U243" s="304" t="str">
        <f>CONCATENATE('[1]OPINI Rinci v1'!BP245,'[1]OPINI Rinci v1'!BQ245,'[1]OPINI Rinci v1'!BR245,'[1]OPINI Rinci v1'!BS245)</f>
        <v>TMP</v>
      </c>
      <c r="V243" s="304" t="str">
        <f>CONCATENATE('[1]OPINI Rinci v1'!BU245,'[1]OPINI Rinci v1'!BV245,'[1]OPINI Rinci v1'!BW245,'[1]OPINI Rinci v1'!BX245)</f>
        <v>WDP</v>
      </c>
      <c r="W243" s="304" t="str">
        <f>CONCATENATE('[1]OPINI Rinci v1'!BZ245,'[1]OPINI Rinci v1'!CA245,'[1]OPINI Rinci v1'!CB245,'[1]OPINI Rinci v1'!CC245)</f>
        <v>WDP</v>
      </c>
      <c r="X243" s="304" t="str">
        <f>CONCATENATE('[1]OPINI Rinci v1'!CE245,'[1]OPINI Rinci v1'!CF245,'[1]OPINI Rinci v1'!CG245,'[1]OPINI Rinci v1'!CH245)</f>
        <v>WDP</v>
      </c>
      <c r="Y243" s="304" t="str">
        <f>CONCATENATE('[1]OPINI Rinci v1'!CJ245,'[1]OPINI Rinci v1'!CK245,'[1]OPINI Rinci v1'!CL245,'[1]OPINI Rinci v1'!CM245)</f>
        <v>WDP</v>
      </c>
      <c r="Z243" s="304" t="str">
        <f>CONCATENATE('[1]OPINI Rinci v1'!CO245,'[1]OPINI Rinci v1'!CP245,'[1]OPINI Rinci v1'!CQ245,'[1]OPINI Rinci v1'!CR245)</f>
        <v>WDP</v>
      </c>
      <c r="AA243" s="301"/>
    </row>
    <row r="244" spans="1:27" s="5" customFormat="1" ht="14.1" customHeight="1" x14ac:dyDescent="0.2">
      <c r="A244" s="306">
        <f t="shared" si="12"/>
        <v>212</v>
      </c>
      <c r="B244" s="222" t="s">
        <v>36</v>
      </c>
      <c r="C244" s="194" t="s">
        <v>28</v>
      </c>
      <c r="D244" s="196"/>
      <c r="E244" s="197" t="s">
        <v>267</v>
      </c>
      <c r="F244" s="198" t="str">
        <f>CONCATENATE('[1]OPINI Rinci v1'!M246,'[1]OPINI Rinci v1'!N246,'[1]OPINI Rinci v1'!O246,'[1]OPINI Rinci v1'!P246)</f>
        <v>WTP</v>
      </c>
      <c r="G244" s="198" t="str">
        <f>CONCATENATE('[1]OPINI Rinci v1'!R246,'[1]OPINI Rinci v1'!S246,'[1]OPINI Rinci v1'!T246,'[1]OPINI Rinci v1'!U246)</f>
        <v>WTP</v>
      </c>
      <c r="H244" s="198" t="str">
        <f>CONCATENATE('[1]OPINI Rinci v1'!W246,'[1]OPINI Rinci v1'!X246,'[1]OPINI Rinci v1'!Y246,'[1]OPINI Rinci v1'!Z246)</f>
        <v>WTP</v>
      </c>
      <c r="I244" s="198" t="str">
        <f>CONCATENATE('[1]OPINI Rinci v1'!AB246,'[1]OPINI Rinci v1'!AC246,'[1]OPINI Rinci v1'!AD246,'[1]OPINI Rinci v1'!AE246)</f>
        <v>WTP</v>
      </c>
      <c r="J244" s="198" t="str">
        <f>CONCATENATE('[1]OPINI Rinci v1'!AG246,'[1]OPINI Rinci v1'!AH246,'[1]OPINI Rinci v1'!AI246,'[1]OPINI Rinci v1'!AJ246)</f>
        <v>WTP</v>
      </c>
      <c r="K244" s="198" t="str">
        <f>CONCATENATE('[1]OPINI Rinci v1'!AL246,'[1]OPINI Rinci v1'!AM246,'[1]OPINI Rinci v1'!AN246,'[1]OPINI Rinci v1'!AO246)</f>
        <v>WTP</v>
      </c>
      <c r="L244" s="198" t="str">
        <f>CONCATENATE('[1]OPINI Rinci v1'!AQ246,'[1]OPINI Rinci v1'!AR246,'[1]OPINI Rinci v1'!AS246,'[1]OPINI Rinci v1'!AT246)</f>
        <v>WTP</v>
      </c>
      <c r="M244" s="198" t="str">
        <f>CONCATENATE('[1]OPINI Rinci v1'!AV246,'[1]OPINI Rinci v1'!AW246,'[1]OPINI Rinci v1'!AX246,'[1]OPINI Rinci v1'!AY246)</f>
        <v>WDP</v>
      </c>
      <c r="N244" s="309" t="s">
        <v>701</v>
      </c>
      <c r="O244" s="310"/>
      <c r="P244" s="310"/>
      <c r="Q244" s="198" t="str">
        <f>CONCATENATE('[1]OPINI Rinci v1'!BA246,'[1]OPINI Rinci v1'!BB246,'[1]OPINI Rinci v1'!BD246,'[1]OPINI Rinci v1'!BC246)</f>
        <v>WDP</v>
      </c>
      <c r="R244" s="309" t="s">
        <v>701</v>
      </c>
      <c r="S244" s="304" t="str">
        <f>CONCATENATE('[1]OPINI Rinci v1'!BF246,'[1]OPINI Rinci v1'!BG246,'[1]OPINI Rinci v1'!BI246,'[1]OPINI Rinci v1'!BH246)</f>
        <v>WDP</v>
      </c>
      <c r="T244" s="304" t="str">
        <f>CONCATENATE('[1]OPINI Rinci v1'!BK246,'[1]OPINI Rinci v1'!BL246,'[1]OPINI Rinci v1'!BM246,'[1]OPINI Rinci v1'!BN246)</f>
        <v>WDP</v>
      </c>
      <c r="U244" s="304" t="str">
        <f>CONCATENATE('[1]OPINI Rinci v1'!BP246,'[1]OPINI Rinci v1'!BQ246,'[1]OPINI Rinci v1'!BR246,'[1]OPINI Rinci v1'!BS246)</f>
        <v>WDP</v>
      </c>
      <c r="V244" s="304" t="str">
        <f>CONCATENATE('[1]OPINI Rinci v1'!BU246,'[1]OPINI Rinci v1'!BV246,'[1]OPINI Rinci v1'!BW246,'[1]OPINI Rinci v1'!BX246)</f>
        <v>WDP</v>
      </c>
      <c r="W244" s="304" t="str">
        <f>CONCATENATE('[1]OPINI Rinci v1'!BZ246,'[1]OPINI Rinci v1'!CA246,'[1]OPINI Rinci v1'!CB246,'[1]OPINI Rinci v1'!CC246)</f>
        <v>WDP</v>
      </c>
      <c r="X244" s="304" t="str">
        <f>CONCATENATE('[1]OPINI Rinci v1'!CE246,'[1]OPINI Rinci v1'!CF246,'[1]OPINI Rinci v1'!CG246,'[1]OPINI Rinci v1'!CH246)</f>
        <v>WDP</v>
      </c>
      <c r="Y244" s="304" t="str">
        <f>CONCATENATE('[1]OPINI Rinci v1'!CJ246,'[1]OPINI Rinci v1'!CK246,'[1]OPINI Rinci v1'!CL246,'[1]OPINI Rinci v1'!CM246)</f>
        <v>WDP</v>
      </c>
      <c r="Z244" s="304" t="str">
        <f>CONCATENATE('[1]OPINI Rinci v1'!CO246,'[1]OPINI Rinci v1'!CP246,'[1]OPINI Rinci v1'!CQ246,'[1]OPINI Rinci v1'!CR246)</f>
        <v>WDP</v>
      </c>
      <c r="AA244" s="301"/>
    </row>
    <row r="245" spans="1:27" s="312" customFormat="1" ht="14.1" customHeight="1" x14ac:dyDescent="0.2">
      <c r="A245" s="306">
        <f t="shared" si="12"/>
        <v>213</v>
      </c>
      <c r="B245" s="222" t="s">
        <v>36</v>
      </c>
      <c r="C245" s="194" t="s">
        <v>30</v>
      </c>
      <c r="D245" s="196"/>
      <c r="E245" s="197" t="s">
        <v>268</v>
      </c>
      <c r="F245" s="198" t="str">
        <f>CONCATENATE('[1]OPINI Rinci v1'!M247,'[1]OPINI Rinci v1'!N247,'[1]OPINI Rinci v1'!O247,'[1]OPINI Rinci v1'!P247)</f>
        <v>WTP</v>
      </c>
      <c r="G245" s="198" t="str">
        <f>CONCATENATE('[1]OPINI Rinci v1'!R247,'[1]OPINI Rinci v1'!S247,'[1]OPINI Rinci v1'!T247,'[1]OPINI Rinci v1'!U247)</f>
        <v>WTP</v>
      </c>
      <c r="H245" s="198" t="str">
        <f>CONCATENATE('[1]OPINI Rinci v1'!W247,'[1]OPINI Rinci v1'!X247,'[1]OPINI Rinci v1'!Y247,'[1]OPINI Rinci v1'!Z247)</f>
        <v>WTP</v>
      </c>
      <c r="I245" s="198" t="str">
        <f>CONCATENATE('[1]OPINI Rinci v1'!AB247,'[1]OPINI Rinci v1'!AC247,'[1]OPINI Rinci v1'!AD247,'[1]OPINI Rinci v1'!AE247)</f>
        <v>WTP</v>
      </c>
      <c r="J245" s="198" t="str">
        <f>CONCATENATE('[1]OPINI Rinci v1'!AG247,'[1]OPINI Rinci v1'!AH247,'[1]OPINI Rinci v1'!AI247,'[1]OPINI Rinci v1'!AJ247)</f>
        <v>WTP</v>
      </c>
      <c r="K245" s="198" t="str">
        <f>CONCATENATE('[1]OPINI Rinci v1'!AL247,'[1]OPINI Rinci v1'!AM247,'[1]OPINI Rinci v1'!AN247,'[1]OPINI Rinci v1'!AO247)</f>
        <v>WTP</v>
      </c>
      <c r="L245" s="198" t="str">
        <f>CONCATENATE('[1]OPINI Rinci v1'!AQ247,'[1]OPINI Rinci v1'!AR247,'[1]OPINI Rinci v1'!AS247,'[1]OPINI Rinci v1'!AT247)</f>
        <v>WTP</v>
      </c>
      <c r="M245" s="198" t="str">
        <f>CONCATENATE('[1]OPINI Rinci v1'!AV247,'[1]OPINI Rinci v1'!AW247,'[1]OPINI Rinci v1'!AX247,'[1]OPINI Rinci v1'!AY247)</f>
        <v>WTP</v>
      </c>
      <c r="N245" s="307" t="s">
        <v>700</v>
      </c>
      <c r="O245" s="308"/>
      <c r="P245" s="308"/>
      <c r="Q245" s="198" t="str">
        <f>CONCATENATE('[1]OPINI Rinci v1'!BA247,'[1]OPINI Rinci v1'!BB247,'[1]OPINI Rinci v1'!BD247,'[1]OPINI Rinci v1'!BC247)</f>
        <v>WTP</v>
      </c>
      <c r="R245" s="307" t="s">
        <v>700</v>
      </c>
      <c r="S245" s="304" t="str">
        <f>CONCATENATE('[1]OPINI Rinci v1'!BF247,'[1]OPINI Rinci v1'!BG247,'[1]OPINI Rinci v1'!BI247,'[1]OPINI Rinci v1'!BH247)</f>
        <v>WTP</v>
      </c>
      <c r="T245" s="304" t="str">
        <f>CONCATENATE('[1]OPINI Rinci v1'!BK247,'[1]OPINI Rinci v1'!BL247,'[1]OPINI Rinci v1'!BM247,'[1]OPINI Rinci v1'!BN247)</f>
        <v>WTP</v>
      </c>
      <c r="U245" s="304" t="str">
        <f>CONCATENATE('[1]OPINI Rinci v1'!BP247,'[1]OPINI Rinci v1'!BQ247,'[1]OPINI Rinci v1'!BR247,'[1]OPINI Rinci v1'!BS247)</f>
        <v>WTP</v>
      </c>
      <c r="V245" s="304" t="str">
        <f>CONCATENATE('[1]OPINI Rinci v1'!BU247,'[1]OPINI Rinci v1'!BV247,'[1]OPINI Rinci v1'!BW247,'[1]OPINI Rinci v1'!BX247)</f>
        <v>WDP</v>
      </c>
      <c r="W245" s="304" t="str">
        <f>CONCATENATE('[1]OPINI Rinci v1'!BZ247,'[1]OPINI Rinci v1'!CA247,'[1]OPINI Rinci v1'!CB247,'[1]OPINI Rinci v1'!CC247)</f>
        <v>WDP</v>
      </c>
      <c r="X245" s="304" t="str">
        <f>CONCATENATE('[1]OPINI Rinci v1'!CE247,'[1]OPINI Rinci v1'!CF247,'[1]OPINI Rinci v1'!CG247,'[1]OPINI Rinci v1'!CH247)</f>
        <v>WDP</v>
      </c>
      <c r="Y245" s="304" t="str">
        <f>CONCATENATE('[1]OPINI Rinci v1'!CJ247,'[1]OPINI Rinci v1'!CK247,'[1]OPINI Rinci v1'!CL247,'[1]OPINI Rinci v1'!CM247)</f>
        <v>WDP</v>
      </c>
      <c r="Z245" s="304" t="str">
        <f>CONCATENATE('[1]OPINI Rinci v1'!CO247,'[1]OPINI Rinci v1'!CP247,'[1]OPINI Rinci v1'!CQ247,'[1]OPINI Rinci v1'!CR247)</f>
        <v>WDP</v>
      </c>
      <c r="AA245" s="311"/>
    </row>
    <row r="246" spans="1:27" s="312" customFormat="1" ht="15" x14ac:dyDescent="0.2">
      <c r="A246" s="306">
        <f t="shared" si="12"/>
        <v>214</v>
      </c>
      <c r="B246" s="222" t="s">
        <v>36</v>
      </c>
      <c r="C246" s="194" t="s">
        <v>32</v>
      </c>
      <c r="D246" s="196"/>
      <c r="E246" s="197" t="s">
        <v>269</v>
      </c>
      <c r="F246" s="198" t="str">
        <f>CONCATENATE('[1]OPINI Rinci v1'!M248,'[1]OPINI Rinci v1'!N248,'[1]OPINI Rinci v1'!O248,'[1]OPINI Rinci v1'!P248)</f>
        <v>WTP</v>
      </c>
      <c r="G246" s="198" t="str">
        <f>CONCATENATE('[1]OPINI Rinci v1'!R248,'[1]OPINI Rinci v1'!S248,'[1]OPINI Rinci v1'!T248,'[1]OPINI Rinci v1'!U248)</f>
        <v>WTP</v>
      </c>
      <c r="H246" s="198" t="str">
        <f>CONCATENATE('[1]OPINI Rinci v1'!W248,'[1]OPINI Rinci v1'!X248,'[1]OPINI Rinci v1'!Y248,'[1]OPINI Rinci v1'!Z248)</f>
        <v>WTP</v>
      </c>
      <c r="I246" s="198" t="str">
        <f>CONCATENATE('[1]OPINI Rinci v1'!AB248,'[1]OPINI Rinci v1'!AC248,'[1]OPINI Rinci v1'!AD248,'[1]OPINI Rinci v1'!AE248)</f>
        <v>WTP</v>
      </c>
      <c r="J246" s="198" t="str">
        <f>CONCATENATE('[1]OPINI Rinci v1'!AG248,'[1]OPINI Rinci v1'!AH248,'[1]OPINI Rinci v1'!AI248,'[1]OPINI Rinci v1'!AJ248)</f>
        <v>WTP</v>
      </c>
      <c r="K246" s="198" t="str">
        <f>CONCATENATE('[1]OPINI Rinci v1'!AL248,'[1]OPINI Rinci v1'!AM248,'[1]OPINI Rinci v1'!AN248,'[1]OPINI Rinci v1'!AO248)</f>
        <v>WTP</v>
      </c>
      <c r="L246" s="198" t="str">
        <f>CONCATENATE('[1]OPINI Rinci v1'!AQ248,'[1]OPINI Rinci v1'!AR248,'[1]OPINI Rinci v1'!AS248,'[1]OPINI Rinci v1'!AT248)</f>
        <v>WTP</v>
      </c>
      <c r="M246" s="198" t="str">
        <f>CONCATENATE('[1]OPINI Rinci v1'!AV248,'[1]OPINI Rinci v1'!AW248,'[1]OPINI Rinci v1'!AX248,'[1]OPINI Rinci v1'!AY248)</f>
        <v>WTP</v>
      </c>
      <c r="N246" s="309" t="s">
        <v>701</v>
      </c>
      <c r="O246" s="310"/>
      <c r="P246" s="310"/>
      <c r="Q246" s="198" t="str">
        <f>CONCATENATE('[1]OPINI Rinci v1'!BA248,'[1]OPINI Rinci v1'!BB248,'[1]OPINI Rinci v1'!BD248,'[1]OPINI Rinci v1'!BC248)</f>
        <v>WDP</v>
      </c>
      <c r="R246" s="309" t="s">
        <v>701</v>
      </c>
      <c r="S246" s="304" t="str">
        <f>CONCATENATE('[1]OPINI Rinci v1'!BF248,'[1]OPINI Rinci v1'!BG248,'[1]OPINI Rinci v1'!BI248,'[1]OPINI Rinci v1'!BH248)</f>
        <v>WDP</v>
      </c>
      <c r="T246" s="304" t="str">
        <f>CONCATENATE('[1]OPINI Rinci v1'!BK248,'[1]OPINI Rinci v1'!BL248,'[1]OPINI Rinci v1'!BM248,'[1]OPINI Rinci v1'!BN248)</f>
        <v>WDP</v>
      </c>
      <c r="U246" s="304" t="str">
        <f>CONCATENATE('[1]OPINI Rinci v1'!BP248,'[1]OPINI Rinci v1'!BQ248,'[1]OPINI Rinci v1'!BR248,'[1]OPINI Rinci v1'!BS248)</f>
        <v>WDP</v>
      </c>
      <c r="V246" s="304" t="str">
        <f>CONCATENATE('[1]OPINI Rinci v1'!BU248,'[1]OPINI Rinci v1'!BV248,'[1]OPINI Rinci v1'!BW248,'[1]OPINI Rinci v1'!BX248)</f>
        <v>WDP</v>
      </c>
      <c r="W246" s="304" t="str">
        <f>CONCATENATE('[1]OPINI Rinci v1'!BZ248,'[1]OPINI Rinci v1'!CA248,'[1]OPINI Rinci v1'!CB248,'[1]OPINI Rinci v1'!CC248)</f>
        <v>WDP</v>
      </c>
      <c r="X246" s="304" t="str">
        <f>CONCATENATE('[1]OPINI Rinci v1'!CE248,'[1]OPINI Rinci v1'!CF248,'[1]OPINI Rinci v1'!CG248,'[1]OPINI Rinci v1'!CH248)</f>
        <v>WDP</v>
      </c>
      <c r="Y246" s="304" t="str">
        <f>CONCATENATE('[1]OPINI Rinci v1'!CJ248,'[1]OPINI Rinci v1'!CK248,'[1]OPINI Rinci v1'!CL248,'[1]OPINI Rinci v1'!CM248)</f>
        <v>WDP</v>
      </c>
      <c r="Z246" s="304" t="str">
        <f>CONCATENATE('[1]OPINI Rinci v1'!CO248,'[1]OPINI Rinci v1'!CP248,'[1]OPINI Rinci v1'!CQ248,'[1]OPINI Rinci v1'!CR248)</f>
        <v>WDP</v>
      </c>
      <c r="AA246" s="311"/>
    </row>
    <row r="247" spans="1:27" s="5" customFormat="1" ht="15" x14ac:dyDescent="0.2">
      <c r="A247" s="306">
        <f t="shared" si="12"/>
        <v>215</v>
      </c>
      <c r="B247" s="222" t="s">
        <v>36</v>
      </c>
      <c r="C247" s="194" t="s">
        <v>34</v>
      </c>
      <c r="D247" s="196"/>
      <c r="E247" s="197" t="s">
        <v>270</v>
      </c>
      <c r="F247" s="198" t="str">
        <f>CONCATENATE('[1]OPINI Rinci v1'!M249,'[1]OPINI Rinci v1'!N249,'[1]OPINI Rinci v1'!O249,'[1]OPINI Rinci v1'!P249)</f>
        <v>WTP</v>
      </c>
      <c r="G247" s="198" t="str">
        <f>CONCATENATE('[1]OPINI Rinci v1'!R249,'[1]OPINI Rinci v1'!S249,'[1]OPINI Rinci v1'!T249,'[1]OPINI Rinci v1'!U249)</f>
        <v>WTP</v>
      </c>
      <c r="H247" s="198" t="str">
        <f>CONCATENATE('[1]OPINI Rinci v1'!W249,'[1]OPINI Rinci v1'!X249,'[1]OPINI Rinci v1'!Y249,'[1]OPINI Rinci v1'!Z249)</f>
        <v>WTP</v>
      </c>
      <c r="I247" s="198" t="str">
        <f>CONCATENATE('[1]OPINI Rinci v1'!AB249,'[1]OPINI Rinci v1'!AC249,'[1]OPINI Rinci v1'!AD249,'[1]OPINI Rinci v1'!AE249)</f>
        <v>WTP</v>
      </c>
      <c r="J247" s="198" t="str">
        <f>CONCATENATE('[1]OPINI Rinci v1'!AG249,'[1]OPINI Rinci v1'!AH249,'[1]OPINI Rinci v1'!AI249,'[1]OPINI Rinci v1'!AJ249)</f>
        <v>WTP</v>
      </c>
      <c r="K247" s="198" t="str">
        <f>CONCATENATE('[1]OPINI Rinci v1'!AL249,'[1]OPINI Rinci v1'!AM249,'[1]OPINI Rinci v1'!AN249,'[1]OPINI Rinci v1'!AO249)</f>
        <v>WDP</v>
      </c>
      <c r="L247" s="198" t="str">
        <f>CONCATENATE('[1]OPINI Rinci v1'!AQ249,'[1]OPINI Rinci v1'!AR249,'[1]OPINI Rinci v1'!AS249,'[1]OPINI Rinci v1'!AT249)</f>
        <v>WTP</v>
      </c>
      <c r="M247" s="198" t="str">
        <f>CONCATENATE('[1]OPINI Rinci v1'!AV249,'[1]OPINI Rinci v1'!AW249,'[1]OPINI Rinci v1'!AX249,'[1]OPINI Rinci v1'!AY249)</f>
        <v>WDP</v>
      </c>
      <c r="N247" s="309" t="s">
        <v>701</v>
      </c>
      <c r="O247" s="310"/>
      <c r="P247" s="310"/>
      <c r="Q247" s="198" t="str">
        <f>CONCATENATE('[1]OPINI Rinci v1'!BA249,'[1]OPINI Rinci v1'!BB249,'[1]OPINI Rinci v1'!BD249,'[1]OPINI Rinci v1'!BC249)</f>
        <v>WDP</v>
      </c>
      <c r="R247" s="309" t="s">
        <v>701</v>
      </c>
      <c r="S247" s="304" t="str">
        <f>CONCATENATE('[1]OPINI Rinci v1'!BF249,'[1]OPINI Rinci v1'!BG249,'[1]OPINI Rinci v1'!BI249,'[1]OPINI Rinci v1'!BH249)</f>
        <v>WTP</v>
      </c>
      <c r="T247" s="304" t="str">
        <f>CONCATENATE('[1]OPINI Rinci v1'!BK249,'[1]OPINI Rinci v1'!BL249,'[1]OPINI Rinci v1'!BM249,'[1]OPINI Rinci v1'!BN249)</f>
        <v>WTP</v>
      </c>
      <c r="U247" s="304" t="str">
        <f>CONCATENATE('[1]OPINI Rinci v1'!BP249,'[1]OPINI Rinci v1'!BQ249,'[1]OPINI Rinci v1'!BR249,'[1]OPINI Rinci v1'!BS249)</f>
        <v>WDP</v>
      </c>
      <c r="V247" s="304" t="str">
        <f>CONCATENATE('[1]OPINI Rinci v1'!BU249,'[1]OPINI Rinci v1'!BV249,'[1]OPINI Rinci v1'!BW249,'[1]OPINI Rinci v1'!BX249)</f>
        <v>WDP</v>
      </c>
      <c r="W247" s="304" t="str">
        <f>CONCATENATE('[1]OPINI Rinci v1'!BZ249,'[1]OPINI Rinci v1'!CA249,'[1]OPINI Rinci v1'!CB249,'[1]OPINI Rinci v1'!CC249)</f>
        <v>WDP</v>
      </c>
      <c r="X247" s="304" t="str">
        <f>CONCATENATE('[1]OPINI Rinci v1'!CE249,'[1]OPINI Rinci v1'!CF249,'[1]OPINI Rinci v1'!CG249,'[1]OPINI Rinci v1'!CH249)</f>
        <v>WDP</v>
      </c>
      <c r="Y247" s="304" t="str">
        <f>CONCATENATE('[1]OPINI Rinci v1'!CJ249,'[1]OPINI Rinci v1'!CK249,'[1]OPINI Rinci v1'!CL249,'[1]OPINI Rinci v1'!CM249)</f>
        <v>WDP</v>
      </c>
      <c r="Z247" s="304" t="str">
        <f>CONCATENATE('[1]OPINI Rinci v1'!CO249,'[1]OPINI Rinci v1'!CP249,'[1]OPINI Rinci v1'!CQ249,'[1]OPINI Rinci v1'!CR249)</f>
        <v>WDP</v>
      </c>
      <c r="AA247" s="301"/>
    </row>
    <row r="248" spans="1:27" s="5" customFormat="1" ht="15" x14ac:dyDescent="0.2">
      <c r="A248" s="306">
        <f t="shared" si="12"/>
        <v>216</v>
      </c>
      <c r="B248" s="222" t="s">
        <v>36</v>
      </c>
      <c r="C248" s="194" t="s">
        <v>36</v>
      </c>
      <c r="D248" s="196"/>
      <c r="E248" s="197" t="s">
        <v>271</v>
      </c>
      <c r="F248" s="198" t="str">
        <f>CONCATENATE('[1]OPINI Rinci v1'!M250,'[1]OPINI Rinci v1'!N250,'[1]OPINI Rinci v1'!O250,'[1]OPINI Rinci v1'!P250)</f>
        <v>WTP</v>
      </c>
      <c r="G248" s="198" t="str">
        <f>CONCATENATE('[1]OPINI Rinci v1'!R250,'[1]OPINI Rinci v1'!S250,'[1]OPINI Rinci v1'!T250,'[1]OPINI Rinci v1'!U250)</f>
        <v>WTP</v>
      </c>
      <c r="H248" s="198" t="str">
        <f>CONCATENATE('[1]OPINI Rinci v1'!W250,'[1]OPINI Rinci v1'!X250,'[1]OPINI Rinci v1'!Y250,'[1]OPINI Rinci v1'!Z250)</f>
        <v>WTP</v>
      </c>
      <c r="I248" s="198" t="str">
        <f>CONCATENATE('[1]OPINI Rinci v1'!AB250,'[1]OPINI Rinci v1'!AC250,'[1]OPINI Rinci v1'!AD250,'[1]OPINI Rinci v1'!AE250)</f>
        <v>WTP</v>
      </c>
      <c r="J248" s="198" t="str">
        <f>CONCATENATE('[1]OPINI Rinci v1'!AG250,'[1]OPINI Rinci v1'!AH250,'[1]OPINI Rinci v1'!AI250,'[1]OPINI Rinci v1'!AJ250)</f>
        <v>WTP</v>
      </c>
      <c r="K248" s="198" t="str">
        <f>CONCATENATE('[1]OPINI Rinci v1'!AL250,'[1]OPINI Rinci v1'!AM250,'[1]OPINI Rinci v1'!AN250,'[1]OPINI Rinci v1'!AO250)</f>
        <v>WTP</v>
      </c>
      <c r="L248" s="198" t="str">
        <f>CONCATENATE('[1]OPINI Rinci v1'!AQ250,'[1]OPINI Rinci v1'!AR250,'[1]OPINI Rinci v1'!AS250,'[1]OPINI Rinci v1'!AT250)</f>
        <v>WDP</v>
      </c>
      <c r="M248" s="198" t="str">
        <f>CONCATENATE('[1]OPINI Rinci v1'!AV250,'[1]OPINI Rinci v1'!AW250,'[1]OPINI Rinci v1'!AX250,'[1]OPINI Rinci v1'!AY250)</f>
        <v>WDP</v>
      </c>
      <c r="N248" s="307" t="s">
        <v>700</v>
      </c>
      <c r="O248" s="308"/>
      <c r="P248" s="308"/>
      <c r="Q248" s="198" t="str">
        <f>CONCATENATE('[1]OPINI Rinci v1'!BA250,'[1]OPINI Rinci v1'!BB250,'[1]OPINI Rinci v1'!BD250,'[1]OPINI Rinci v1'!BC250)</f>
        <v>WDP</v>
      </c>
      <c r="R248" s="307" t="s">
        <v>700</v>
      </c>
      <c r="S248" s="304" t="str">
        <f>CONCATENATE('[1]OPINI Rinci v1'!BF250,'[1]OPINI Rinci v1'!BG250,'[1]OPINI Rinci v1'!BI250,'[1]OPINI Rinci v1'!BH250)</f>
        <v>WDP</v>
      </c>
      <c r="T248" s="304" t="str">
        <f>CONCATENATE('[1]OPINI Rinci v1'!BK250,'[1]OPINI Rinci v1'!BL250,'[1]OPINI Rinci v1'!BM250,'[1]OPINI Rinci v1'!BN250)</f>
        <v>WDP</v>
      </c>
      <c r="U248" s="304" t="str">
        <f>CONCATENATE('[1]OPINI Rinci v1'!BP250,'[1]OPINI Rinci v1'!BQ250,'[1]OPINI Rinci v1'!BR250,'[1]OPINI Rinci v1'!BS250)</f>
        <v>WDP</v>
      </c>
      <c r="V248" s="304" t="str">
        <f>CONCATENATE('[1]OPINI Rinci v1'!BU250,'[1]OPINI Rinci v1'!BV250,'[1]OPINI Rinci v1'!BW250,'[1]OPINI Rinci v1'!BX250)</f>
        <v>WDP</v>
      </c>
      <c r="W248" s="304" t="str">
        <f>CONCATENATE('[1]OPINI Rinci v1'!BZ250,'[1]OPINI Rinci v1'!CA250,'[1]OPINI Rinci v1'!CB250,'[1]OPINI Rinci v1'!CC250)</f>
        <v>WDP</v>
      </c>
      <c r="X248" s="304" t="str">
        <f>CONCATENATE('[1]OPINI Rinci v1'!CE250,'[1]OPINI Rinci v1'!CF250,'[1]OPINI Rinci v1'!CG250,'[1]OPINI Rinci v1'!CH250)</f>
        <v>TMP</v>
      </c>
      <c r="Y248" s="304" t="str">
        <f>CONCATENATE('[1]OPINI Rinci v1'!CJ250,'[1]OPINI Rinci v1'!CK250,'[1]OPINI Rinci v1'!CL250,'[1]OPINI Rinci v1'!CM250)</f>
        <v>WDP</v>
      </c>
      <c r="Z248" s="304" t="str">
        <f>CONCATENATE('[1]OPINI Rinci v1'!CO250,'[1]OPINI Rinci v1'!CP250,'[1]OPINI Rinci v1'!CQ250,'[1]OPINI Rinci v1'!CR250)</f>
        <v>WDP</v>
      </c>
      <c r="AA248" s="301"/>
    </row>
    <row r="249" spans="1:27" s="5" customFormat="1" ht="15" x14ac:dyDescent="0.2">
      <c r="A249" s="306">
        <f t="shared" si="12"/>
        <v>217</v>
      </c>
      <c r="B249" s="222" t="s">
        <v>36</v>
      </c>
      <c r="C249" s="194" t="s">
        <v>38</v>
      </c>
      <c r="D249" s="196"/>
      <c r="E249" s="197" t="s">
        <v>272</v>
      </c>
      <c r="F249" s="198" t="str">
        <f>CONCATENATE('[1]OPINI Rinci v1'!M251,'[1]OPINI Rinci v1'!N251,'[1]OPINI Rinci v1'!O251,'[1]OPINI Rinci v1'!P251)</f>
        <v>WTP</v>
      </c>
      <c r="G249" s="198" t="str">
        <f>CONCATENATE('[1]OPINI Rinci v1'!R251,'[1]OPINI Rinci v1'!S251,'[1]OPINI Rinci v1'!T251,'[1]OPINI Rinci v1'!U251)</f>
        <v>WTP</v>
      </c>
      <c r="H249" s="198" t="str">
        <f>CONCATENATE('[1]OPINI Rinci v1'!W251,'[1]OPINI Rinci v1'!X251,'[1]OPINI Rinci v1'!Y251,'[1]OPINI Rinci v1'!Z251)</f>
        <v>WTP</v>
      </c>
      <c r="I249" s="198" t="str">
        <f>CONCATENATE('[1]OPINI Rinci v1'!AB251,'[1]OPINI Rinci v1'!AC251,'[1]OPINI Rinci v1'!AD251,'[1]OPINI Rinci v1'!AE251)</f>
        <v>WTP</v>
      </c>
      <c r="J249" s="198" t="str">
        <f>CONCATENATE('[1]OPINI Rinci v1'!AG251,'[1]OPINI Rinci v1'!AH251,'[1]OPINI Rinci v1'!AI251,'[1]OPINI Rinci v1'!AJ251)</f>
        <v>WDP</v>
      </c>
      <c r="K249" s="198" t="str">
        <f>CONCATENATE('[1]OPINI Rinci v1'!AL251,'[1]OPINI Rinci v1'!AM251,'[1]OPINI Rinci v1'!AN251,'[1]OPINI Rinci v1'!AO251)</f>
        <v>WDP</v>
      </c>
      <c r="L249" s="198" t="str">
        <f>CONCATENATE('[1]OPINI Rinci v1'!AQ251,'[1]OPINI Rinci v1'!AR251,'[1]OPINI Rinci v1'!AS251,'[1]OPINI Rinci v1'!AT251)</f>
        <v>WTP</v>
      </c>
      <c r="M249" s="198" t="str">
        <f>CONCATENATE('[1]OPINI Rinci v1'!AV251,'[1]OPINI Rinci v1'!AW251,'[1]OPINI Rinci v1'!AX251,'[1]OPINI Rinci v1'!AY251)</f>
        <v>WDP</v>
      </c>
      <c r="N249" s="309" t="s">
        <v>701</v>
      </c>
      <c r="O249" s="310"/>
      <c r="P249" s="310"/>
      <c r="Q249" s="198" t="str">
        <f>CONCATENATE('[1]OPINI Rinci v1'!BA251,'[1]OPINI Rinci v1'!BB251,'[1]OPINI Rinci v1'!BD251,'[1]OPINI Rinci v1'!BC251)</f>
        <v>WDP</v>
      </c>
      <c r="R249" s="309" t="s">
        <v>701</v>
      </c>
      <c r="S249" s="304" t="str">
        <f>CONCATENATE('[1]OPINI Rinci v1'!BF251,'[1]OPINI Rinci v1'!BG251,'[1]OPINI Rinci v1'!BI251,'[1]OPINI Rinci v1'!BH251)</f>
        <v>WDP</v>
      </c>
      <c r="T249" s="304" t="str">
        <f>CONCATENATE('[1]OPINI Rinci v1'!BK251,'[1]OPINI Rinci v1'!BL251,'[1]OPINI Rinci v1'!BM251,'[1]OPINI Rinci v1'!BN251)</f>
        <v>WDP</v>
      </c>
      <c r="U249" s="304" t="str">
        <f>CONCATENATE('[1]OPINI Rinci v1'!BP251,'[1]OPINI Rinci v1'!BQ251,'[1]OPINI Rinci v1'!BR251,'[1]OPINI Rinci v1'!BS251)</f>
        <v>WDP</v>
      </c>
      <c r="V249" s="304" t="str">
        <f>CONCATENATE('[1]OPINI Rinci v1'!BU251,'[1]OPINI Rinci v1'!BV251,'[1]OPINI Rinci v1'!BW251,'[1]OPINI Rinci v1'!BX251)</f>
        <v>WDP</v>
      </c>
      <c r="W249" s="304" t="str">
        <f>CONCATENATE('[1]OPINI Rinci v1'!BZ251,'[1]OPINI Rinci v1'!CA251,'[1]OPINI Rinci v1'!CB251,'[1]OPINI Rinci v1'!CC251)</f>
        <v>WDP</v>
      </c>
      <c r="X249" s="304" t="str">
        <f>CONCATENATE('[1]OPINI Rinci v1'!CE251,'[1]OPINI Rinci v1'!CF251,'[1]OPINI Rinci v1'!CG251,'[1]OPINI Rinci v1'!CH251)</f>
        <v>WDP</v>
      </c>
      <c r="Y249" s="304" t="str">
        <f>CONCATENATE('[1]OPINI Rinci v1'!CJ251,'[1]OPINI Rinci v1'!CK251,'[1]OPINI Rinci v1'!CL251,'[1]OPINI Rinci v1'!CM251)</f>
        <v>WDP</v>
      </c>
      <c r="Z249" s="304" t="str">
        <f>CONCATENATE('[1]OPINI Rinci v1'!CO251,'[1]OPINI Rinci v1'!CP251,'[1]OPINI Rinci v1'!CQ251,'[1]OPINI Rinci v1'!CR251)</f>
        <v>WDP</v>
      </c>
      <c r="AA249" s="301"/>
    </row>
    <row r="250" spans="1:27" s="312" customFormat="1" ht="15" x14ac:dyDescent="0.2">
      <c r="A250" s="306">
        <f t="shared" si="12"/>
        <v>218</v>
      </c>
      <c r="B250" s="222" t="s">
        <v>36</v>
      </c>
      <c r="C250" s="194" t="s">
        <v>40</v>
      </c>
      <c r="D250" s="196"/>
      <c r="E250" s="197" t="s">
        <v>273</v>
      </c>
      <c r="F250" s="198" t="str">
        <f>CONCATENATE('[1]OPINI Rinci v1'!M252,'[1]OPINI Rinci v1'!N252,'[1]OPINI Rinci v1'!O252,'[1]OPINI Rinci v1'!P252)</f>
        <v>WTP</v>
      </c>
      <c r="G250" s="198" t="str">
        <f>CONCATENATE('[1]OPINI Rinci v1'!R252,'[1]OPINI Rinci v1'!S252,'[1]OPINI Rinci v1'!T252,'[1]OPINI Rinci v1'!U252)</f>
        <v>WTP</v>
      </c>
      <c r="H250" s="198" t="str">
        <f>CONCATENATE('[1]OPINI Rinci v1'!W252,'[1]OPINI Rinci v1'!X252,'[1]OPINI Rinci v1'!Y252,'[1]OPINI Rinci v1'!Z252)</f>
        <v>WTP</v>
      </c>
      <c r="I250" s="198" t="str">
        <f>CONCATENATE('[1]OPINI Rinci v1'!AB252,'[1]OPINI Rinci v1'!AC252,'[1]OPINI Rinci v1'!AD252,'[1]OPINI Rinci v1'!AE252)</f>
        <v>WTP</v>
      </c>
      <c r="J250" s="198" t="str">
        <f>CONCATENATE('[1]OPINI Rinci v1'!AG252,'[1]OPINI Rinci v1'!AH252,'[1]OPINI Rinci v1'!AI252,'[1]OPINI Rinci v1'!AJ252)</f>
        <v>WTP</v>
      </c>
      <c r="K250" s="198" t="str">
        <f>CONCATENATE('[1]OPINI Rinci v1'!AL252,'[1]OPINI Rinci v1'!AM252,'[1]OPINI Rinci v1'!AN252,'[1]OPINI Rinci v1'!AO252)</f>
        <v>WTP</v>
      </c>
      <c r="L250" s="198" t="str">
        <f>CONCATENATE('[1]OPINI Rinci v1'!AQ252,'[1]OPINI Rinci v1'!AR252,'[1]OPINI Rinci v1'!AS252,'[1]OPINI Rinci v1'!AT252)</f>
        <v>WTP</v>
      </c>
      <c r="M250" s="198" t="str">
        <f>CONCATENATE('[1]OPINI Rinci v1'!AV252,'[1]OPINI Rinci v1'!AW252,'[1]OPINI Rinci v1'!AX252,'[1]OPINI Rinci v1'!AY252)</f>
        <v>WTP</v>
      </c>
      <c r="N250" s="309" t="s">
        <v>701</v>
      </c>
      <c r="O250" s="310"/>
      <c r="P250" s="310"/>
      <c r="Q250" s="198" t="str">
        <f>CONCATENATE('[1]OPINI Rinci v1'!BA252,'[1]OPINI Rinci v1'!BB252,'[1]OPINI Rinci v1'!BD252,'[1]OPINI Rinci v1'!BC252)</f>
        <v>WTP</v>
      </c>
      <c r="R250" s="309" t="s">
        <v>701</v>
      </c>
      <c r="S250" s="304" t="str">
        <f>CONCATENATE('[1]OPINI Rinci v1'!BF252,'[1]OPINI Rinci v1'!BG252,'[1]OPINI Rinci v1'!BI252,'[1]OPINI Rinci v1'!BH252)</f>
        <v>WTP</v>
      </c>
      <c r="T250" s="304" t="str">
        <f>CONCATENATE('[1]OPINI Rinci v1'!BK252,'[1]OPINI Rinci v1'!BL252,'[1]OPINI Rinci v1'!BM252,'[1]OPINI Rinci v1'!BN252)</f>
        <v>WDP</v>
      </c>
      <c r="U250" s="304" t="str">
        <f>CONCATENATE('[1]OPINI Rinci v1'!BP252,'[1]OPINI Rinci v1'!BQ252,'[1]OPINI Rinci v1'!BR252,'[1]OPINI Rinci v1'!BS252)</f>
        <v>WDP</v>
      </c>
      <c r="V250" s="304" t="str">
        <f>CONCATENATE('[1]OPINI Rinci v1'!BU252,'[1]OPINI Rinci v1'!BV252,'[1]OPINI Rinci v1'!BW252,'[1]OPINI Rinci v1'!BX252)</f>
        <v>WDP</v>
      </c>
      <c r="W250" s="304" t="str">
        <f>CONCATENATE('[1]OPINI Rinci v1'!BZ252,'[1]OPINI Rinci v1'!CA252,'[1]OPINI Rinci v1'!CB252,'[1]OPINI Rinci v1'!CC252)</f>
        <v>WDP</v>
      </c>
      <c r="X250" s="304" t="str">
        <f>CONCATENATE('[1]OPINI Rinci v1'!CE252,'[1]OPINI Rinci v1'!CF252,'[1]OPINI Rinci v1'!CG252,'[1]OPINI Rinci v1'!CH252)</f>
        <v>WDP</v>
      </c>
      <c r="Y250" s="304" t="str">
        <f>CONCATENATE('[1]OPINI Rinci v1'!CJ252,'[1]OPINI Rinci v1'!CK252,'[1]OPINI Rinci v1'!CL252,'[1]OPINI Rinci v1'!CM252)</f>
        <v>WDP</v>
      </c>
      <c r="Z250" s="304" t="str">
        <f>CONCATENATE('[1]OPINI Rinci v1'!CO252,'[1]OPINI Rinci v1'!CP252,'[1]OPINI Rinci v1'!CQ252,'[1]OPINI Rinci v1'!CR252)</f>
        <v>WTP</v>
      </c>
      <c r="AA250" s="311"/>
    </row>
    <row r="251" spans="1:27" s="5" customFormat="1" ht="15" x14ac:dyDescent="0.2">
      <c r="A251" s="306">
        <f t="shared" si="12"/>
        <v>219</v>
      </c>
      <c r="B251" s="222" t="s">
        <v>36</v>
      </c>
      <c r="C251" s="194" t="s">
        <v>42</v>
      </c>
      <c r="D251" s="196"/>
      <c r="E251" s="197" t="s">
        <v>274</v>
      </c>
      <c r="F251" s="198" t="str">
        <f>CONCATENATE('[1]OPINI Rinci v1'!M253,'[1]OPINI Rinci v1'!N253,'[1]OPINI Rinci v1'!O253,'[1]OPINI Rinci v1'!P253)</f>
        <v>WTP</v>
      </c>
      <c r="G251" s="198" t="str">
        <f>CONCATENATE('[1]OPINI Rinci v1'!R253,'[1]OPINI Rinci v1'!S253,'[1]OPINI Rinci v1'!T253,'[1]OPINI Rinci v1'!U253)</f>
        <v>WTP</v>
      </c>
      <c r="H251" s="198" t="str">
        <f>CONCATENATE('[1]OPINI Rinci v1'!W253,'[1]OPINI Rinci v1'!X253,'[1]OPINI Rinci v1'!Y253,'[1]OPINI Rinci v1'!Z253)</f>
        <v>WTP</v>
      </c>
      <c r="I251" s="198" t="str">
        <f>CONCATENATE('[1]OPINI Rinci v1'!AB253,'[1]OPINI Rinci v1'!AC253,'[1]OPINI Rinci v1'!AD253,'[1]OPINI Rinci v1'!AE253)</f>
        <v>WTP</v>
      </c>
      <c r="J251" s="198" t="str">
        <f>CONCATENATE('[1]OPINI Rinci v1'!AG253,'[1]OPINI Rinci v1'!AH253,'[1]OPINI Rinci v1'!AI253,'[1]OPINI Rinci v1'!AJ253)</f>
        <v>WTP</v>
      </c>
      <c r="K251" s="198" t="str">
        <f>CONCATENATE('[1]OPINI Rinci v1'!AL253,'[1]OPINI Rinci v1'!AM253,'[1]OPINI Rinci v1'!AN253,'[1]OPINI Rinci v1'!AO253)</f>
        <v>WTP</v>
      </c>
      <c r="L251" s="198" t="str">
        <f>CONCATENATE('[1]OPINI Rinci v1'!AQ253,'[1]OPINI Rinci v1'!AR253,'[1]OPINI Rinci v1'!AS253,'[1]OPINI Rinci v1'!AT253)</f>
        <v>WDP</v>
      </c>
      <c r="M251" s="198" t="str">
        <f>CONCATENATE('[1]OPINI Rinci v1'!AV253,'[1]OPINI Rinci v1'!AW253,'[1]OPINI Rinci v1'!AX253,'[1]OPINI Rinci v1'!AY253)</f>
        <v>WDP</v>
      </c>
      <c r="N251" s="307" t="s">
        <v>702</v>
      </c>
      <c r="O251" s="308"/>
      <c r="P251" s="308"/>
      <c r="Q251" s="198" t="str">
        <f>CONCATENATE('[1]OPINI Rinci v1'!BA253,'[1]OPINI Rinci v1'!BB253,'[1]OPINI Rinci v1'!BD253,'[1]OPINI Rinci v1'!BC253)</f>
        <v>WDP</v>
      </c>
      <c r="R251" s="307" t="s">
        <v>700</v>
      </c>
      <c r="S251" s="304" t="str">
        <f>CONCATENATE('[1]OPINI Rinci v1'!BF253,'[1]OPINI Rinci v1'!BG253,'[1]OPINI Rinci v1'!BI253,'[1]OPINI Rinci v1'!BH253)</f>
        <v>WDP</v>
      </c>
      <c r="T251" s="304" t="str">
        <f>CONCATENATE('[1]OPINI Rinci v1'!BK253,'[1]OPINI Rinci v1'!BL253,'[1]OPINI Rinci v1'!BM253,'[1]OPINI Rinci v1'!BN253)</f>
        <v>WDP</v>
      </c>
      <c r="U251" s="304" t="str">
        <f>CONCATENATE('[1]OPINI Rinci v1'!BP253,'[1]OPINI Rinci v1'!BQ253,'[1]OPINI Rinci v1'!BR253,'[1]OPINI Rinci v1'!BS253)</f>
        <v>WDP</v>
      </c>
      <c r="V251" s="304" t="str">
        <f>CONCATENATE('[1]OPINI Rinci v1'!BU253,'[1]OPINI Rinci v1'!BV253,'[1]OPINI Rinci v1'!BW253,'[1]OPINI Rinci v1'!BX253)</f>
        <v>WDP</v>
      </c>
      <c r="W251" s="304" t="str">
        <f>CONCATENATE('[1]OPINI Rinci v1'!BZ253,'[1]OPINI Rinci v1'!CA253,'[1]OPINI Rinci v1'!CB253,'[1]OPINI Rinci v1'!CC253)</f>
        <v>WDP</v>
      </c>
      <c r="X251" s="304" t="str">
        <f>CONCATENATE('[1]OPINI Rinci v1'!CE253,'[1]OPINI Rinci v1'!CF253,'[1]OPINI Rinci v1'!CG253,'[1]OPINI Rinci v1'!CH253)</f>
        <v>WDP</v>
      </c>
      <c r="Y251" s="304" t="str">
        <f>CONCATENATE('[1]OPINI Rinci v1'!CJ253,'[1]OPINI Rinci v1'!CK253,'[1]OPINI Rinci v1'!CL253,'[1]OPINI Rinci v1'!CM253)</f>
        <v>WDP</v>
      </c>
      <c r="Z251" s="304" t="str">
        <f>CONCATENATE('[1]OPINI Rinci v1'!CO253,'[1]OPINI Rinci v1'!CP253,'[1]OPINI Rinci v1'!CQ253,'[1]OPINI Rinci v1'!CR253)</f>
        <v>WDP</v>
      </c>
      <c r="AA251" s="301"/>
    </row>
    <row r="252" spans="1:27" s="5" customFormat="1" ht="15" x14ac:dyDescent="0.2">
      <c r="A252" s="306">
        <f t="shared" si="12"/>
        <v>220</v>
      </c>
      <c r="B252" s="222" t="s">
        <v>36</v>
      </c>
      <c r="C252" s="194" t="s">
        <v>44</v>
      </c>
      <c r="D252" s="196"/>
      <c r="E252" s="197" t="s">
        <v>275</v>
      </c>
      <c r="F252" s="198" t="str">
        <f>CONCATENATE('[1]OPINI Rinci v1'!M254,'[1]OPINI Rinci v1'!N254,'[1]OPINI Rinci v1'!O254,'[1]OPINI Rinci v1'!P254)</f>
        <v>WTP</v>
      </c>
      <c r="G252" s="198" t="str">
        <f>CONCATENATE('[1]OPINI Rinci v1'!R254,'[1]OPINI Rinci v1'!S254,'[1]OPINI Rinci v1'!T254,'[1]OPINI Rinci v1'!U254)</f>
        <v>WTP</v>
      </c>
      <c r="H252" s="198" t="str">
        <f>CONCATENATE('[1]OPINI Rinci v1'!W254,'[1]OPINI Rinci v1'!X254,'[1]OPINI Rinci v1'!Y254,'[1]OPINI Rinci v1'!Z254)</f>
        <v>WTP</v>
      </c>
      <c r="I252" s="198" t="str">
        <f>CONCATENATE('[1]OPINI Rinci v1'!AB254,'[1]OPINI Rinci v1'!AC254,'[1]OPINI Rinci v1'!AD254,'[1]OPINI Rinci v1'!AE254)</f>
        <v>WTP</v>
      </c>
      <c r="J252" s="198" t="str">
        <f>CONCATENATE('[1]OPINI Rinci v1'!AG254,'[1]OPINI Rinci v1'!AH254,'[1]OPINI Rinci v1'!AI254,'[1]OPINI Rinci v1'!AJ254)</f>
        <v>WTP</v>
      </c>
      <c r="K252" s="198" t="str">
        <f>CONCATENATE('[1]OPINI Rinci v1'!AL254,'[1]OPINI Rinci v1'!AM254,'[1]OPINI Rinci v1'!AN254,'[1]OPINI Rinci v1'!AO254)</f>
        <v>WTP</v>
      </c>
      <c r="L252" s="198" t="str">
        <f>CONCATENATE('[1]OPINI Rinci v1'!AQ254,'[1]OPINI Rinci v1'!AR254,'[1]OPINI Rinci v1'!AS254,'[1]OPINI Rinci v1'!AT254)</f>
        <v>WTP</v>
      </c>
      <c r="M252" s="198" t="str">
        <f>CONCATENATE('[1]OPINI Rinci v1'!AV254,'[1]OPINI Rinci v1'!AW254,'[1]OPINI Rinci v1'!AX254,'[1]OPINI Rinci v1'!AY254)</f>
        <v>WDP</v>
      </c>
      <c r="N252" s="309" t="s">
        <v>701</v>
      </c>
      <c r="O252" s="310"/>
      <c r="P252" s="310"/>
      <c r="Q252" s="198" t="str">
        <f>CONCATENATE('[1]OPINI Rinci v1'!BA254,'[1]OPINI Rinci v1'!BB254,'[1]OPINI Rinci v1'!BD254,'[1]OPINI Rinci v1'!BC254)</f>
        <v>WDP</v>
      </c>
      <c r="R252" s="309" t="s">
        <v>701</v>
      </c>
      <c r="S252" s="304" t="str">
        <f>CONCATENATE('[1]OPINI Rinci v1'!BF254,'[1]OPINI Rinci v1'!BG254,'[1]OPINI Rinci v1'!BI254,'[1]OPINI Rinci v1'!BH254)</f>
        <v>WDP</v>
      </c>
      <c r="T252" s="304" t="str">
        <f>CONCATENATE('[1]OPINI Rinci v1'!BK254,'[1]OPINI Rinci v1'!BL254,'[1]OPINI Rinci v1'!BM254,'[1]OPINI Rinci v1'!BN254)</f>
        <v>WDP</v>
      </c>
      <c r="U252" s="304" t="str">
        <f>CONCATENATE('[1]OPINI Rinci v1'!BP254,'[1]OPINI Rinci v1'!BQ254,'[1]OPINI Rinci v1'!BR254,'[1]OPINI Rinci v1'!BS254)</f>
        <v>WDP</v>
      </c>
      <c r="V252" s="304" t="str">
        <f>CONCATENATE('[1]OPINI Rinci v1'!BU254,'[1]OPINI Rinci v1'!BV254,'[1]OPINI Rinci v1'!BW254,'[1]OPINI Rinci v1'!BX254)</f>
        <v>WDP</v>
      </c>
      <c r="W252" s="304" t="str">
        <f>CONCATENATE('[1]OPINI Rinci v1'!BZ254,'[1]OPINI Rinci v1'!CA254,'[1]OPINI Rinci v1'!CB254,'[1]OPINI Rinci v1'!CC254)</f>
        <v>WDP</v>
      </c>
      <c r="X252" s="304" t="str">
        <f>CONCATENATE('[1]OPINI Rinci v1'!CE254,'[1]OPINI Rinci v1'!CF254,'[1]OPINI Rinci v1'!CG254,'[1]OPINI Rinci v1'!CH254)</f>
        <v>WDP</v>
      </c>
      <c r="Y252" s="304" t="str">
        <f>CONCATENATE('[1]OPINI Rinci v1'!CJ254,'[1]OPINI Rinci v1'!CK254,'[1]OPINI Rinci v1'!CL254,'[1]OPINI Rinci v1'!CM254)</f>
        <v>WDP</v>
      </c>
      <c r="Z252" s="304" t="str">
        <f>CONCATENATE('[1]OPINI Rinci v1'!CO254,'[1]OPINI Rinci v1'!CP254,'[1]OPINI Rinci v1'!CQ254,'[1]OPINI Rinci v1'!CR254)</f>
        <v>WDP</v>
      </c>
      <c r="AA252" s="301"/>
    </row>
    <row r="253" spans="1:27" s="5" customFormat="1" ht="15" x14ac:dyDescent="0.2">
      <c r="A253" s="306">
        <f t="shared" si="12"/>
        <v>221</v>
      </c>
      <c r="B253" s="222" t="s">
        <v>36</v>
      </c>
      <c r="C253" s="194" t="s">
        <v>46</v>
      </c>
      <c r="D253" s="196"/>
      <c r="E253" s="197" t="s">
        <v>277</v>
      </c>
      <c r="F253" s="198" t="str">
        <f>CONCATENATE('[1]OPINI Rinci v1'!M255,'[1]OPINI Rinci v1'!N255,'[1]OPINI Rinci v1'!O255,'[1]OPINI Rinci v1'!P255)</f>
        <v>WTP</v>
      </c>
      <c r="G253" s="198" t="str">
        <f>CONCATENATE('[1]OPINI Rinci v1'!R255,'[1]OPINI Rinci v1'!S255,'[1]OPINI Rinci v1'!T255,'[1]OPINI Rinci v1'!U255)</f>
        <v>WTP</v>
      </c>
      <c r="H253" s="198" t="str">
        <f>CONCATENATE('[1]OPINI Rinci v1'!W255,'[1]OPINI Rinci v1'!X255,'[1]OPINI Rinci v1'!Y255,'[1]OPINI Rinci v1'!Z255)</f>
        <v>WTP</v>
      </c>
      <c r="I253" s="198" t="str">
        <f>CONCATENATE('[1]OPINI Rinci v1'!AB255,'[1]OPINI Rinci v1'!AC255,'[1]OPINI Rinci v1'!AD255,'[1]OPINI Rinci v1'!AE255)</f>
        <v>WTP</v>
      </c>
      <c r="J253" s="198" t="str">
        <f>CONCATENATE('[1]OPINI Rinci v1'!AG255,'[1]OPINI Rinci v1'!AH255,'[1]OPINI Rinci v1'!AI255,'[1]OPINI Rinci v1'!AJ255)</f>
        <v>WTP</v>
      </c>
      <c r="K253" s="198" t="str">
        <f>CONCATENATE('[1]OPINI Rinci v1'!AL255,'[1]OPINI Rinci v1'!AM255,'[1]OPINI Rinci v1'!AN255,'[1]OPINI Rinci v1'!AO255)</f>
        <v>WTP</v>
      </c>
      <c r="L253" s="198" t="str">
        <f>CONCATENATE('[1]OPINI Rinci v1'!AQ255,'[1]OPINI Rinci v1'!AR255,'[1]OPINI Rinci v1'!AS255,'[1]OPINI Rinci v1'!AT255)</f>
        <v>WTP</v>
      </c>
      <c r="M253" s="198" t="str">
        <f>CONCATENATE('[1]OPINI Rinci v1'!AV255,'[1]OPINI Rinci v1'!AW255,'[1]OPINI Rinci v1'!AX255,'[1]OPINI Rinci v1'!AY255)</f>
        <v>WDP</v>
      </c>
      <c r="N253" s="307" t="s">
        <v>700</v>
      </c>
      <c r="O253" s="308"/>
      <c r="P253" s="308"/>
      <c r="Q253" s="198" t="str">
        <f>CONCATENATE('[1]OPINI Rinci v1'!BA255,'[1]OPINI Rinci v1'!BB255,'[1]OPINI Rinci v1'!BD255,'[1]OPINI Rinci v1'!BC255)</f>
        <v>WDP</v>
      </c>
      <c r="R253" s="307" t="s">
        <v>700</v>
      </c>
      <c r="S253" s="304" t="str">
        <f>CONCATENATE('[1]OPINI Rinci v1'!BF255,'[1]OPINI Rinci v1'!BG255,'[1]OPINI Rinci v1'!BI255,'[1]OPINI Rinci v1'!BH255)</f>
        <v>WDP</v>
      </c>
      <c r="T253" s="304" t="str">
        <f>CONCATENATE('[1]OPINI Rinci v1'!BK255,'[1]OPINI Rinci v1'!BL255,'[1]OPINI Rinci v1'!BM255,'[1]OPINI Rinci v1'!BN255)</f>
        <v>WDP</v>
      </c>
      <c r="U253" s="304" t="str">
        <f>CONCATENATE('[1]OPINI Rinci v1'!BP255,'[1]OPINI Rinci v1'!BQ255,'[1]OPINI Rinci v1'!BR255,'[1]OPINI Rinci v1'!BS255)</f>
        <v>WDP</v>
      </c>
      <c r="V253" s="304" t="str">
        <f>CONCATENATE('[1]OPINI Rinci v1'!BU255,'[1]OPINI Rinci v1'!BV255,'[1]OPINI Rinci v1'!BW255,'[1]OPINI Rinci v1'!BX255)</f>
        <v>WDP</v>
      </c>
      <c r="W253" s="304" t="str">
        <f>CONCATENATE('[1]OPINI Rinci v1'!BZ255,'[1]OPINI Rinci v1'!CA255,'[1]OPINI Rinci v1'!CB255,'[1]OPINI Rinci v1'!CC255)</f>
        <v>WDP</v>
      </c>
      <c r="X253" s="304" t="str">
        <f>CONCATENATE('[1]OPINI Rinci v1'!CE255,'[1]OPINI Rinci v1'!CF255,'[1]OPINI Rinci v1'!CG255,'[1]OPINI Rinci v1'!CH255)</f>
        <v>WDP</v>
      </c>
      <c r="Y253" s="304" t="str">
        <f>CONCATENATE('[1]OPINI Rinci v1'!CJ255,'[1]OPINI Rinci v1'!CK255,'[1]OPINI Rinci v1'!CL255,'[1]OPINI Rinci v1'!CM255)</f>
        <v>WDP</v>
      </c>
      <c r="Z253" s="304" t="str">
        <f>CONCATENATE('[1]OPINI Rinci v1'!CO255,'[1]OPINI Rinci v1'!CP255,'[1]OPINI Rinci v1'!CQ255,'[1]OPINI Rinci v1'!CR255)</f>
        <v>WDP</v>
      </c>
      <c r="AA253" s="301"/>
    </row>
    <row r="254" spans="1:27" s="5" customFormat="1" ht="15" x14ac:dyDescent="0.2">
      <c r="A254" s="306">
        <f t="shared" si="12"/>
        <v>222</v>
      </c>
      <c r="B254" s="222" t="s">
        <v>36</v>
      </c>
      <c r="C254" s="194" t="s">
        <v>48</v>
      </c>
      <c r="D254" s="196"/>
      <c r="E254" s="197" t="s">
        <v>278</v>
      </c>
      <c r="F254" s="198" t="str">
        <f>CONCATENATE('[1]OPINI Rinci v1'!M256,'[1]OPINI Rinci v1'!N256,'[1]OPINI Rinci v1'!O256,'[1]OPINI Rinci v1'!P256)</f>
        <v>WTP</v>
      </c>
      <c r="G254" s="198" t="str">
        <f>CONCATENATE('[1]OPINI Rinci v1'!R256,'[1]OPINI Rinci v1'!S256,'[1]OPINI Rinci v1'!T256,'[1]OPINI Rinci v1'!U256)</f>
        <v>WTP</v>
      </c>
      <c r="H254" s="198" t="str">
        <f>CONCATENATE('[1]OPINI Rinci v1'!W256,'[1]OPINI Rinci v1'!X256,'[1]OPINI Rinci v1'!Y256,'[1]OPINI Rinci v1'!Z256)</f>
        <v>WTP</v>
      </c>
      <c r="I254" s="198" t="str">
        <f>CONCATENATE('[1]OPINI Rinci v1'!AB256,'[1]OPINI Rinci v1'!AC256,'[1]OPINI Rinci v1'!AD256,'[1]OPINI Rinci v1'!AE256)</f>
        <v>WTP</v>
      </c>
      <c r="J254" s="198" t="str">
        <f>CONCATENATE('[1]OPINI Rinci v1'!AG256,'[1]OPINI Rinci v1'!AH256,'[1]OPINI Rinci v1'!AI256,'[1]OPINI Rinci v1'!AJ256)</f>
        <v>WTP</v>
      </c>
      <c r="K254" s="198" t="str">
        <f>CONCATENATE('[1]OPINI Rinci v1'!AL256,'[1]OPINI Rinci v1'!AM256,'[1]OPINI Rinci v1'!AN256,'[1]OPINI Rinci v1'!AO256)</f>
        <v>WTP</v>
      </c>
      <c r="L254" s="198" t="str">
        <f>CONCATENATE('[1]OPINI Rinci v1'!AQ256,'[1]OPINI Rinci v1'!AR256,'[1]OPINI Rinci v1'!AS256,'[1]OPINI Rinci v1'!AT256)</f>
        <v>WDP</v>
      </c>
      <c r="M254" s="198" t="str">
        <f>CONCATENATE('[1]OPINI Rinci v1'!AV256,'[1]OPINI Rinci v1'!AW256,'[1]OPINI Rinci v1'!AX256,'[1]OPINI Rinci v1'!AY256)</f>
        <v>WDP</v>
      </c>
      <c r="N254" s="309" t="s">
        <v>701</v>
      </c>
      <c r="O254" s="310"/>
      <c r="P254" s="310"/>
      <c r="Q254" s="198" t="str">
        <f>CONCATENATE('[1]OPINI Rinci v1'!BA256,'[1]OPINI Rinci v1'!BB256,'[1]OPINI Rinci v1'!BD256,'[1]OPINI Rinci v1'!BC256)</f>
        <v>WDP</v>
      </c>
      <c r="R254" s="309" t="s">
        <v>701</v>
      </c>
      <c r="S254" s="304" t="str">
        <f>CONCATENATE('[1]OPINI Rinci v1'!BF256,'[1]OPINI Rinci v1'!BG256,'[1]OPINI Rinci v1'!BI256,'[1]OPINI Rinci v1'!BH256)</f>
        <v>WDP</v>
      </c>
      <c r="T254" s="304" t="str">
        <f>CONCATENATE('[1]OPINI Rinci v1'!BK256,'[1]OPINI Rinci v1'!BL256,'[1]OPINI Rinci v1'!BM256,'[1]OPINI Rinci v1'!BN256)</f>
        <v>WDP</v>
      </c>
      <c r="U254" s="304" t="str">
        <f>CONCATENATE('[1]OPINI Rinci v1'!BP256,'[1]OPINI Rinci v1'!BQ256,'[1]OPINI Rinci v1'!BR256,'[1]OPINI Rinci v1'!BS256)</f>
        <v>WDP</v>
      </c>
      <c r="V254" s="304" t="str">
        <f>CONCATENATE('[1]OPINI Rinci v1'!BU256,'[1]OPINI Rinci v1'!BV256,'[1]OPINI Rinci v1'!BW256,'[1]OPINI Rinci v1'!BX256)</f>
        <v>WDP</v>
      </c>
      <c r="W254" s="304" t="str">
        <f>CONCATENATE('[1]OPINI Rinci v1'!BZ256,'[1]OPINI Rinci v1'!CA256,'[1]OPINI Rinci v1'!CB256,'[1]OPINI Rinci v1'!CC256)</f>
        <v>WDP</v>
      </c>
      <c r="X254" s="304" t="str">
        <f>CONCATENATE('[1]OPINI Rinci v1'!CE256,'[1]OPINI Rinci v1'!CF256,'[1]OPINI Rinci v1'!CG256,'[1]OPINI Rinci v1'!CH256)</f>
        <v>WDP</v>
      </c>
      <c r="Y254" s="304" t="str">
        <f>CONCATENATE('[1]OPINI Rinci v1'!CJ256,'[1]OPINI Rinci v1'!CK256,'[1]OPINI Rinci v1'!CL256,'[1]OPINI Rinci v1'!CM256)</f>
        <v>WDP</v>
      </c>
      <c r="Z254" s="304" t="str">
        <f>CONCATENATE('[1]OPINI Rinci v1'!CO256,'[1]OPINI Rinci v1'!CP256,'[1]OPINI Rinci v1'!CQ256,'[1]OPINI Rinci v1'!CR256)</f>
        <v>WDP</v>
      </c>
      <c r="AA254" s="301"/>
    </row>
    <row r="255" spans="1:27" s="5" customFormat="1" ht="15" x14ac:dyDescent="0.2">
      <c r="A255" s="306">
        <f t="shared" si="12"/>
        <v>223</v>
      </c>
      <c r="B255" s="222" t="s">
        <v>36</v>
      </c>
      <c r="C255" s="194" t="s">
        <v>50</v>
      </c>
      <c r="D255" s="196"/>
      <c r="E255" s="197" t="s">
        <v>279</v>
      </c>
      <c r="F255" s="198" t="str">
        <f>CONCATENATE('[1]OPINI Rinci v1'!M257,'[1]OPINI Rinci v1'!N257,'[1]OPINI Rinci v1'!O257,'[1]OPINI Rinci v1'!P257)</f>
        <v>WTP</v>
      </c>
      <c r="G255" s="198" t="str">
        <f>CONCATENATE('[1]OPINI Rinci v1'!R257,'[1]OPINI Rinci v1'!S257,'[1]OPINI Rinci v1'!T257,'[1]OPINI Rinci v1'!U257)</f>
        <v>WTP</v>
      </c>
      <c r="H255" s="198" t="str">
        <f>CONCATENATE('[1]OPINI Rinci v1'!W257,'[1]OPINI Rinci v1'!X257,'[1]OPINI Rinci v1'!Y257,'[1]OPINI Rinci v1'!Z257)</f>
        <v>WTP</v>
      </c>
      <c r="I255" s="198" t="str">
        <f>CONCATENATE('[1]OPINI Rinci v1'!AB257,'[1]OPINI Rinci v1'!AC257,'[1]OPINI Rinci v1'!AD257,'[1]OPINI Rinci v1'!AE257)</f>
        <v>WTP</v>
      </c>
      <c r="J255" s="198" t="str">
        <f>CONCATENATE('[1]OPINI Rinci v1'!AG257,'[1]OPINI Rinci v1'!AH257,'[1]OPINI Rinci v1'!AI257,'[1]OPINI Rinci v1'!AJ257)</f>
        <v>WTP</v>
      </c>
      <c r="K255" s="198" t="str">
        <f>CONCATENATE('[1]OPINI Rinci v1'!AL257,'[1]OPINI Rinci v1'!AM257,'[1]OPINI Rinci v1'!AN257,'[1]OPINI Rinci v1'!AO257)</f>
        <v>WTP</v>
      </c>
      <c r="L255" s="198" t="str">
        <f>CONCATENATE('[1]OPINI Rinci v1'!AQ257,'[1]OPINI Rinci v1'!AR257,'[1]OPINI Rinci v1'!AS257,'[1]OPINI Rinci v1'!AT257)</f>
        <v>WDP</v>
      </c>
      <c r="M255" s="198" t="str">
        <f>CONCATENATE('[1]OPINI Rinci v1'!AV257,'[1]OPINI Rinci v1'!AW257,'[1]OPINI Rinci v1'!AX257,'[1]OPINI Rinci v1'!AY257)</f>
        <v>WDP</v>
      </c>
      <c r="N255" s="307" t="s">
        <v>702</v>
      </c>
      <c r="O255" s="308"/>
      <c r="P255" s="308"/>
      <c r="Q255" s="198" t="str">
        <f>CONCATENATE('[1]OPINI Rinci v1'!BA257,'[1]OPINI Rinci v1'!BB257,'[1]OPINI Rinci v1'!BD257,'[1]OPINI Rinci v1'!BC257)</f>
        <v>WDP</v>
      </c>
      <c r="R255" s="307" t="s">
        <v>700</v>
      </c>
      <c r="S255" s="304" t="str">
        <f>CONCATENATE('[1]OPINI Rinci v1'!BF257,'[1]OPINI Rinci v1'!BG257,'[1]OPINI Rinci v1'!BI257,'[1]OPINI Rinci v1'!BH257)</f>
        <v>WDP</v>
      </c>
      <c r="T255" s="304" t="str">
        <f>CONCATENATE('[1]OPINI Rinci v1'!BK257,'[1]OPINI Rinci v1'!BL257,'[1]OPINI Rinci v1'!BM257,'[1]OPINI Rinci v1'!BN257)</f>
        <v>WDP</v>
      </c>
      <c r="U255" s="304" t="str">
        <f>CONCATENATE('[1]OPINI Rinci v1'!BP257,'[1]OPINI Rinci v1'!BQ257,'[1]OPINI Rinci v1'!BR257,'[1]OPINI Rinci v1'!BS257)</f>
        <v>WDP</v>
      </c>
      <c r="V255" s="304" t="str">
        <f>CONCATENATE('[1]OPINI Rinci v1'!BU257,'[1]OPINI Rinci v1'!BV257,'[1]OPINI Rinci v1'!BW257,'[1]OPINI Rinci v1'!BX257)</f>
        <v>WDP</v>
      </c>
      <c r="W255" s="304" t="str">
        <f>CONCATENATE('[1]OPINI Rinci v1'!BZ257,'[1]OPINI Rinci v1'!CA257,'[1]OPINI Rinci v1'!CB257,'[1]OPINI Rinci v1'!CC257)</f>
        <v>WDP</v>
      </c>
      <c r="X255" s="304" t="str">
        <f>CONCATENATE('[1]OPINI Rinci v1'!CE257,'[1]OPINI Rinci v1'!CF257,'[1]OPINI Rinci v1'!CG257,'[1]OPINI Rinci v1'!CH257)</f>
        <v>WDP</v>
      </c>
      <c r="Y255" s="304" t="str">
        <f>CONCATENATE('[1]OPINI Rinci v1'!CJ257,'[1]OPINI Rinci v1'!CK257,'[1]OPINI Rinci v1'!CL257,'[1]OPINI Rinci v1'!CM257)</f>
        <v>WDP</v>
      </c>
      <c r="Z255" s="304" t="str">
        <f>CONCATENATE('[1]OPINI Rinci v1'!CO257,'[1]OPINI Rinci v1'!CP257,'[1]OPINI Rinci v1'!CQ257,'[1]OPINI Rinci v1'!CR257)</f>
        <v>WDP</v>
      </c>
      <c r="AA255" s="301"/>
    </row>
    <row r="256" spans="1:27" s="312" customFormat="1" ht="15" x14ac:dyDescent="0.2">
      <c r="A256" s="306">
        <f t="shared" si="12"/>
        <v>224</v>
      </c>
      <c r="B256" s="222" t="s">
        <v>36</v>
      </c>
      <c r="C256" s="194" t="s">
        <v>52</v>
      </c>
      <c r="D256" s="196"/>
      <c r="E256" s="197" t="s">
        <v>280</v>
      </c>
      <c r="F256" s="198" t="str">
        <f>CONCATENATE('[1]OPINI Rinci v1'!M258,'[1]OPINI Rinci v1'!N258,'[1]OPINI Rinci v1'!O258,'[1]OPINI Rinci v1'!P258)</f>
        <v>WTP</v>
      </c>
      <c r="G256" s="198" t="str">
        <f>CONCATENATE('[1]OPINI Rinci v1'!R258,'[1]OPINI Rinci v1'!S258,'[1]OPINI Rinci v1'!T258,'[1]OPINI Rinci v1'!U258)</f>
        <v>WTP</v>
      </c>
      <c r="H256" s="198" t="str">
        <f>CONCATENATE('[1]OPINI Rinci v1'!W258,'[1]OPINI Rinci v1'!X258,'[1]OPINI Rinci v1'!Y258,'[1]OPINI Rinci v1'!Z258)</f>
        <v>WTP</v>
      </c>
      <c r="I256" s="198" t="str">
        <f>CONCATENATE('[1]OPINI Rinci v1'!AB258,'[1]OPINI Rinci v1'!AC258,'[1]OPINI Rinci v1'!AD258,'[1]OPINI Rinci v1'!AE258)</f>
        <v>WTP</v>
      </c>
      <c r="J256" s="198" t="str">
        <f>CONCATENATE('[1]OPINI Rinci v1'!AG258,'[1]OPINI Rinci v1'!AH258,'[1]OPINI Rinci v1'!AI258,'[1]OPINI Rinci v1'!AJ258)</f>
        <v>WTP</v>
      </c>
      <c r="K256" s="198" t="str">
        <f>CONCATENATE('[1]OPINI Rinci v1'!AL258,'[1]OPINI Rinci v1'!AM258,'[1]OPINI Rinci v1'!AN258,'[1]OPINI Rinci v1'!AO258)</f>
        <v>WTP</v>
      </c>
      <c r="L256" s="198" t="str">
        <f>CONCATENATE('[1]OPINI Rinci v1'!AQ258,'[1]OPINI Rinci v1'!AR258,'[1]OPINI Rinci v1'!AS258,'[1]OPINI Rinci v1'!AT258)</f>
        <v>WTP</v>
      </c>
      <c r="M256" s="198" t="str">
        <f>CONCATENATE('[1]OPINI Rinci v1'!AV258,'[1]OPINI Rinci v1'!AW258,'[1]OPINI Rinci v1'!AX258,'[1]OPINI Rinci v1'!AY258)</f>
        <v>WTP</v>
      </c>
      <c r="N256" s="309" t="s">
        <v>701</v>
      </c>
      <c r="O256" s="310"/>
      <c r="P256" s="310"/>
      <c r="Q256" s="198" t="str">
        <f>CONCATENATE('[1]OPINI Rinci v1'!BA258,'[1]OPINI Rinci v1'!BB258,'[1]OPINI Rinci v1'!BD258,'[1]OPINI Rinci v1'!BC258)</f>
        <v>WTP</v>
      </c>
      <c r="R256" s="309" t="s">
        <v>701</v>
      </c>
      <c r="S256" s="304" t="str">
        <f>CONCATENATE('[1]OPINI Rinci v1'!BF258,'[1]OPINI Rinci v1'!BG258,'[1]OPINI Rinci v1'!BI258,'[1]OPINI Rinci v1'!BH258)</f>
        <v>WTP</v>
      </c>
      <c r="T256" s="304" t="str">
        <f>CONCATENATE('[1]OPINI Rinci v1'!BK258,'[1]OPINI Rinci v1'!BL258,'[1]OPINI Rinci v1'!BM258,'[1]OPINI Rinci v1'!BN258)</f>
        <v>WDP</v>
      </c>
      <c r="U256" s="304" t="str">
        <f>CONCATENATE('[1]OPINI Rinci v1'!BP258,'[1]OPINI Rinci v1'!BQ258,'[1]OPINI Rinci v1'!BR258,'[1]OPINI Rinci v1'!BS258)</f>
        <v>WDP</v>
      </c>
      <c r="V256" s="304" t="str">
        <f>CONCATENATE('[1]OPINI Rinci v1'!BU258,'[1]OPINI Rinci v1'!BV258,'[1]OPINI Rinci v1'!BW258,'[1]OPINI Rinci v1'!BX258)</f>
        <v>WDP</v>
      </c>
      <c r="W256" s="304" t="str">
        <f>CONCATENATE('[1]OPINI Rinci v1'!BZ258,'[1]OPINI Rinci v1'!CA258,'[1]OPINI Rinci v1'!CB258,'[1]OPINI Rinci v1'!CC258)</f>
        <v>WDP</v>
      </c>
      <c r="X256" s="304" t="str">
        <f>CONCATENATE('[1]OPINI Rinci v1'!CE258,'[1]OPINI Rinci v1'!CF258,'[1]OPINI Rinci v1'!CG258,'[1]OPINI Rinci v1'!CH258)</f>
        <v>TMP</v>
      </c>
      <c r="Y256" s="304" t="str">
        <f>CONCATENATE('[1]OPINI Rinci v1'!CJ258,'[1]OPINI Rinci v1'!CK258,'[1]OPINI Rinci v1'!CL258,'[1]OPINI Rinci v1'!CM258)</f>
        <v>WDP</v>
      </c>
      <c r="Z256" s="304" t="str">
        <f>CONCATENATE('[1]OPINI Rinci v1'!CO258,'[1]OPINI Rinci v1'!CP258,'[1]OPINI Rinci v1'!CQ258,'[1]OPINI Rinci v1'!CR258)</f>
        <v>WDP</v>
      </c>
      <c r="AA256" s="311"/>
    </row>
    <row r="257" spans="1:27" s="5" customFormat="1" ht="15" x14ac:dyDescent="0.2">
      <c r="A257" s="306">
        <f t="shared" si="12"/>
        <v>225</v>
      </c>
      <c r="B257" s="222" t="s">
        <v>36</v>
      </c>
      <c r="C257" s="194" t="s">
        <v>54</v>
      </c>
      <c r="D257" s="196"/>
      <c r="E257" s="197" t="s">
        <v>281</v>
      </c>
      <c r="F257" s="198" t="str">
        <f>CONCATENATE('[1]OPINI Rinci v1'!M259,'[1]OPINI Rinci v1'!N259,'[1]OPINI Rinci v1'!O259,'[1]OPINI Rinci v1'!P259)</f>
        <v>WTP</v>
      </c>
      <c r="G257" s="198" t="str">
        <f>CONCATENATE('[1]OPINI Rinci v1'!R259,'[1]OPINI Rinci v1'!S259,'[1]OPINI Rinci v1'!T259,'[1]OPINI Rinci v1'!U259)</f>
        <v>WTP</v>
      </c>
      <c r="H257" s="198" t="str">
        <f>CONCATENATE('[1]OPINI Rinci v1'!W259,'[1]OPINI Rinci v1'!X259,'[1]OPINI Rinci v1'!Y259,'[1]OPINI Rinci v1'!Z259)</f>
        <v>WTP</v>
      </c>
      <c r="I257" s="198" t="str">
        <f>CONCATENATE('[1]OPINI Rinci v1'!AB259,'[1]OPINI Rinci v1'!AC259,'[1]OPINI Rinci v1'!AD259,'[1]OPINI Rinci v1'!AE259)</f>
        <v>WTP</v>
      </c>
      <c r="J257" s="198" t="str">
        <f>CONCATENATE('[1]OPINI Rinci v1'!AG259,'[1]OPINI Rinci v1'!AH259,'[1]OPINI Rinci v1'!AI259,'[1]OPINI Rinci v1'!AJ259)</f>
        <v>WDP</v>
      </c>
      <c r="K257" s="198" t="str">
        <f>CONCATENATE('[1]OPINI Rinci v1'!AL259,'[1]OPINI Rinci v1'!AM259,'[1]OPINI Rinci v1'!AN259,'[1]OPINI Rinci v1'!AO259)</f>
        <v>WDP</v>
      </c>
      <c r="L257" s="198" t="str">
        <f>CONCATENATE('[1]OPINI Rinci v1'!AQ259,'[1]OPINI Rinci v1'!AR259,'[1]OPINI Rinci v1'!AS259,'[1]OPINI Rinci v1'!AT259)</f>
        <v>WDP</v>
      </c>
      <c r="M257" s="198" t="str">
        <f>CONCATENATE('[1]OPINI Rinci v1'!AV259,'[1]OPINI Rinci v1'!AW259,'[1]OPINI Rinci v1'!AX259,'[1]OPINI Rinci v1'!AY259)</f>
        <v>WDP</v>
      </c>
      <c r="N257" s="309" t="s">
        <v>701</v>
      </c>
      <c r="O257" s="310"/>
      <c r="P257" s="310"/>
      <c r="Q257" s="198" t="str">
        <f>CONCATENATE('[1]OPINI Rinci v1'!BA259,'[1]OPINI Rinci v1'!BB259,'[1]OPINI Rinci v1'!BD259,'[1]OPINI Rinci v1'!BC259)</f>
        <v>WDP</v>
      </c>
      <c r="R257" s="309" t="s">
        <v>701</v>
      </c>
      <c r="S257" s="304" t="str">
        <f>CONCATENATE('[1]OPINI Rinci v1'!BF259,'[1]OPINI Rinci v1'!BG259,'[1]OPINI Rinci v1'!BI259,'[1]OPINI Rinci v1'!BH259)</f>
        <v>WDP</v>
      </c>
      <c r="T257" s="304" t="str">
        <f>CONCATENATE('[1]OPINI Rinci v1'!BK259,'[1]OPINI Rinci v1'!BL259,'[1]OPINI Rinci v1'!BM259,'[1]OPINI Rinci v1'!BN259)</f>
        <v>WDP</v>
      </c>
      <c r="U257" s="304" t="str">
        <f>CONCATENATE('[1]OPINI Rinci v1'!BP259,'[1]OPINI Rinci v1'!BQ259,'[1]OPINI Rinci v1'!BR259,'[1]OPINI Rinci v1'!BS259)</f>
        <v>WDP</v>
      </c>
      <c r="V257" s="304" t="str">
        <f>CONCATENATE('[1]OPINI Rinci v1'!BU259,'[1]OPINI Rinci v1'!BV259,'[1]OPINI Rinci v1'!BW259,'[1]OPINI Rinci v1'!BX259)</f>
        <v>WDP</v>
      </c>
      <c r="W257" s="304" t="str">
        <f>CONCATENATE('[1]OPINI Rinci v1'!BZ259,'[1]OPINI Rinci v1'!CA259,'[1]OPINI Rinci v1'!CB259,'[1]OPINI Rinci v1'!CC259)</f>
        <v>WDP</v>
      </c>
      <c r="X257" s="304" t="str">
        <f>CONCATENATE('[1]OPINI Rinci v1'!CE259,'[1]OPINI Rinci v1'!CF259,'[1]OPINI Rinci v1'!CG259,'[1]OPINI Rinci v1'!CH259)</f>
        <v>WDP</v>
      </c>
      <c r="Y257" s="304" t="str">
        <f>CONCATENATE('[1]OPINI Rinci v1'!CJ259,'[1]OPINI Rinci v1'!CK259,'[1]OPINI Rinci v1'!CL259,'[1]OPINI Rinci v1'!CM259)</f>
        <v>WDP</v>
      </c>
      <c r="Z257" s="304" t="str">
        <f>CONCATENATE('[1]OPINI Rinci v1'!CO259,'[1]OPINI Rinci v1'!CP259,'[1]OPINI Rinci v1'!CQ259,'[1]OPINI Rinci v1'!CR259)</f>
        <v>WDP</v>
      </c>
      <c r="AA257" s="301"/>
    </row>
    <row r="258" spans="1:27" s="312" customFormat="1" ht="15" x14ac:dyDescent="0.2">
      <c r="A258" s="306">
        <f t="shared" si="12"/>
        <v>226</v>
      </c>
      <c r="B258" s="222" t="s">
        <v>36</v>
      </c>
      <c r="C258" s="194" t="s">
        <v>56</v>
      </c>
      <c r="D258" s="196"/>
      <c r="E258" s="197" t="s">
        <v>282</v>
      </c>
      <c r="F258" s="198" t="str">
        <f>CONCATENATE('[1]OPINI Rinci v1'!M260,'[1]OPINI Rinci v1'!N260,'[1]OPINI Rinci v1'!O260,'[1]OPINI Rinci v1'!P260)</f>
        <v>WTP</v>
      </c>
      <c r="G258" s="198" t="str">
        <f>CONCATENATE('[1]OPINI Rinci v1'!R260,'[1]OPINI Rinci v1'!S260,'[1]OPINI Rinci v1'!T260,'[1]OPINI Rinci v1'!U260)</f>
        <v>WTP</v>
      </c>
      <c r="H258" s="198" t="str">
        <f>CONCATENATE('[1]OPINI Rinci v1'!W260,'[1]OPINI Rinci v1'!X260,'[1]OPINI Rinci v1'!Y260,'[1]OPINI Rinci v1'!Z260)</f>
        <v>WTP</v>
      </c>
      <c r="I258" s="198" t="str">
        <f>CONCATENATE('[1]OPINI Rinci v1'!AB260,'[1]OPINI Rinci v1'!AC260,'[1]OPINI Rinci v1'!AD260,'[1]OPINI Rinci v1'!AE260)</f>
        <v>WTP</v>
      </c>
      <c r="J258" s="198" t="str">
        <f>CONCATENATE('[1]OPINI Rinci v1'!AG260,'[1]OPINI Rinci v1'!AH260,'[1]OPINI Rinci v1'!AI260,'[1]OPINI Rinci v1'!AJ260)</f>
        <v>WTP</v>
      </c>
      <c r="K258" s="198" t="str">
        <f>CONCATENATE('[1]OPINI Rinci v1'!AL260,'[1]OPINI Rinci v1'!AM260,'[1]OPINI Rinci v1'!AN260,'[1]OPINI Rinci v1'!AO260)</f>
        <v>WTP</v>
      </c>
      <c r="L258" s="198" t="str">
        <f>CONCATENATE('[1]OPINI Rinci v1'!AQ260,'[1]OPINI Rinci v1'!AR260,'[1]OPINI Rinci v1'!AS260,'[1]OPINI Rinci v1'!AT260)</f>
        <v>WTP</v>
      </c>
      <c r="M258" s="198" t="str">
        <f>CONCATENATE('[1]OPINI Rinci v1'!AV260,'[1]OPINI Rinci v1'!AW260,'[1]OPINI Rinci v1'!AX260,'[1]OPINI Rinci v1'!AY260)</f>
        <v>WTP</v>
      </c>
      <c r="N258" s="307" t="s">
        <v>700</v>
      </c>
      <c r="O258" s="308"/>
      <c r="P258" s="308"/>
      <c r="Q258" s="198" t="str">
        <f>CONCATENATE('[1]OPINI Rinci v1'!BA260,'[1]OPINI Rinci v1'!BB260,'[1]OPINI Rinci v1'!BD260,'[1]OPINI Rinci v1'!BC260)</f>
        <v>WTP</v>
      </c>
      <c r="R258" s="307" t="s">
        <v>700</v>
      </c>
      <c r="S258" s="304" t="str">
        <f>CONCATENATE('[1]OPINI Rinci v1'!BF260,'[1]OPINI Rinci v1'!BG260,'[1]OPINI Rinci v1'!BI260,'[1]OPINI Rinci v1'!BH260)</f>
        <v>WTP</v>
      </c>
      <c r="T258" s="304" t="str">
        <f>CONCATENATE('[1]OPINI Rinci v1'!BK260,'[1]OPINI Rinci v1'!BL260,'[1]OPINI Rinci v1'!BM260,'[1]OPINI Rinci v1'!BN260)</f>
        <v>WTP</v>
      </c>
      <c r="U258" s="304" t="str">
        <f>CONCATENATE('[1]OPINI Rinci v1'!BP260,'[1]OPINI Rinci v1'!BQ260,'[1]OPINI Rinci v1'!BR260,'[1]OPINI Rinci v1'!BS260)</f>
        <v>WDP</v>
      </c>
      <c r="V258" s="304" t="str">
        <f>CONCATENATE('[1]OPINI Rinci v1'!BU260,'[1]OPINI Rinci v1'!BV260,'[1]OPINI Rinci v1'!BW260,'[1]OPINI Rinci v1'!BX260)</f>
        <v>WDP</v>
      </c>
      <c r="W258" s="304" t="str">
        <f>CONCATENATE('[1]OPINI Rinci v1'!BZ260,'[1]OPINI Rinci v1'!CA260,'[1]OPINI Rinci v1'!CB260,'[1]OPINI Rinci v1'!CC260)</f>
        <v>WDP</v>
      </c>
      <c r="X258" s="304" t="str">
        <f>CONCATENATE('[1]OPINI Rinci v1'!CE260,'[1]OPINI Rinci v1'!CF260,'[1]OPINI Rinci v1'!CG260,'[1]OPINI Rinci v1'!CH260)</f>
        <v>WDP</v>
      </c>
      <c r="Y258" s="304" t="str">
        <f>CONCATENATE('[1]OPINI Rinci v1'!CJ260,'[1]OPINI Rinci v1'!CK260,'[1]OPINI Rinci v1'!CL260,'[1]OPINI Rinci v1'!CM260)</f>
        <v>WDP</v>
      </c>
      <c r="Z258" s="304" t="str">
        <f>CONCATENATE('[1]OPINI Rinci v1'!CO260,'[1]OPINI Rinci v1'!CP260,'[1]OPINI Rinci v1'!CQ260,'[1]OPINI Rinci v1'!CR260)</f>
        <v>WDP</v>
      </c>
      <c r="AA258" s="311"/>
    </row>
    <row r="259" spans="1:27" s="5" customFormat="1" ht="15" x14ac:dyDescent="0.2">
      <c r="A259" s="306">
        <f t="shared" si="12"/>
        <v>227</v>
      </c>
      <c r="B259" s="222" t="s">
        <v>36</v>
      </c>
      <c r="C259" s="194" t="s">
        <v>84</v>
      </c>
      <c r="D259" s="196"/>
      <c r="E259" s="197" t="s">
        <v>283</v>
      </c>
      <c r="F259" s="198" t="str">
        <f>CONCATENATE('[1]OPINI Rinci v1'!M261,'[1]OPINI Rinci v1'!N261,'[1]OPINI Rinci v1'!O261,'[1]OPINI Rinci v1'!P261)</f>
        <v>WTP</v>
      </c>
      <c r="G259" s="198" t="str">
        <f>CONCATENATE('[1]OPINI Rinci v1'!R261,'[1]OPINI Rinci v1'!S261,'[1]OPINI Rinci v1'!T261,'[1]OPINI Rinci v1'!U261)</f>
        <v>WTP</v>
      </c>
      <c r="H259" s="198" t="str">
        <f>CONCATENATE('[1]OPINI Rinci v1'!W261,'[1]OPINI Rinci v1'!X261,'[1]OPINI Rinci v1'!Y261,'[1]OPINI Rinci v1'!Z261)</f>
        <v>WTP</v>
      </c>
      <c r="I259" s="198" t="str">
        <f>CONCATENATE('[1]OPINI Rinci v1'!AB261,'[1]OPINI Rinci v1'!AC261,'[1]OPINI Rinci v1'!AD261,'[1]OPINI Rinci v1'!AE261)</f>
        <v>WTP</v>
      </c>
      <c r="J259" s="198" t="str">
        <f>CONCATENATE('[1]OPINI Rinci v1'!AG261,'[1]OPINI Rinci v1'!AH261,'[1]OPINI Rinci v1'!AI261,'[1]OPINI Rinci v1'!AJ261)</f>
        <v>WTP</v>
      </c>
      <c r="K259" s="198" t="str">
        <f>CONCATENATE('[1]OPINI Rinci v1'!AL261,'[1]OPINI Rinci v1'!AM261,'[1]OPINI Rinci v1'!AN261,'[1]OPINI Rinci v1'!AO261)</f>
        <v>WTP</v>
      </c>
      <c r="L259" s="198" t="str">
        <f>CONCATENATE('[1]OPINI Rinci v1'!AQ261,'[1]OPINI Rinci v1'!AR261,'[1]OPINI Rinci v1'!AS261,'[1]OPINI Rinci v1'!AT261)</f>
        <v>WTP</v>
      </c>
      <c r="M259" s="198" t="str">
        <f>CONCATENATE('[1]OPINI Rinci v1'!AV261,'[1]OPINI Rinci v1'!AW261,'[1]OPINI Rinci v1'!AX261,'[1]OPINI Rinci v1'!AY261)</f>
        <v>WDP</v>
      </c>
      <c r="N259" s="309" t="s">
        <v>701</v>
      </c>
      <c r="O259" s="310"/>
      <c r="P259" s="310"/>
      <c r="Q259" s="198" t="str">
        <f>CONCATENATE('[1]OPINI Rinci v1'!BA261,'[1]OPINI Rinci v1'!BB261,'[1]OPINI Rinci v1'!BD261,'[1]OPINI Rinci v1'!BC261)</f>
        <v>WDP</v>
      </c>
      <c r="R259" s="309" t="s">
        <v>701</v>
      </c>
      <c r="S259" s="304" t="str">
        <f>CONCATENATE('[1]OPINI Rinci v1'!BF261,'[1]OPINI Rinci v1'!BG261,'[1]OPINI Rinci v1'!BI261,'[1]OPINI Rinci v1'!BH261)</f>
        <v>WDP</v>
      </c>
      <c r="T259" s="304" t="str">
        <f>CONCATENATE('[1]OPINI Rinci v1'!BK261,'[1]OPINI Rinci v1'!BL261,'[1]OPINI Rinci v1'!BM261,'[1]OPINI Rinci v1'!BN261)</f>
        <v>WDP</v>
      </c>
      <c r="U259" s="304" t="str">
        <f>CONCATENATE('[1]OPINI Rinci v1'!BP261,'[1]OPINI Rinci v1'!BQ261,'[1]OPINI Rinci v1'!BR261,'[1]OPINI Rinci v1'!BS261)</f>
        <v>WDP</v>
      </c>
      <c r="V259" s="304" t="str">
        <f>CONCATENATE('[1]OPINI Rinci v1'!BU261,'[1]OPINI Rinci v1'!BV261,'[1]OPINI Rinci v1'!BW261,'[1]OPINI Rinci v1'!BX261)</f>
        <v>WDP</v>
      </c>
      <c r="W259" s="304" t="str">
        <f>CONCATENATE('[1]OPINI Rinci v1'!BZ261,'[1]OPINI Rinci v1'!CA261,'[1]OPINI Rinci v1'!CB261,'[1]OPINI Rinci v1'!CC261)</f>
        <v>WDP</v>
      </c>
      <c r="X259" s="304" t="str">
        <f>CONCATENATE('[1]OPINI Rinci v1'!CE261,'[1]OPINI Rinci v1'!CF261,'[1]OPINI Rinci v1'!CG261,'[1]OPINI Rinci v1'!CH261)</f>
        <v>WDP</v>
      </c>
      <c r="Y259" s="304" t="str">
        <f>CONCATENATE('[1]OPINI Rinci v1'!CJ261,'[1]OPINI Rinci v1'!CK261,'[1]OPINI Rinci v1'!CL261,'[1]OPINI Rinci v1'!CM261)</f>
        <v>WDP</v>
      </c>
      <c r="Z259" s="304" t="str">
        <f>CONCATENATE('[1]OPINI Rinci v1'!CO261,'[1]OPINI Rinci v1'!CP261,'[1]OPINI Rinci v1'!CQ261,'[1]OPINI Rinci v1'!CR261)</f>
        <v>WDP</v>
      </c>
      <c r="AA259" s="301"/>
    </row>
    <row r="260" spans="1:27" s="5" customFormat="1" ht="15" x14ac:dyDescent="0.2">
      <c r="A260" s="306">
        <f t="shared" si="12"/>
        <v>228</v>
      </c>
      <c r="B260" s="222" t="s">
        <v>36</v>
      </c>
      <c r="C260" s="194" t="s">
        <v>86</v>
      </c>
      <c r="D260" s="196"/>
      <c r="E260" s="197" t="s">
        <v>284</v>
      </c>
      <c r="F260" s="198" t="str">
        <f>CONCATENATE('[1]OPINI Rinci v1'!M262,'[1]OPINI Rinci v1'!N262,'[1]OPINI Rinci v1'!O262,'[1]OPINI Rinci v1'!P262)</f>
        <v>WTP</v>
      </c>
      <c r="G260" s="198" t="str">
        <f>CONCATENATE('[1]OPINI Rinci v1'!R262,'[1]OPINI Rinci v1'!S262,'[1]OPINI Rinci v1'!T262,'[1]OPINI Rinci v1'!U262)</f>
        <v>WTP</v>
      </c>
      <c r="H260" s="198" t="str">
        <f>CONCATENATE('[1]OPINI Rinci v1'!W262,'[1]OPINI Rinci v1'!X262,'[1]OPINI Rinci v1'!Y262,'[1]OPINI Rinci v1'!Z262)</f>
        <v>WTP</v>
      </c>
      <c r="I260" s="198" t="str">
        <f>CONCATENATE('[1]OPINI Rinci v1'!AB262,'[1]OPINI Rinci v1'!AC262,'[1]OPINI Rinci v1'!AD262,'[1]OPINI Rinci v1'!AE262)</f>
        <v>WTP</v>
      </c>
      <c r="J260" s="198" t="str">
        <f>CONCATENATE('[1]OPINI Rinci v1'!AG262,'[1]OPINI Rinci v1'!AH262,'[1]OPINI Rinci v1'!AI262,'[1]OPINI Rinci v1'!AJ262)</f>
        <v>WTP</v>
      </c>
      <c r="K260" s="198" t="str">
        <f>CONCATENATE('[1]OPINI Rinci v1'!AL262,'[1]OPINI Rinci v1'!AM262,'[1]OPINI Rinci v1'!AN262,'[1]OPINI Rinci v1'!AO262)</f>
        <v>WTP</v>
      </c>
      <c r="L260" s="198" t="str">
        <f>CONCATENATE('[1]OPINI Rinci v1'!AQ262,'[1]OPINI Rinci v1'!AR262,'[1]OPINI Rinci v1'!AS262,'[1]OPINI Rinci v1'!AT262)</f>
        <v>WTP</v>
      </c>
      <c r="M260" s="198" t="str">
        <f>CONCATENATE('[1]OPINI Rinci v1'!AV262,'[1]OPINI Rinci v1'!AW262,'[1]OPINI Rinci v1'!AX262,'[1]OPINI Rinci v1'!AY262)</f>
        <v>WDP</v>
      </c>
      <c r="N260" s="307" t="s">
        <v>700</v>
      </c>
      <c r="O260" s="308"/>
      <c r="P260" s="308"/>
      <c r="Q260" s="198" t="str">
        <f>CONCATENATE('[1]OPINI Rinci v1'!BA262,'[1]OPINI Rinci v1'!BB262,'[1]OPINI Rinci v1'!BD262,'[1]OPINI Rinci v1'!BC262)</f>
        <v>WDP</v>
      </c>
      <c r="R260" s="307" t="s">
        <v>700</v>
      </c>
      <c r="S260" s="304" t="str">
        <f>CONCATENATE('[1]OPINI Rinci v1'!BF262,'[1]OPINI Rinci v1'!BG262,'[1]OPINI Rinci v1'!BI262,'[1]OPINI Rinci v1'!BH262)</f>
        <v>WDP</v>
      </c>
      <c r="T260" s="304" t="str">
        <f>CONCATENATE('[1]OPINI Rinci v1'!BK262,'[1]OPINI Rinci v1'!BL262,'[1]OPINI Rinci v1'!BM262,'[1]OPINI Rinci v1'!BN262)</f>
        <v>WDP</v>
      </c>
      <c r="U260" s="304" t="str">
        <f>CONCATENATE('[1]OPINI Rinci v1'!BP262,'[1]OPINI Rinci v1'!BQ262,'[1]OPINI Rinci v1'!BR262,'[1]OPINI Rinci v1'!BS262)</f>
        <v>WDP</v>
      </c>
      <c r="V260" s="304" t="str">
        <f>CONCATENATE('[1]OPINI Rinci v1'!BU262,'[1]OPINI Rinci v1'!BV262,'[1]OPINI Rinci v1'!BW262,'[1]OPINI Rinci v1'!BX262)</f>
        <v>WDP</v>
      </c>
      <c r="W260" s="304" t="str">
        <f>CONCATENATE('[1]OPINI Rinci v1'!BZ262,'[1]OPINI Rinci v1'!CA262,'[1]OPINI Rinci v1'!CB262,'[1]OPINI Rinci v1'!CC262)</f>
        <v>WDP</v>
      </c>
      <c r="X260" s="304" t="str">
        <f>CONCATENATE('[1]OPINI Rinci v1'!CE262,'[1]OPINI Rinci v1'!CF262,'[1]OPINI Rinci v1'!CG262,'[1]OPINI Rinci v1'!CH262)</f>
        <v>TMP</v>
      </c>
      <c r="Y260" s="304" t="str">
        <f>CONCATENATE('[1]OPINI Rinci v1'!CJ262,'[1]OPINI Rinci v1'!CK262,'[1]OPINI Rinci v1'!CL262,'[1]OPINI Rinci v1'!CM262)</f>
        <v>WDP</v>
      </c>
      <c r="Z260" s="304" t="str">
        <f>CONCATENATE('[1]OPINI Rinci v1'!CO262,'[1]OPINI Rinci v1'!CP262,'[1]OPINI Rinci v1'!CQ262,'[1]OPINI Rinci v1'!CR262)</f>
        <v>WDP</v>
      </c>
      <c r="AA260" s="301"/>
    </row>
    <row r="261" spans="1:27" s="5" customFormat="1" ht="15" x14ac:dyDescent="0.2">
      <c r="A261" s="306">
        <f t="shared" si="12"/>
        <v>229</v>
      </c>
      <c r="B261" s="222" t="s">
        <v>36</v>
      </c>
      <c r="C261" s="194" t="s">
        <v>88</v>
      </c>
      <c r="D261" s="196"/>
      <c r="E261" s="197" t="s">
        <v>285</v>
      </c>
      <c r="F261" s="198" t="str">
        <f>CONCATENATE('[1]OPINI Rinci v1'!M263,'[1]OPINI Rinci v1'!N263,'[1]OPINI Rinci v1'!O263,'[1]OPINI Rinci v1'!P263)</f>
        <v>WTP</v>
      </c>
      <c r="G261" s="198" t="str">
        <f>CONCATENATE('[1]OPINI Rinci v1'!R263,'[1]OPINI Rinci v1'!S263,'[1]OPINI Rinci v1'!T263,'[1]OPINI Rinci v1'!U263)</f>
        <v>WTP</v>
      </c>
      <c r="H261" s="198" t="str">
        <f>CONCATENATE('[1]OPINI Rinci v1'!W263,'[1]OPINI Rinci v1'!X263,'[1]OPINI Rinci v1'!Y263,'[1]OPINI Rinci v1'!Z263)</f>
        <v>WTP</v>
      </c>
      <c r="I261" s="198" t="str">
        <f>CONCATENATE('[1]OPINI Rinci v1'!AB263,'[1]OPINI Rinci v1'!AC263,'[1]OPINI Rinci v1'!AD263,'[1]OPINI Rinci v1'!AE263)</f>
        <v>WTP</v>
      </c>
      <c r="J261" s="198" t="str">
        <f>CONCATENATE('[1]OPINI Rinci v1'!AG263,'[1]OPINI Rinci v1'!AH263,'[1]OPINI Rinci v1'!AI263,'[1]OPINI Rinci v1'!AJ263)</f>
        <v>WTP</v>
      </c>
      <c r="K261" s="198" t="str">
        <f>CONCATENATE('[1]OPINI Rinci v1'!AL263,'[1]OPINI Rinci v1'!AM263,'[1]OPINI Rinci v1'!AN263,'[1]OPINI Rinci v1'!AO263)</f>
        <v>WTP</v>
      </c>
      <c r="L261" s="198" t="str">
        <f>CONCATENATE('[1]OPINI Rinci v1'!AQ263,'[1]OPINI Rinci v1'!AR263,'[1]OPINI Rinci v1'!AS263,'[1]OPINI Rinci v1'!AT263)</f>
        <v>WDP</v>
      </c>
      <c r="M261" s="198" t="str">
        <f>CONCATENATE('[1]OPINI Rinci v1'!AV263,'[1]OPINI Rinci v1'!AW263,'[1]OPINI Rinci v1'!AX263,'[1]OPINI Rinci v1'!AY263)</f>
        <v>WDP</v>
      </c>
      <c r="N261" s="309" t="s">
        <v>701</v>
      </c>
      <c r="O261" s="310"/>
      <c r="P261" s="310"/>
      <c r="Q261" s="198" t="str">
        <f>CONCATENATE('[1]OPINI Rinci v1'!BA263,'[1]OPINI Rinci v1'!BB263,'[1]OPINI Rinci v1'!BD263,'[1]OPINI Rinci v1'!BC263)</f>
        <v>WDP</v>
      </c>
      <c r="R261" s="309" t="s">
        <v>701</v>
      </c>
      <c r="S261" s="304" t="str">
        <f>CONCATENATE('[1]OPINI Rinci v1'!BF263,'[1]OPINI Rinci v1'!BG263,'[1]OPINI Rinci v1'!BI263,'[1]OPINI Rinci v1'!BH263)</f>
        <v>WDP</v>
      </c>
      <c r="T261" s="304" t="str">
        <f>CONCATENATE('[1]OPINI Rinci v1'!BK263,'[1]OPINI Rinci v1'!BL263,'[1]OPINI Rinci v1'!BM263,'[1]OPINI Rinci v1'!BN263)</f>
        <v>WDP</v>
      </c>
      <c r="U261" s="304" t="str">
        <f>CONCATENATE('[1]OPINI Rinci v1'!BP263,'[1]OPINI Rinci v1'!BQ263,'[1]OPINI Rinci v1'!BR263,'[1]OPINI Rinci v1'!BS263)</f>
        <v>WDP</v>
      </c>
      <c r="V261" s="304" t="str">
        <f>CONCATENATE('[1]OPINI Rinci v1'!BU263,'[1]OPINI Rinci v1'!BV263,'[1]OPINI Rinci v1'!BW263,'[1]OPINI Rinci v1'!BX263)</f>
        <v>WDP</v>
      </c>
      <c r="W261" s="304" t="str">
        <f>CONCATENATE('[1]OPINI Rinci v1'!BZ263,'[1]OPINI Rinci v1'!CA263,'[1]OPINI Rinci v1'!CB263,'[1]OPINI Rinci v1'!CC263)</f>
        <v>TMP</v>
      </c>
      <c r="X261" s="304" t="str">
        <f>CONCATENATE('[1]OPINI Rinci v1'!CE263,'[1]OPINI Rinci v1'!CF263,'[1]OPINI Rinci v1'!CG263,'[1]OPINI Rinci v1'!CH263)</f>
        <v>WDP</v>
      </c>
      <c r="Y261" s="304" t="str">
        <f>CONCATENATE('[1]OPINI Rinci v1'!CJ263,'[1]OPINI Rinci v1'!CK263,'[1]OPINI Rinci v1'!CL263,'[1]OPINI Rinci v1'!CM263)</f>
        <v>WDP</v>
      </c>
      <c r="Z261" s="304" t="str">
        <f>CONCATENATE('[1]OPINI Rinci v1'!CO263,'[1]OPINI Rinci v1'!CP263,'[1]OPINI Rinci v1'!CQ263,'[1]OPINI Rinci v1'!CR263)</f>
        <v>WDP</v>
      </c>
      <c r="AA261" s="301"/>
    </row>
    <row r="262" spans="1:27" s="312" customFormat="1" ht="14.1" customHeight="1" x14ac:dyDescent="0.2">
      <c r="A262" s="306">
        <f t="shared" si="12"/>
        <v>230</v>
      </c>
      <c r="B262" s="222" t="s">
        <v>36</v>
      </c>
      <c r="C262" s="194" t="s">
        <v>90</v>
      </c>
      <c r="D262" s="196"/>
      <c r="E262" s="197" t="s">
        <v>286</v>
      </c>
      <c r="F262" s="198" t="str">
        <f>CONCATENATE('[1]OPINI Rinci v1'!M264,'[1]OPINI Rinci v1'!N264,'[1]OPINI Rinci v1'!O264,'[1]OPINI Rinci v1'!P264)</f>
        <v>WTP</v>
      </c>
      <c r="G262" s="198" t="str">
        <f>CONCATENATE('[1]OPINI Rinci v1'!R264,'[1]OPINI Rinci v1'!S264,'[1]OPINI Rinci v1'!T264,'[1]OPINI Rinci v1'!U264)</f>
        <v>WTP</v>
      </c>
      <c r="H262" s="198" t="str">
        <f>CONCATENATE('[1]OPINI Rinci v1'!W264,'[1]OPINI Rinci v1'!X264,'[1]OPINI Rinci v1'!Y264,'[1]OPINI Rinci v1'!Z264)</f>
        <v>WTP</v>
      </c>
      <c r="I262" s="198" t="str">
        <f>CONCATENATE('[1]OPINI Rinci v1'!AB264,'[1]OPINI Rinci v1'!AC264,'[1]OPINI Rinci v1'!AD264,'[1]OPINI Rinci v1'!AE264)</f>
        <v>WTP</v>
      </c>
      <c r="J262" s="198" t="str">
        <f>CONCATENATE('[1]OPINI Rinci v1'!AG264,'[1]OPINI Rinci v1'!AH264,'[1]OPINI Rinci v1'!AI264,'[1]OPINI Rinci v1'!AJ264)</f>
        <v>WTP</v>
      </c>
      <c r="K262" s="198" t="str">
        <f>CONCATENATE('[1]OPINI Rinci v1'!AL264,'[1]OPINI Rinci v1'!AM264,'[1]OPINI Rinci v1'!AN264,'[1]OPINI Rinci v1'!AO264)</f>
        <v>WTP</v>
      </c>
      <c r="L262" s="198" t="str">
        <f>CONCATENATE('[1]OPINI Rinci v1'!AQ264,'[1]OPINI Rinci v1'!AR264,'[1]OPINI Rinci v1'!AS264,'[1]OPINI Rinci v1'!AT264)</f>
        <v>WTP</v>
      </c>
      <c r="M262" s="198" t="str">
        <f>CONCATENATE('[1]OPINI Rinci v1'!AV264,'[1]OPINI Rinci v1'!AW264,'[1]OPINI Rinci v1'!AX264,'[1]OPINI Rinci v1'!AY264)</f>
        <v>WTP</v>
      </c>
      <c r="N262" s="307" t="s">
        <v>700</v>
      </c>
      <c r="O262" s="308"/>
      <c r="P262" s="308"/>
      <c r="Q262" s="198" t="str">
        <f>CONCATENATE('[1]OPINI Rinci v1'!BA264,'[1]OPINI Rinci v1'!BB264,'[1]OPINI Rinci v1'!BD264,'[1]OPINI Rinci v1'!BC264)</f>
        <v>WTP</v>
      </c>
      <c r="R262" s="307" t="s">
        <v>700</v>
      </c>
      <c r="S262" s="304" t="str">
        <f>CONCATENATE('[1]OPINI Rinci v1'!BF264,'[1]OPINI Rinci v1'!BG264,'[1]OPINI Rinci v1'!BI264,'[1]OPINI Rinci v1'!BH264)</f>
        <v>WTP</v>
      </c>
      <c r="T262" s="304" t="str">
        <f>CONCATENATE('[1]OPINI Rinci v1'!BK264,'[1]OPINI Rinci v1'!BL264,'[1]OPINI Rinci v1'!BM264,'[1]OPINI Rinci v1'!BN264)</f>
        <v>WDP</v>
      </c>
      <c r="U262" s="304" t="str">
        <f>CONCATENATE('[1]OPINI Rinci v1'!BP264,'[1]OPINI Rinci v1'!BQ264,'[1]OPINI Rinci v1'!BR264,'[1]OPINI Rinci v1'!BS264)</f>
        <v>WDP</v>
      </c>
      <c r="V262" s="304" t="str">
        <f>CONCATENATE('[1]OPINI Rinci v1'!BU264,'[1]OPINI Rinci v1'!BV264,'[1]OPINI Rinci v1'!BW264,'[1]OPINI Rinci v1'!BX264)</f>
        <v>WDP</v>
      </c>
      <c r="W262" s="304" t="str">
        <f>CONCATENATE('[1]OPINI Rinci v1'!BZ264,'[1]OPINI Rinci v1'!CA264,'[1]OPINI Rinci v1'!CB264,'[1]OPINI Rinci v1'!CC264)</f>
        <v>WDP</v>
      </c>
      <c r="X262" s="304" t="str">
        <f>CONCATENATE('[1]OPINI Rinci v1'!CE264,'[1]OPINI Rinci v1'!CF264,'[1]OPINI Rinci v1'!CG264,'[1]OPINI Rinci v1'!CH264)</f>
        <v>WDP</v>
      </c>
      <c r="Y262" s="304" t="str">
        <f>CONCATENATE('[1]OPINI Rinci v1'!CJ264,'[1]OPINI Rinci v1'!CK264,'[1]OPINI Rinci v1'!CL264,'[1]OPINI Rinci v1'!CM264)</f>
        <v>WDP</v>
      </c>
      <c r="Z262" s="304" t="str">
        <f>CONCATENATE('[1]OPINI Rinci v1'!CO264,'[1]OPINI Rinci v1'!CP264,'[1]OPINI Rinci v1'!CQ264,'[1]OPINI Rinci v1'!CR264)</f>
        <v>WDP</v>
      </c>
      <c r="AA262" s="311"/>
    </row>
    <row r="263" spans="1:27" s="5" customFormat="1" ht="14.1" customHeight="1" x14ac:dyDescent="0.2">
      <c r="A263" s="306">
        <f t="shared" si="12"/>
        <v>231</v>
      </c>
      <c r="B263" s="222" t="s">
        <v>36</v>
      </c>
      <c r="C263" s="194" t="s">
        <v>92</v>
      </c>
      <c r="D263" s="196"/>
      <c r="E263" s="197" t="s">
        <v>287</v>
      </c>
      <c r="F263" s="198" t="str">
        <f>CONCATENATE('[1]OPINI Rinci v1'!M265,'[1]OPINI Rinci v1'!N265,'[1]OPINI Rinci v1'!O265,'[1]OPINI Rinci v1'!P265)</f>
        <v>WTP</v>
      </c>
      <c r="G263" s="198" t="str">
        <f>CONCATENATE('[1]OPINI Rinci v1'!R265,'[1]OPINI Rinci v1'!S265,'[1]OPINI Rinci v1'!T265,'[1]OPINI Rinci v1'!U265)</f>
        <v>WTP</v>
      </c>
      <c r="H263" s="198" t="str">
        <f>CONCATENATE('[1]OPINI Rinci v1'!W265,'[1]OPINI Rinci v1'!X265,'[1]OPINI Rinci v1'!Y265,'[1]OPINI Rinci v1'!Z265)</f>
        <v>WTP</v>
      </c>
      <c r="I263" s="198" t="str">
        <f>CONCATENATE('[1]OPINI Rinci v1'!AB265,'[1]OPINI Rinci v1'!AC265,'[1]OPINI Rinci v1'!AD265,'[1]OPINI Rinci v1'!AE265)</f>
        <v>WTP</v>
      </c>
      <c r="J263" s="198" t="str">
        <f>CONCATENATE('[1]OPINI Rinci v1'!AG265,'[1]OPINI Rinci v1'!AH265,'[1]OPINI Rinci v1'!AI265,'[1]OPINI Rinci v1'!AJ265)</f>
        <v>WTP</v>
      </c>
      <c r="K263" s="198" t="str">
        <f>CONCATENATE('[1]OPINI Rinci v1'!AL265,'[1]OPINI Rinci v1'!AM265,'[1]OPINI Rinci v1'!AN265,'[1]OPINI Rinci v1'!AO265)</f>
        <v>WTP</v>
      </c>
      <c r="L263" s="198" t="str">
        <f>CONCATENATE('[1]OPINI Rinci v1'!AQ265,'[1]OPINI Rinci v1'!AR265,'[1]OPINI Rinci v1'!AS265,'[1]OPINI Rinci v1'!AT265)</f>
        <v>WTP</v>
      </c>
      <c r="M263" s="198" t="str">
        <f>CONCATENATE('[1]OPINI Rinci v1'!AV265,'[1]OPINI Rinci v1'!AW265,'[1]OPINI Rinci v1'!AX265,'[1]OPINI Rinci v1'!AY265)</f>
        <v>WDP</v>
      </c>
      <c r="N263" s="307" t="s">
        <v>700</v>
      </c>
      <c r="O263" s="308"/>
      <c r="P263" s="308"/>
      <c r="Q263" s="198" t="str">
        <f>CONCATENATE('[1]OPINI Rinci v1'!BA265,'[1]OPINI Rinci v1'!BB265,'[1]OPINI Rinci v1'!BD265,'[1]OPINI Rinci v1'!BC265)</f>
        <v>WDP</v>
      </c>
      <c r="R263" s="307" t="s">
        <v>700</v>
      </c>
      <c r="S263" s="304" t="str">
        <f>CONCATENATE('[1]OPINI Rinci v1'!BF265,'[1]OPINI Rinci v1'!BG265,'[1]OPINI Rinci v1'!BI265,'[1]OPINI Rinci v1'!BH265)</f>
        <v>WDP</v>
      </c>
      <c r="T263" s="304" t="str">
        <f>CONCATENATE('[1]OPINI Rinci v1'!BK265,'[1]OPINI Rinci v1'!BL265,'[1]OPINI Rinci v1'!BM265,'[1]OPINI Rinci v1'!BN265)</f>
        <v>WDP</v>
      </c>
      <c r="U263" s="304" t="str">
        <f>CONCATENATE('[1]OPINI Rinci v1'!BP265,'[1]OPINI Rinci v1'!BQ265,'[1]OPINI Rinci v1'!BR265,'[1]OPINI Rinci v1'!BS265)</f>
        <v>WDP</v>
      </c>
      <c r="V263" s="304" t="str">
        <f>CONCATENATE('[1]OPINI Rinci v1'!BU265,'[1]OPINI Rinci v1'!BV265,'[1]OPINI Rinci v1'!BW265,'[1]OPINI Rinci v1'!BX265)</f>
        <v>WDP</v>
      </c>
      <c r="W263" s="304" t="str">
        <f>CONCATENATE('[1]OPINI Rinci v1'!BZ265,'[1]OPINI Rinci v1'!CA265,'[1]OPINI Rinci v1'!CB265,'[1]OPINI Rinci v1'!CC265)</f>
        <v>WDP</v>
      </c>
      <c r="X263" s="304" t="str">
        <f>CONCATENATE('[1]OPINI Rinci v1'!CE265,'[1]OPINI Rinci v1'!CF265,'[1]OPINI Rinci v1'!CG265,'[1]OPINI Rinci v1'!CH265)</f>
        <v>WDP</v>
      </c>
      <c r="Y263" s="304" t="str">
        <f>CONCATENATE('[1]OPINI Rinci v1'!CJ265,'[1]OPINI Rinci v1'!CK265,'[1]OPINI Rinci v1'!CL265,'[1]OPINI Rinci v1'!CM265)</f>
        <v>WDP</v>
      </c>
      <c r="Z263" s="304" t="str">
        <f>CONCATENATE('[1]OPINI Rinci v1'!CO265,'[1]OPINI Rinci v1'!CP265,'[1]OPINI Rinci v1'!CQ265,'[1]OPINI Rinci v1'!CR265)</f>
        <v>WDP</v>
      </c>
      <c r="AA263" s="301"/>
    </row>
    <row r="264" spans="1:27" s="5" customFormat="1" ht="14.1" customHeight="1" x14ac:dyDescent="0.2">
      <c r="A264" s="306">
        <f t="shared" si="12"/>
        <v>232</v>
      </c>
      <c r="B264" s="222" t="s">
        <v>36</v>
      </c>
      <c r="C264" s="194" t="s">
        <v>94</v>
      </c>
      <c r="D264" s="196"/>
      <c r="E264" s="197" t="s">
        <v>288</v>
      </c>
      <c r="F264" s="198" t="str">
        <f>CONCATENATE('[1]OPINI Rinci v1'!M266,'[1]OPINI Rinci v1'!N266,'[1]OPINI Rinci v1'!O266,'[1]OPINI Rinci v1'!P266)</f>
        <v>WTP</v>
      </c>
      <c r="G264" s="198" t="str">
        <f>CONCATENATE('[1]OPINI Rinci v1'!R266,'[1]OPINI Rinci v1'!S266,'[1]OPINI Rinci v1'!T266,'[1]OPINI Rinci v1'!U266)</f>
        <v>WTP</v>
      </c>
      <c r="H264" s="198" t="str">
        <f>CONCATENATE('[1]OPINI Rinci v1'!W266,'[1]OPINI Rinci v1'!X266,'[1]OPINI Rinci v1'!Y266,'[1]OPINI Rinci v1'!Z266)</f>
        <v>WTP</v>
      </c>
      <c r="I264" s="198" t="str">
        <f>CONCATENATE('[1]OPINI Rinci v1'!AB266,'[1]OPINI Rinci v1'!AC266,'[1]OPINI Rinci v1'!AD266,'[1]OPINI Rinci v1'!AE266)</f>
        <v>WTP</v>
      </c>
      <c r="J264" s="198" t="str">
        <f>CONCATENATE('[1]OPINI Rinci v1'!AG266,'[1]OPINI Rinci v1'!AH266,'[1]OPINI Rinci v1'!AI266,'[1]OPINI Rinci v1'!AJ266)</f>
        <v>WTP</v>
      </c>
      <c r="K264" s="198" t="str">
        <f>CONCATENATE('[1]OPINI Rinci v1'!AL266,'[1]OPINI Rinci v1'!AM266,'[1]OPINI Rinci v1'!AN266,'[1]OPINI Rinci v1'!AO266)</f>
        <v>WTP</v>
      </c>
      <c r="L264" s="198" t="str">
        <f>CONCATENATE('[1]OPINI Rinci v1'!AQ266,'[1]OPINI Rinci v1'!AR266,'[1]OPINI Rinci v1'!AS266,'[1]OPINI Rinci v1'!AT266)</f>
        <v>WDP</v>
      </c>
      <c r="M264" s="198" t="str">
        <f>CONCATENATE('[1]OPINI Rinci v1'!AV266,'[1]OPINI Rinci v1'!AW266,'[1]OPINI Rinci v1'!AX266,'[1]OPINI Rinci v1'!AY266)</f>
        <v>WDP</v>
      </c>
      <c r="N264" s="307" t="s">
        <v>700</v>
      </c>
      <c r="O264" s="308"/>
      <c r="P264" s="308"/>
      <c r="Q264" s="198" t="str">
        <f>CONCATENATE('[1]OPINI Rinci v1'!BA266,'[1]OPINI Rinci v1'!BB266,'[1]OPINI Rinci v1'!BD266,'[1]OPINI Rinci v1'!BC266)</f>
        <v>WDP</v>
      </c>
      <c r="R264" s="307" t="s">
        <v>700</v>
      </c>
      <c r="S264" s="304" t="str">
        <f>CONCATENATE('[1]OPINI Rinci v1'!BF266,'[1]OPINI Rinci v1'!BG266,'[1]OPINI Rinci v1'!BI266,'[1]OPINI Rinci v1'!BH266)</f>
        <v>WDP</v>
      </c>
      <c r="T264" s="304" t="str">
        <f>CONCATENATE('[1]OPINI Rinci v1'!BK266,'[1]OPINI Rinci v1'!BL266,'[1]OPINI Rinci v1'!BM266,'[1]OPINI Rinci v1'!BN266)</f>
        <v>WDP</v>
      </c>
      <c r="U264" s="304" t="str">
        <f>CONCATENATE('[1]OPINI Rinci v1'!BP266,'[1]OPINI Rinci v1'!BQ266,'[1]OPINI Rinci v1'!BR266,'[1]OPINI Rinci v1'!BS266)</f>
        <v>WDP</v>
      </c>
      <c r="V264" s="304" t="str">
        <f>CONCATENATE('[1]OPINI Rinci v1'!BU266,'[1]OPINI Rinci v1'!BV266,'[1]OPINI Rinci v1'!BW266,'[1]OPINI Rinci v1'!BX266)</f>
        <v>WDP</v>
      </c>
      <c r="W264" s="304" t="str">
        <f>CONCATENATE('[1]OPINI Rinci v1'!BZ266,'[1]OPINI Rinci v1'!CA266,'[1]OPINI Rinci v1'!CB266,'[1]OPINI Rinci v1'!CC266)</f>
        <v>WDP</v>
      </c>
      <c r="X264" s="304" t="str">
        <f>CONCATENATE('[1]OPINI Rinci v1'!CE266,'[1]OPINI Rinci v1'!CF266,'[1]OPINI Rinci v1'!CG266,'[1]OPINI Rinci v1'!CH266)</f>
        <v>WDP</v>
      </c>
      <c r="Y264" s="304" t="str">
        <f>CONCATENATE('[1]OPINI Rinci v1'!CJ266,'[1]OPINI Rinci v1'!CK266,'[1]OPINI Rinci v1'!CL266,'[1]OPINI Rinci v1'!CM266)</f>
        <v>WDP</v>
      </c>
      <c r="Z264" s="304" t="str">
        <f>CONCATENATE('[1]OPINI Rinci v1'!CO266,'[1]OPINI Rinci v1'!CP266,'[1]OPINI Rinci v1'!CQ266,'[1]OPINI Rinci v1'!CR266)</f>
        <v>WDP</v>
      </c>
      <c r="AA264" s="301"/>
    </row>
    <row r="265" spans="1:27" s="5" customFormat="1" ht="14.1" customHeight="1" x14ac:dyDescent="0.2">
      <c r="A265" s="306">
        <f t="shared" si="12"/>
        <v>233</v>
      </c>
      <c r="B265" s="222" t="s">
        <v>36</v>
      </c>
      <c r="C265" s="194" t="s">
        <v>96</v>
      </c>
      <c r="D265" s="196"/>
      <c r="E265" s="197" t="s">
        <v>289</v>
      </c>
      <c r="F265" s="198" t="str">
        <f>CONCATENATE('[1]OPINI Rinci v1'!M267,'[1]OPINI Rinci v1'!N267,'[1]OPINI Rinci v1'!O267,'[1]OPINI Rinci v1'!P267)</f>
        <v>WTP</v>
      </c>
      <c r="G265" s="198" t="str">
        <f>CONCATENATE('[1]OPINI Rinci v1'!R267,'[1]OPINI Rinci v1'!S267,'[1]OPINI Rinci v1'!T267,'[1]OPINI Rinci v1'!U267)</f>
        <v>WTP</v>
      </c>
      <c r="H265" s="198" t="str">
        <f>CONCATENATE('[1]OPINI Rinci v1'!W267,'[1]OPINI Rinci v1'!X267,'[1]OPINI Rinci v1'!Y267,'[1]OPINI Rinci v1'!Z267)</f>
        <v>WTP</v>
      </c>
      <c r="I265" s="198" t="str">
        <f>CONCATENATE('[1]OPINI Rinci v1'!AB267,'[1]OPINI Rinci v1'!AC267,'[1]OPINI Rinci v1'!AD267,'[1]OPINI Rinci v1'!AE267)</f>
        <v>WTP</v>
      </c>
      <c r="J265" s="198" t="str">
        <f>CONCATENATE('[1]OPINI Rinci v1'!AG267,'[1]OPINI Rinci v1'!AH267,'[1]OPINI Rinci v1'!AI267,'[1]OPINI Rinci v1'!AJ267)</f>
        <v>WTP</v>
      </c>
      <c r="K265" s="198" t="str">
        <f>CONCATENATE('[1]OPINI Rinci v1'!AL267,'[1]OPINI Rinci v1'!AM267,'[1]OPINI Rinci v1'!AN267,'[1]OPINI Rinci v1'!AO267)</f>
        <v>WTP</v>
      </c>
      <c r="L265" s="198" t="str">
        <f>CONCATENATE('[1]OPINI Rinci v1'!AQ267,'[1]OPINI Rinci v1'!AR267,'[1]OPINI Rinci v1'!AS267,'[1]OPINI Rinci v1'!AT267)</f>
        <v>WDP</v>
      </c>
      <c r="M265" s="198" t="str">
        <f>CONCATENATE('[1]OPINI Rinci v1'!AV267,'[1]OPINI Rinci v1'!AW267,'[1]OPINI Rinci v1'!AX267,'[1]OPINI Rinci v1'!AY267)</f>
        <v>WDP</v>
      </c>
      <c r="N265" s="309" t="s">
        <v>701</v>
      </c>
      <c r="O265" s="310"/>
      <c r="P265" s="310"/>
      <c r="Q265" s="198" t="str">
        <f>CONCATENATE('[1]OPINI Rinci v1'!BA267,'[1]OPINI Rinci v1'!BB267,'[1]OPINI Rinci v1'!BD267,'[1]OPINI Rinci v1'!BC267)</f>
        <v>WDP</v>
      </c>
      <c r="R265" s="307" t="s">
        <v>700</v>
      </c>
      <c r="S265" s="304" t="str">
        <f>CONCATENATE('[1]OPINI Rinci v1'!BF267,'[1]OPINI Rinci v1'!BG267,'[1]OPINI Rinci v1'!BI267,'[1]OPINI Rinci v1'!BH267)</f>
        <v>WDP</v>
      </c>
      <c r="T265" s="304" t="str">
        <f>CONCATENATE('[1]OPINI Rinci v1'!BK267,'[1]OPINI Rinci v1'!BL267,'[1]OPINI Rinci v1'!BM267,'[1]OPINI Rinci v1'!BN267)</f>
        <v>WDP</v>
      </c>
      <c r="U265" s="304" t="str">
        <f>CONCATENATE('[1]OPINI Rinci v1'!BP267,'[1]OPINI Rinci v1'!BQ267,'[1]OPINI Rinci v1'!BR267,'[1]OPINI Rinci v1'!BS267)</f>
        <v>WDP</v>
      </c>
      <c r="V265" s="304" t="str">
        <f>CONCATENATE('[1]OPINI Rinci v1'!BU267,'[1]OPINI Rinci v1'!BV267,'[1]OPINI Rinci v1'!BW267,'[1]OPINI Rinci v1'!BX267)</f>
        <v>WDP</v>
      </c>
      <c r="W265" s="304" t="str">
        <f>CONCATENATE('[1]OPINI Rinci v1'!BZ267,'[1]OPINI Rinci v1'!CA267,'[1]OPINI Rinci v1'!CB267,'[1]OPINI Rinci v1'!CC267)</f>
        <v>WDP</v>
      </c>
      <c r="X265" s="304" t="str">
        <f>CONCATENATE('[1]OPINI Rinci v1'!CE267,'[1]OPINI Rinci v1'!CF267,'[1]OPINI Rinci v1'!CG267,'[1]OPINI Rinci v1'!CH267)</f>
        <v>WDP</v>
      </c>
      <c r="Y265" s="304" t="str">
        <f>CONCATENATE('[1]OPINI Rinci v1'!CJ267,'[1]OPINI Rinci v1'!CK267,'[1]OPINI Rinci v1'!CL267,'[1]OPINI Rinci v1'!CM267)</f>
        <v>WDP</v>
      </c>
      <c r="Z265" s="304" t="str">
        <f>CONCATENATE('[1]OPINI Rinci v1'!CO267,'[1]OPINI Rinci v1'!CP267,'[1]OPINI Rinci v1'!CQ267,'[1]OPINI Rinci v1'!CR267)</f>
        <v>WDP</v>
      </c>
      <c r="AA265" s="301"/>
    </row>
    <row r="266" spans="1:27" s="5" customFormat="1" ht="14.1" customHeight="1" x14ac:dyDescent="0.2">
      <c r="A266" s="306">
        <f t="shared" si="12"/>
        <v>234</v>
      </c>
      <c r="B266" s="222" t="s">
        <v>36</v>
      </c>
      <c r="C266" s="194" t="s">
        <v>290</v>
      </c>
      <c r="D266" s="196"/>
      <c r="E266" s="197" t="s">
        <v>291</v>
      </c>
      <c r="F266" s="198" t="str">
        <f>CONCATENATE('[1]OPINI Rinci v1'!M268,'[1]OPINI Rinci v1'!N268,'[1]OPINI Rinci v1'!O268,'[1]OPINI Rinci v1'!P268)</f>
        <v>WTP</v>
      </c>
      <c r="G266" s="198" t="str">
        <f>CONCATENATE('[1]OPINI Rinci v1'!R268,'[1]OPINI Rinci v1'!S268,'[1]OPINI Rinci v1'!T268,'[1]OPINI Rinci v1'!U268)</f>
        <v>WTP</v>
      </c>
      <c r="H266" s="198" t="str">
        <f>CONCATENATE('[1]OPINI Rinci v1'!W268,'[1]OPINI Rinci v1'!X268,'[1]OPINI Rinci v1'!Y268,'[1]OPINI Rinci v1'!Z268)</f>
        <v>WTP</v>
      </c>
      <c r="I266" s="198" t="str">
        <f>CONCATENATE('[1]OPINI Rinci v1'!AB268,'[1]OPINI Rinci v1'!AC268,'[1]OPINI Rinci v1'!AD268,'[1]OPINI Rinci v1'!AE268)</f>
        <v>WTP</v>
      </c>
      <c r="J266" s="198" t="str">
        <f>CONCATENATE('[1]OPINI Rinci v1'!AG268,'[1]OPINI Rinci v1'!AH268,'[1]OPINI Rinci v1'!AI268,'[1]OPINI Rinci v1'!AJ268)</f>
        <v>WTP</v>
      </c>
      <c r="K266" s="198" t="str">
        <f>CONCATENATE('[1]OPINI Rinci v1'!AL268,'[1]OPINI Rinci v1'!AM268,'[1]OPINI Rinci v1'!AN268,'[1]OPINI Rinci v1'!AO268)</f>
        <v>WTP</v>
      </c>
      <c r="L266" s="198" t="str">
        <f>CONCATENATE('[1]OPINI Rinci v1'!AQ268,'[1]OPINI Rinci v1'!AR268,'[1]OPINI Rinci v1'!AS268,'[1]OPINI Rinci v1'!AT268)</f>
        <v>WTP</v>
      </c>
      <c r="M266" s="198" t="str">
        <f>CONCATENATE('[1]OPINI Rinci v1'!AV268,'[1]OPINI Rinci v1'!AW268,'[1]OPINI Rinci v1'!AX268,'[1]OPINI Rinci v1'!AY268)</f>
        <v>WDP</v>
      </c>
      <c r="N266" s="309" t="s">
        <v>701</v>
      </c>
      <c r="O266" s="310"/>
      <c r="P266" s="310"/>
      <c r="Q266" s="198" t="str">
        <f>CONCATENATE('[1]OPINI Rinci v1'!BA268,'[1]OPINI Rinci v1'!BB268,'[1]OPINI Rinci v1'!BD268,'[1]OPINI Rinci v1'!BC268)</f>
        <v>WDP</v>
      </c>
      <c r="R266" s="309" t="s">
        <v>701</v>
      </c>
      <c r="S266" s="304" t="str">
        <f>CONCATENATE('[1]OPINI Rinci v1'!BF268,'[1]OPINI Rinci v1'!BG268,'[1]OPINI Rinci v1'!BI268,'[1]OPINI Rinci v1'!BH268)</f>
        <v>WDP</v>
      </c>
      <c r="T266" s="304" t="str">
        <f>CONCATENATE('[1]OPINI Rinci v1'!BK268,'[1]OPINI Rinci v1'!BL268,'[1]OPINI Rinci v1'!BM268,'[1]OPINI Rinci v1'!BN268)</f>
        <v>WDP</v>
      </c>
      <c r="U266" s="304" t="str">
        <f>CONCATENATE('[1]OPINI Rinci v1'!BP268,'[1]OPINI Rinci v1'!BQ268,'[1]OPINI Rinci v1'!BR268,'[1]OPINI Rinci v1'!BS268)</f>
        <v>WDP</v>
      </c>
      <c r="V266" s="304" t="str">
        <f>CONCATENATE('[1]OPINI Rinci v1'!BU268,'[1]OPINI Rinci v1'!BV268,'[1]OPINI Rinci v1'!BW268,'[1]OPINI Rinci v1'!BX268)</f>
        <v>WDP</v>
      </c>
      <c r="W266" s="304" t="str">
        <f>CONCATENATE('[1]OPINI Rinci v1'!BZ268,'[1]OPINI Rinci v1'!CA268,'[1]OPINI Rinci v1'!CB268,'[1]OPINI Rinci v1'!CC268)</f>
        <v>WDP</v>
      </c>
      <c r="X266" s="304" t="str">
        <f>CONCATENATE('[1]OPINI Rinci v1'!CE268,'[1]OPINI Rinci v1'!CF268,'[1]OPINI Rinci v1'!CG268,'[1]OPINI Rinci v1'!CH268)</f>
        <v>WDP</v>
      </c>
      <c r="Y266" s="304" t="str">
        <f>CONCATENATE('[1]OPINI Rinci v1'!CJ268,'[1]OPINI Rinci v1'!CK268,'[1]OPINI Rinci v1'!CL268,'[1]OPINI Rinci v1'!CM268)</f>
        <v>WDP</v>
      </c>
      <c r="Z266" s="304" t="str">
        <f>CONCATENATE('[1]OPINI Rinci v1'!CO268,'[1]OPINI Rinci v1'!CP268,'[1]OPINI Rinci v1'!CQ268,'[1]OPINI Rinci v1'!CR268)</f>
        <v>WDP</v>
      </c>
      <c r="AA266" s="301"/>
    </row>
    <row r="267" spans="1:27" s="5" customFormat="1" ht="14.1" customHeight="1" x14ac:dyDescent="0.2">
      <c r="A267" s="306">
        <f t="shared" si="12"/>
        <v>235</v>
      </c>
      <c r="B267" s="222" t="s">
        <v>36</v>
      </c>
      <c r="C267" s="194" t="s">
        <v>292</v>
      </c>
      <c r="D267" s="196"/>
      <c r="E267" s="197" t="s">
        <v>293</v>
      </c>
      <c r="F267" s="198" t="str">
        <f>CONCATENATE('[1]OPINI Rinci v1'!M269,'[1]OPINI Rinci v1'!N269,'[1]OPINI Rinci v1'!O269,'[1]OPINI Rinci v1'!P269)</f>
        <v>WTP</v>
      </c>
      <c r="G267" s="198" t="str">
        <f>CONCATENATE('[1]OPINI Rinci v1'!R269,'[1]OPINI Rinci v1'!S269,'[1]OPINI Rinci v1'!T269,'[1]OPINI Rinci v1'!U269)</f>
        <v>WTP</v>
      </c>
      <c r="H267" s="198" t="str">
        <f>CONCATENATE('[1]OPINI Rinci v1'!W269,'[1]OPINI Rinci v1'!X269,'[1]OPINI Rinci v1'!Y269,'[1]OPINI Rinci v1'!Z269)</f>
        <v>WTP</v>
      </c>
      <c r="I267" s="198" t="str">
        <f>CONCATENATE('[1]OPINI Rinci v1'!AB269,'[1]OPINI Rinci v1'!AC269,'[1]OPINI Rinci v1'!AD269,'[1]OPINI Rinci v1'!AE269)</f>
        <v>WTP</v>
      </c>
      <c r="J267" s="198" t="str">
        <f>CONCATENATE('[1]OPINI Rinci v1'!AG269,'[1]OPINI Rinci v1'!AH269,'[1]OPINI Rinci v1'!AI269,'[1]OPINI Rinci v1'!AJ269)</f>
        <v>WTP</v>
      </c>
      <c r="K267" s="198" t="str">
        <f>CONCATENATE('[1]OPINI Rinci v1'!AL269,'[1]OPINI Rinci v1'!AM269,'[1]OPINI Rinci v1'!AN269,'[1]OPINI Rinci v1'!AO269)</f>
        <v>WTP</v>
      </c>
      <c r="L267" s="198" t="str">
        <f>CONCATENATE('[1]OPINI Rinci v1'!AQ269,'[1]OPINI Rinci v1'!AR269,'[1]OPINI Rinci v1'!AS269,'[1]OPINI Rinci v1'!AT269)</f>
        <v>WDP</v>
      </c>
      <c r="M267" s="198" t="str">
        <f>CONCATENATE('[1]OPINI Rinci v1'!AV269,'[1]OPINI Rinci v1'!AW269,'[1]OPINI Rinci v1'!AX269,'[1]OPINI Rinci v1'!AY269)</f>
        <v>WDP</v>
      </c>
      <c r="N267" s="307" t="s">
        <v>700</v>
      </c>
      <c r="O267" s="308"/>
      <c r="P267" s="308"/>
      <c r="Q267" s="198" t="str">
        <f>CONCATENATE('[1]OPINI Rinci v1'!BA269,'[1]OPINI Rinci v1'!BB269,'[1]OPINI Rinci v1'!BD269,'[1]OPINI Rinci v1'!BC269)</f>
        <v>WDP</v>
      </c>
      <c r="R267" s="307" t="s">
        <v>700</v>
      </c>
      <c r="S267" s="304" t="str">
        <f>CONCATENATE('[1]OPINI Rinci v1'!BF269,'[1]OPINI Rinci v1'!BG269,'[1]OPINI Rinci v1'!BI269,'[1]OPINI Rinci v1'!BH269)</f>
        <v>WDP</v>
      </c>
      <c r="T267" s="304" t="str">
        <f>CONCATENATE('[1]OPINI Rinci v1'!BK269,'[1]OPINI Rinci v1'!BL269,'[1]OPINI Rinci v1'!BM269,'[1]OPINI Rinci v1'!BN269)</f>
        <v>WDP</v>
      </c>
      <c r="U267" s="304" t="str">
        <f>CONCATENATE('[1]OPINI Rinci v1'!BP269,'[1]OPINI Rinci v1'!BQ269,'[1]OPINI Rinci v1'!BR269,'[1]OPINI Rinci v1'!BS269)</f>
        <v>WDP</v>
      </c>
      <c r="V267" s="304" t="str">
        <f>CONCATENATE('[1]OPINI Rinci v1'!BU269,'[1]OPINI Rinci v1'!BV269,'[1]OPINI Rinci v1'!BW269,'[1]OPINI Rinci v1'!BX269)</f>
        <v>WDP</v>
      </c>
      <c r="W267" s="304" t="str">
        <f>CONCATENATE('[1]OPINI Rinci v1'!BZ269,'[1]OPINI Rinci v1'!CA269,'[1]OPINI Rinci v1'!CB269,'[1]OPINI Rinci v1'!CC269)</f>
        <v>WDP</v>
      </c>
      <c r="X267" s="304" t="str">
        <f>CONCATENATE('[1]OPINI Rinci v1'!CE269,'[1]OPINI Rinci v1'!CF269,'[1]OPINI Rinci v1'!CG269,'[1]OPINI Rinci v1'!CH269)</f>
        <v>WDP</v>
      </c>
      <c r="Y267" s="304" t="str">
        <f>CONCATENATE('[1]OPINI Rinci v1'!CJ269,'[1]OPINI Rinci v1'!CK269,'[1]OPINI Rinci v1'!CL269,'[1]OPINI Rinci v1'!CM269)</f>
        <v>WDP</v>
      </c>
      <c r="Z267" s="304" t="str">
        <f>CONCATENATE('[1]OPINI Rinci v1'!CO269,'[1]OPINI Rinci v1'!CP269,'[1]OPINI Rinci v1'!CQ269,'[1]OPINI Rinci v1'!CR269)</f>
        <v>WDP</v>
      </c>
      <c r="AA267" s="301"/>
    </row>
    <row r="268" spans="1:27" s="5" customFormat="1" ht="14.1" customHeight="1" x14ac:dyDescent="0.2">
      <c r="A268" s="306">
        <f t="shared" si="12"/>
        <v>236</v>
      </c>
      <c r="B268" s="222" t="s">
        <v>36</v>
      </c>
      <c r="C268" s="194" t="s">
        <v>294</v>
      </c>
      <c r="D268" s="196"/>
      <c r="E268" s="197" t="s">
        <v>295</v>
      </c>
      <c r="F268" s="198" t="str">
        <f>CONCATENATE('[1]OPINI Rinci v1'!M270,'[1]OPINI Rinci v1'!N270,'[1]OPINI Rinci v1'!O270,'[1]OPINI Rinci v1'!P270)</f>
        <v>WTP</v>
      </c>
      <c r="G268" s="198" t="str">
        <f>CONCATENATE('[1]OPINI Rinci v1'!R270,'[1]OPINI Rinci v1'!S270,'[1]OPINI Rinci v1'!T270,'[1]OPINI Rinci v1'!U270)</f>
        <v>WTP</v>
      </c>
      <c r="H268" s="198" t="str">
        <f>CONCATENATE('[1]OPINI Rinci v1'!W270,'[1]OPINI Rinci v1'!X270,'[1]OPINI Rinci v1'!Y270,'[1]OPINI Rinci v1'!Z270)</f>
        <v>WTP</v>
      </c>
      <c r="I268" s="198" t="str">
        <f>CONCATENATE('[1]OPINI Rinci v1'!AB270,'[1]OPINI Rinci v1'!AC270,'[1]OPINI Rinci v1'!AD270,'[1]OPINI Rinci v1'!AE270)</f>
        <v>WTP</v>
      </c>
      <c r="J268" s="198" t="str">
        <f>CONCATENATE('[1]OPINI Rinci v1'!AG270,'[1]OPINI Rinci v1'!AH270,'[1]OPINI Rinci v1'!AI270,'[1]OPINI Rinci v1'!AJ270)</f>
        <v>WTP</v>
      </c>
      <c r="K268" s="198" t="str">
        <f>CONCATENATE('[1]OPINI Rinci v1'!AL270,'[1]OPINI Rinci v1'!AM270,'[1]OPINI Rinci v1'!AN270,'[1]OPINI Rinci v1'!AO270)</f>
        <v>WTP</v>
      </c>
      <c r="L268" s="198" t="str">
        <f>CONCATENATE('[1]OPINI Rinci v1'!AQ270,'[1]OPINI Rinci v1'!AR270,'[1]OPINI Rinci v1'!AS270,'[1]OPINI Rinci v1'!AT270)</f>
        <v>WDP</v>
      </c>
      <c r="M268" s="198" t="str">
        <f>CONCATENATE('[1]OPINI Rinci v1'!AV270,'[1]OPINI Rinci v1'!AW270,'[1]OPINI Rinci v1'!AX270,'[1]OPINI Rinci v1'!AY270)</f>
        <v>WDP</v>
      </c>
      <c r="N268" s="307" t="s">
        <v>700</v>
      </c>
      <c r="O268" s="308"/>
      <c r="P268" s="308"/>
      <c r="Q268" s="198" t="str">
        <f>CONCATENATE('[1]OPINI Rinci v1'!BA270,'[1]OPINI Rinci v1'!BB270,'[1]OPINI Rinci v1'!BD270,'[1]OPINI Rinci v1'!BC270)</f>
        <v>WTP</v>
      </c>
      <c r="R268" s="307" t="s">
        <v>700</v>
      </c>
      <c r="S268" s="304" t="str">
        <f>CONCATENATE('[1]OPINI Rinci v1'!BF270,'[1]OPINI Rinci v1'!BG270,'[1]OPINI Rinci v1'!BI270,'[1]OPINI Rinci v1'!BH270)</f>
        <v>WTP</v>
      </c>
      <c r="T268" s="304" t="str">
        <f>CONCATENATE('[1]OPINI Rinci v1'!BK270,'[1]OPINI Rinci v1'!BL270,'[1]OPINI Rinci v1'!BM270,'[1]OPINI Rinci v1'!BN270)</f>
        <v>WDP</v>
      </c>
      <c r="U268" s="304" t="str">
        <f>CONCATENATE('[1]OPINI Rinci v1'!BP270,'[1]OPINI Rinci v1'!BQ270,'[1]OPINI Rinci v1'!BR270,'[1]OPINI Rinci v1'!BS270)</f>
        <v>WDP</v>
      </c>
      <c r="V268" s="304" t="str">
        <f>CONCATENATE('[1]OPINI Rinci v1'!BU270,'[1]OPINI Rinci v1'!BV270,'[1]OPINI Rinci v1'!BW270,'[1]OPINI Rinci v1'!BX270)</f>
        <v>WDP</v>
      </c>
      <c r="W268" s="304" t="str">
        <f>CONCATENATE('[1]OPINI Rinci v1'!BZ270,'[1]OPINI Rinci v1'!CA270,'[1]OPINI Rinci v1'!CB270,'[1]OPINI Rinci v1'!CC270)</f>
        <v>WDP</v>
      </c>
      <c r="X268" s="304" t="str">
        <f>CONCATENATE('[1]OPINI Rinci v1'!CE270,'[1]OPINI Rinci v1'!CF270,'[1]OPINI Rinci v1'!CG270,'[1]OPINI Rinci v1'!CH270)</f>
        <v>WDP</v>
      </c>
      <c r="Y268" s="304" t="str">
        <f>CONCATENATE('[1]OPINI Rinci v1'!CJ270,'[1]OPINI Rinci v1'!CK270,'[1]OPINI Rinci v1'!CL270,'[1]OPINI Rinci v1'!CM270)</f>
        <v>WDP</v>
      </c>
      <c r="Z268" s="304" t="str">
        <f>CONCATENATE('[1]OPINI Rinci v1'!CO270,'[1]OPINI Rinci v1'!CP270,'[1]OPINI Rinci v1'!CQ270,'[1]OPINI Rinci v1'!CR270)</f>
        <v>WDP</v>
      </c>
      <c r="AA268" s="301"/>
    </row>
    <row r="269" spans="1:27" s="312" customFormat="1" ht="14.1" customHeight="1" x14ac:dyDescent="0.2">
      <c r="A269" s="306">
        <f t="shared" si="12"/>
        <v>237</v>
      </c>
      <c r="B269" s="222" t="s">
        <v>36</v>
      </c>
      <c r="C269" s="194" t="s">
        <v>296</v>
      </c>
      <c r="D269" s="196"/>
      <c r="E269" s="197" t="s">
        <v>297</v>
      </c>
      <c r="F269" s="198" t="str">
        <f>CONCATENATE('[1]OPINI Rinci v1'!M271,'[1]OPINI Rinci v1'!N271,'[1]OPINI Rinci v1'!O271,'[1]OPINI Rinci v1'!P271)</f>
        <v>WTP</v>
      </c>
      <c r="G269" s="198" t="str">
        <f>CONCATENATE('[1]OPINI Rinci v1'!R271,'[1]OPINI Rinci v1'!S271,'[1]OPINI Rinci v1'!T271,'[1]OPINI Rinci v1'!U271)</f>
        <v>WTP</v>
      </c>
      <c r="H269" s="198" t="str">
        <f>CONCATENATE('[1]OPINI Rinci v1'!W271,'[1]OPINI Rinci v1'!X271,'[1]OPINI Rinci v1'!Y271,'[1]OPINI Rinci v1'!Z271)</f>
        <v>WTP</v>
      </c>
      <c r="I269" s="198" t="str">
        <f>CONCATENATE('[1]OPINI Rinci v1'!AB271,'[1]OPINI Rinci v1'!AC271,'[1]OPINI Rinci v1'!AD271,'[1]OPINI Rinci v1'!AE271)</f>
        <v>WTP</v>
      </c>
      <c r="J269" s="198" t="str">
        <f>CONCATENATE('[1]OPINI Rinci v1'!AG271,'[1]OPINI Rinci v1'!AH271,'[1]OPINI Rinci v1'!AI271,'[1]OPINI Rinci v1'!AJ271)</f>
        <v>WTP</v>
      </c>
      <c r="K269" s="198" t="str">
        <f>CONCATENATE('[1]OPINI Rinci v1'!AL271,'[1]OPINI Rinci v1'!AM271,'[1]OPINI Rinci v1'!AN271,'[1]OPINI Rinci v1'!AO271)</f>
        <v>WTP</v>
      </c>
      <c r="L269" s="198" t="str">
        <f>CONCATENATE('[1]OPINI Rinci v1'!AQ271,'[1]OPINI Rinci v1'!AR271,'[1]OPINI Rinci v1'!AS271,'[1]OPINI Rinci v1'!AT271)</f>
        <v>WTP</v>
      </c>
      <c r="M269" s="198" t="str">
        <f>CONCATENATE('[1]OPINI Rinci v1'!AV271,'[1]OPINI Rinci v1'!AW271,'[1]OPINI Rinci v1'!AX271,'[1]OPINI Rinci v1'!AY271)</f>
        <v>WTP</v>
      </c>
      <c r="N269" s="309" t="s">
        <v>701</v>
      </c>
      <c r="O269" s="310"/>
      <c r="P269" s="310"/>
      <c r="Q269" s="198" t="str">
        <f>CONCATENATE('[1]OPINI Rinci v1'!BA271,'[1]OPINI Rinci v1'!BB271,'[1]OPINI Rinci v1'!BD271,'[1]OPINI Rinci v1'!BC271)</f>
        <v>WTP</v>
      </c>
      <c r="R269" s="309" t="s">
        <v>701</v>
      </c>
      <c r="S269" s="304" t="str">
        <f>CONCATENATE('[1]OPINI Rinci v1'!BF271,'[1]OPINI Rinci v1'!BG271,'[1]OPINI Rinci v1'!BI271,'[1]OPINI Rinci v1'!BH271)</f>
        <v>WTP</v>
      </c>
      <c r="T269" s="304" t="str">
        <f>CONCATENATE('[1]OPINI Rinci v1'!BK271,'[1]OPINI Rinci v1'!BL271,'[1]OPINI Rinci v1'!BM271,'[1]OPINI Rinci v1'!BN271)</f>
        <v>WTP</v>
      </c>
      <c r="U269" s="304" t="str">
        <f>CONCATENATE('[1]OPINI Rinci v1'!BP271,'[1]OPINI Rinci v1'!BQ271,'[1]OPINI Rinci v1'!BR271,'[1]OPINI Rinci v1'!BS271)</f>
        <v>WTP</v>
      </c>
      <c r="V269" s="304" t="str">
        <f>CONCATENATE('[1]OPINI Rinci v1'!BU271,'[1]OPINI Rinci v1'!BV271,'[1]OPINI Rinci v1'!BW271,'[1]OPINI Rinci v1'!BX271)</f>
        <v>WDP</v>
      </c>
      <c r="W269" s="304" t="str">
        <f>CONCATENATE('[1]OPINI Rinci v1'!BZ271,'[1]OPINI Rinci v1'!CA271,'[1]OPINI Rinci v1'!CB271,'[1]OPINI Rinci v1'!CC271)</f>
        <v>WDP</v>
      </c>
      <c r="X269" s="304" t="str">
        <f>CONCATENATE('[1]OPINI Rinci v1'!CE271,'[1]OPINI Rinci v1'!CF271,'[1]OPINI Rinci v1'!CG271,'[1]OPINI Rinci v1'!CH271)</f>
        <v>WDP</v>
      </c>
      <c r="Y269" s="304" t="str">
        <f>CONCATENATE('[1]OPINI Rinci v1'!CJ271,'[1]OPINI Rinci v1'!CK271,'[1]OPINI Rinci v1'!CL271,'[1]OPINI Rinci v1'!CM271)</f>
        <v>WDP</v>
      </c>
      <c r="Z269" s="304" t="str">
        <f>CONCATENATE('[1]OPINI Rinci v1'!CO271,'[1]OPINI Rinci v1'!CP271,'[1]OPINI Rinci v1'!CQ271,'[1]OPINI Rinci v1'!CR271)</f>
        <v>WDP</v>
      </c>
      <c r="AA269" s="311"/>
    </row>
    <row r="270" spans="1:27" s="5" customFormat="1" ht="14.1" customHeight="1" x14ac:dyDescent="0.2">
      <c r="A270" s="306">
        <f t="shared" si="12"/>
        <v>238</v>
      </c>
      <c r="B270" s="222" t="s">
        <v>36</v>
      </c>
      <c r="C270" s="194" t="s">
        <v>298</v>
      </c>
      <c r="D270" s="196"/>
      <c r="E270" s="197" t="s">
        <v>299</v>
      </c>
      <c r="F270" s="198" t="str">
        <f>CONCATENATE('[1]OPINI Rinci v1'!M272,'[1]OPINI Rinci v1'!N272,'[1]OPINI Rinci v1'!O272,'[1]OPINI Rinci v1'!P272)</f>
        <v>WTP</v>
      </c>
      <c r="G270" s="198" t="str">
        <f>CONCATENATE('[1]OPINI Rinci v1'!R272,'[1]OPINI Rinci v1'!S272,'[1]OPINI Rinci v1'!T272,'[1]OPINI Rinci v1'!U272)</f>
        <v>WTP</v>
      </c>
      <c r="H270" s="198" t="str">
        <f>CONCATENATE('[1]OPINI Rinci v1'!W272,'[1]OPINI Rinci v1'!X272,'[1]OPINI Rinci v1'!Y272,'[1]OPINI Rinci v1'!Z272)</f>
        <v>WTP</v>
      </c>
      <c r="I270" s="198" t="str">
        <f>CONCATENATE('[1]OPINI Rinci v1'!AB272,'[1]OPINI Rinci v1'!AC272,'[1]OPINI Rinci v1'!AD272,'[1]OPINI Rinci v1'!AE272)</f>
        <v>WTP</v>
      </c>
      <c r="J270" s="198" t="str">
        <f>CONCATENATE('[1]OPINI Rinci v1'!AG272,'[1]OPINI Rinci v1'!AH272,'[1]OPINI Rinci v1'!AI272,'[1]OPINI Rinci v1'!AJ272)</f>
        <v>WDP</v>
      </c>
      <c r="K270" s="198" t="str">
        <f>CONCATENATE('[1]OPINI Rinci v1'!AL272,'[1]OPINI Rinci v1'!AM272,'[1]OPINI Rinci v1'!AN272,'[1]OPINI Rinci v1'!AO272)</f>
        <v>WDP</v>
      </c>
      <c r="L270" s="198" t="str">
        <f>CONCATENATE('[1]OPINI Rinci v1'!AQ272,'[1]OPINI Rinci v1'!AR272,'[1]OPINI Rinci v1'!AS272,'[1]OPINI Rinci v1'!AT272)</f>
        <v>WDP</v>
      </c>
      <c r="M270" s="198" t="str">
        <f>CONCATENATE('[1]OPINI Rinci v1'!AV272,'[1]OPINI Rinci v1'!AW272,'[1]OPINI Rinci v1'!AX272,'[1]OPINI Rinci v1'!AY272)</f>
        <v>WDP</v>
      </c>
      <c r="N270" s="309" t="s">
        <v>701</v>
      </c>
      <c r="O270" s="310"/>
      <c r="P270" s="310"/>
      <c r="Q270" s="198" t="str">
        <f>CONCATENATE('[1]OPINI Rinci v1'!BA272,'[1]OPINI Rinci v1'!BB272,'[1]OPINI Rinci v1'!BD272,'[1]OPINI Rinci v1'!BC272)</f>
        <v>WDP</v>
      </c>
      <c r="R270" s="309" t="s">
        <v>701</v>
      </c>
      <c r="S270" s="304" t="str">
        <f>CONCATENATE('[1]OPINI Rinci v1'!BF272,'[1]OPINI Rinci v1'!BG272,'[1]OPINI Rinci v1'!BI272,'[1]OPINI Rinci v1'!BH272)</f>
        <v>WDP</v>
      </c>
      <c r="T270" s="304" t="str">
        <f>CONCATENATE('[1]OPINI Rinci v1'!BK272,'[1]OPINI Rinci v1'!BL272,'[1]OPINI Rinci v1'!BM272,'[1]OPINI Rinci v1'!BN272)</f>
        <v>WTP</v>
      </c>
      <c r="U270" s="304" t="str">
        <f>CONCATENATE('[1]OPINI Rinci v1'!BP272,'[1]OPINI Rinci v1'!BQ272,'[1]OPINI Rinci v1'!BR272,'[1]OPINI Rinci v1'!BS272)</f>
        <v>WDP</v>
      </c>
      <c r="V270" s="304" t="str">
        <f>CONCATENATE('[1]OPINI Rinci v1'!BU272,'[1]OPINI Rinci v1'!BV272,'[1]OPINI Rinci v1'!BW272,'[1]OPINI Rinci v1'!BX272)</f>
        <v>WDP</v>
      </c>
      <c r="W270" s="304" t="str">
        <f>CONCATENATE('[1]OPINI Rinci v1'!BZ272,'[1]OPINI Rinci v1'!CA272,'[1]OPINI Rinci v1'!CB272,'[1]OPINI Rinci v1'!CC272)</f>
        <v>WDP</v>
      </c>
      <c r="X270" s="304" t="str">
        <f>CONCATENATE('[1]OPINI Rinci v1'!CE272,'[1]OPINI Rinci v1'!CF272,'[1]OPINI Rinci v1'!CG272,'[1]OPINI Rinci v1'!CH272)</f>
        <v>WDP</v>
      </c>
      <c r="Y270" s="304" t="str">
        <f>CONCATENATE('[1]OPINI Rinci v1'!CJ272,'[1]OPINI Rinci v1'!CK272,'[1]OPINI Rinci v1'!CL272,'[1]OPINI Rinci v1'!CM272)</f>
        <v>WDP</v>
      </c>
      <c r="Z270" s="304" t="str">
        <f>CONCATENATE('[1]OPINI Rinci v1'!CO272,'[1]OPINI Rinci v1'!CP272,'[1]OPINI Rinci v1'!CQ272,'[1]OPINI Rinci v1'!CR272)</f>
        <v>WDP</v>
      </c>
      <c r="AA270" s="301"/>
    </row>
    <row r="271" spans="1:27" s="9" customFormat="1" ht="14.1" customHeight="1" x14ac:dyDescent="0.2">
      <c r="A271" s="306" t="str">
        <f t="shared" si="12"/>
        <v/>
      </c>
      <c r="B271" s="316"/>
      <c r="C271" s="200"/>
      <c r="D271" s="202"/>
      <c r="E271" s="203"/>
      <c r="F271" s="203"/>
      <c r="G271" s="203"/>
      <c r="H271" s="203"/>
      <c r="I271" s="198" t="str">
        <f>CONCATENATE('[1]OPINI Rinci v1'!AB273,'[1]OPINI Rinci v1'!AC273,'[1]OPINI Rinci v1'!AD273,'[1]OPINI Rinci v1'!AE273)</f>
        <v/>
      </c>
      <c r="J271" s="203"/>
      <c r="K271" s="203"/>
      <c r="L271" s="203"/>
      <c r="M271" s="203"/>
      <c r="N271" s="203"/>
      <c r="O271" s="203"/>
      <c r="P271" s="203"/>
      <c r="Q271" s="200"/>
      <c r="R271" s="203"/>
      <c r="S271" s="304" t="str">
        <f>CONCATENATE('[1]OPINI Rinci v1'!BF273,'[1]OPINI Rinci v1'!BG273,'[1]OPINI Rinci v1'!BI273,'[1]OPINI Rinci v1'!BH273)</f>
        <v/>
      </c>
      <c r="T271" s="200"/>
      <c r="U271" s="304"/>
      <c r="V271" s="304"/>
      <c r="W271" s="304"/>
      <c r="X271" s="304"/>
      <c r="Y271" s="304"/>
      <c r="Z271" s="304"/>
      <c r="AA271" s="305"/>
    </row>
    <row r="272" spans="1:27" s="9" customFormat="1" ht="14.1" customHeight="1" x14ac:dyDescent="0.2">
      <c r="A272" s="306" t="str">
        <f t="shared" si="12"/>
        <v/>
      </c>
      <c r="B272" s="303" t="s">
        <v>38</v>
      </c>
      <c r="C272" s="200"/>
      <c r="D272" s="202" t="s">
        <v>301</v>
      </c>
      <c r="E272" s="203"/>
      <c r="F272" s="203"/>
      <c r="G272" s="203"/>
      <c r="H272" s="203"/>
      <c r="I272" s="198" t="s">
        <v>642</v>
      </c>
      <c r="J272" s="203"/>
      <c r="K272" s="203"/>
      <c r="L272" s="203"/>
      <c r="M272" s="203"/>
      <c r="N272" s="203"/>
      <c r="O272" s="203"/>
      <c r="P272" s="203"/>
      <c r="Q272" s="200"/>
      <c r="R272" s="203"/>
      <c r="S272" s="304"/>
      <c r="T272" s="200"/>
      <c r="U272" s="304"/>
      <c r="V272" s="304"/>
      <c r="W272" s="304"/>
      <c r="X272" s="304"/>
      <c r="Y272" s="304"/>
      <c r="Z272" s="304"/>
      <c r="AA272" s="305"/>
    </row>
    <row r="273" spans="1:27" s="5" customFormat="1" ht="14.1" customHeight="1" x14ac:dyDescent="0.2">
      <c r="A273" s="306">
        <f>IF(C273="","",A270+1)</f>
        <v>239</v>
      </c>
      <c r="B273" s="222" t="s">
        <v>38</v>
      </c>
      <c r="C273" s="194" t="s">
        <v>8</v>
      </c>
      <c r="D273" s="207"/>
      <c r="E273" s="197" t="s">
        <v>302</v>
      </c>
      <c r="F273" s="198" t="str">
        <f>CONCATENATE('[1]OPINI Rinci v1'!M275,'[1]OPINI Rinci v1'!N275,'[1]OPINI Rinci v1'!O275,'[1]OPINI Rinci v1'!P275)</f>
        <v>WTP</v>
      </c>
      <c r="G273" s="198" t="str">
        <f>CONCATENATE('[1]OPINI Rinci v1'!R275,'[1]OPINI Rinci v1'!S275,'[1]OPINI Rinci v1'!T275,'[1]OPINI Rinci v1'!U275)</f>
        <v>WTP</v>
      </c>
      <c r="H273" s="198" t="str">
        <f>CONCATENATE('[1]OPINI Rinci v1'!W275,'[1]OPINI Rinci v1'!X275,'[1]OPINI Rinci v1'!Y275,'[1]OPINI Rinci v1'!Z275)</f>
        <v>WTP</v>
      </c>
      <c r="I273" s="198" t="str">
        <f>CONCATENATE('[1]OPINI Rinci v1'!AB275,'[1]OPINI Rinci v1'!AC275,'[1]OPINI Rinci v1'!AD275,'[1]OPINI Rinci v1'!AE275)</f>
        <v>WTP</v>
      </c>
      <c r="J273" s="198" t="str">
        <f>CONCATENATE('[1]OPINI Rinci v1'!AG275,'[1]OPINI Rinci v1'!AH275,'[1]OPINI Rinci v1'!AI275,'[1]OPINI Rinci v1'!AJ275)</f>
        <v>WTP</v>
      </c>
      <c r="K273" s="198" t="str">
        <f>CONCATENATE('[1]OPINI Rinci v1'!AL275,'[1]OPINI Rinci v1'!AM275,'[1]OPINI Rinci v1'!AN275,'[1]OPINI Rinci v1'!AO275)</f>
        <v>WTP</v>
      </c>
      <c r="L273" s="198" t="str">
        <f>CONCATENATE('[1]OPINI Rinci v1'!AQ275,'[1]OPINI Rinci v1'!AR275,'[1]OPINI Rinci v1'!AS275,'[1]OPINI Rinci v1'!AT275)</f>
        <v>WTP</v>
      </c>
      <c r="M273" s="198" t="str">
        <f>CONCATENATE('[1]OPINI Rinci v1'!AV275,'[1]OPINI Rinci v1'!AW275,'[1]OPINI Rinci v1'!AX275,'[1]OPINI Rinci v1'!AY275)</f>
        <v>WTP</v>
      </c>
      <c r="N273" s="307" t="s">
        <v>702</v>
      </c>
      <c r="O273" s="308"/>
      <c r="P273" s="308"/>
      <c r="Q273" s="198" t="str">
        <f>CONCATENATE('[1]OPINI Rinci v1'!BA275,'[1]OPINI Rinci v1'!BB275,'[1]OPINI Rinci v1'!BD275,'[1]OPINI Rinci v1'!BC275)</f>
        <v>WTP</v>
      </c>
      <c r="R273" s="307" t="s">
        <v>700</v>
      </c>
      <c r="S273" s="304" t="str">
        <f>CONCATENATE('[1]OPINI Rinci v1'!BF275,'[1]OPINI Rinci v1'!BG275,'[1]OPINI Rinci v1'!BI275,'[1]OPINI Rinci v1'!BH275)</f>
        <v>WTP</v>
      </c>
      <c r="T273" s="304" t="str">
        <f>CONCATENATE('[1]OPINI Rinci v1'!BK275,'[1]OPINI Rinci v1'!BL275,'[1]OPINI Rinci v1'!BM275,'[1]OPINI Rinci v1'!BN275)</f>
        <v>WTP</v>
      </c>
      <c r="U273" s="304" t="str">
        <f>CONCATENATE('[1]OPINI Rinci v1'!BP275,'[1]OPINI Rinci v1'!BQ275,'[1]OPINI Rinci v1'!BR275,'[1]OPINI Rinci v1'!BS275)</f>
        <v>WTP</v>
      </c>
      <c r="V273" s="304" t="str">
        <f>CONCATENATE('[1]OPINI Rinci v1'!BU275,'[1]OPINI Rinci v1'!BV275,'[1]OPINI Rinci v1'!BW275,'[1]OPINI Rinci v1'!BX275)</f>
        <v>WDP</v>
      </c>
      <c r="W273" s="304" t="str">
        <f>CONCATENATE('[1]OPINI Rinci v1'!BZ275,'[1]OPINI Rinci v1'!CA275,'[1]OPINI Rinci v1'!CB275,'[1]OPINI Rinci v1'!CC275)</f>
        <v>WDP</v>
      </c>
      <c r="X273" s="304" t="str">
        <f>CONCATENATE('[1]OPINI Rinci v1'!CE275,'[1]OPINI Rinci v1'!CF275,'[1]OPINI Rinci v1'!CG275,'[1]OPINI Rinci v1'!CH275)</f>
        <v>WDP</v>
      </c>
      <c r="Y273" s="304" t="str">
        <f>CONCATENATE('[1]OPINI Rinci v1'!CJ275,'[1]OPINI Rinci v1'!CK275,'[1]OPINI Rinci v1'!CL275,'[1]OPINI Rinci v1'!CM275)</f>
        <v>WDP</v>
      </c>
      <c r="Z273" s="304" t="str">
        <f>CONCATENATE('[1]OPINI Rinci v1'!CO275,'[1]OPINI Rinci v1'!CP275,'[1]OPINI Rinci v1'!CQ275,'[1]OPINI Rinci v1'!CR275)</f>
        <v>WDP</v>
      </c>
      <c r="AA273" s="301"/>
    </row>
    <row r="274" spans="1:27" s="312" customFormat="1" ht="14.1" customHeight="1" x14ac:dyDescent="0.2">
      <c r="A274" s="306">
        <f t="shared" ref="A274:A280" si="13">IF(C274="","",A273+1)</f>
        <v>240</v>
      </c>
      <c r="B274" s="222" t="s">
        <v>38</v>
      </c>
      <c r="C274" s="194" t="s">
        <v>12</v>
      </c>
      <c r="D274" s="196"/>
      <c r="E274" s="197" t="s">
        <v>303</v>
      </c>
      <c r="F274" s="198" t="str">
        <f>CONCATENATE('[1]OPINI Rinci v1'!M276,'[1]OPINI Rinci v1'!N276,'[1]OPINI Rinci v1'!O276,'[1]OPINI Rinci v1'!P276)</f>
        <v>WTP</v>
      </c>
      <c r="G274" s="198" t="str">
        <f>CONCATENATE('[1]OPINI Rinci v1'!R276,'[1]OPINI Rinci v1'!S276,'[1]OPINI Rinci v1'!T276,'[1]OPINI Rinci v1'!U276)</f>
        <v>WTP</v>
      </c>
      <c r="H274" s="198" t="str">
        <f>CONCATENATE('[1]OPINI Rinci v1'!W276,'[1]OPINI Rinci v1'!X276,'[1]OPINI Rinci v1'!Y276,'[1]OPINI Rinci v1'!Z276)</f>
        <v>WTP</v>
      </c>
      <c r="I274" s="198" t="str">
        <f>CONCATENATE('[1]OPINI Rinci v1'!AB276,'[1]OPINI Rinci v1'!AC276,'[1]OPINI Rinci v1'!AD276,'[1]OPINI Rinci v1'!AE276)</f>
        <v>WTP</v>
      </c>
      <c r="J274" s="198" t="str">
        <f>CONCATENATE('[1]OPINI Rinci v1'!AG276,'[1]OPINI Rinci v1'!AH276,'[1]OPINI Rinci v1'!AI276,'[1]OPINI Rinci v1'!AJ276)</f>
        <v>WTP</v>
      </c>
      <c r="K274" s="198" t="str">
        <f>CONCATENATE('[1]OPINI Rinci v1'!AL276,'[1]OPINI Rinci v1'!AM276,'[1]OPINI Rinci v1'!AN276,'[1]OPINI Rinci v1'!AO276)</f>
        <v>WTP</v>
      </c>
      <c r="L274" s="198" t="str">
        <f>CONCATENATE('[1]OPINI Rinci v1'!AQ276,'[1]OPINI Rinci v1'!AR276,'[1]OPINI Rinci v1'!AS276,'[1]OPINI Rinci v1'!AT276)</f>
        <v>WTP</v>
      </c>
      <c r="M274" s="198" t="str">
        <f>CONCATENATE('[1]OPINI Rinci v1'!AV276,'[1]OPINI Rinci v1'!AW276,'[1]OPINI Rinci v1'!AX276,'[1]OPINI Rinci v1'!AY276)</f>
        <v>WTP</v>
      </c>
      <c r="N274" s="309" t="s">
        <v>701</v>
      </c>
      <c r="O274" s="310"/>
      <c r="P274" s="310"/>
      <c r="Q274" s="198" t="str">
        <f>CONCATENATE('[1]OPINI Rinci v1'!BA276,'[1]OPINI Rinci v1'!BB276,'[1]OPINI Rinci v1'!BD276,'[1]OPINI Rinci v1'!BC276)</f>
        <v>WTP</v>
      </c>
      <c r="R274" s="309" t="s">
        <v>701</v>
      </c>
      <c r="S274" s="304" t="str">
        <f>CONCATENATE('[1]OPINI Rinci v1'!BF276,'[1]OPINI Rinci v1'!BG276,'[1]OPINI Rinci v1'!BI276,'[1]OPINI Rinci v1'!BH276)</f>
        <v>WTP</v>
      </c>
      <c r="T274" s="304" t="str">
        <f>CONCATENATE('[1]OPINI Rinci v1'!BK276,'[1]OPINI Rinci v1'!BL276,'[1]OPINI Rinci v1'!BM276,'[1]OPINI Rinci v1'!BN276)</f>
        <v>WDP</v>
      </c>
      <c r="U274" s="304" t="str">
        <f>CONCATENATE('[1]OPINI Rinci v1'!BP276,'[1]OPINI Rinci v1'!BQ276,'[1]OPINI Rinci v1'!BR276,'[1]OPINI Rinci v1'!BS276)</f>
        <v>WDP</v>
      </c>
      <c r="V274" s="304" t="str">
        <f>CONCATENATE('[1]OPINI Rinci v1'!BU276,'[1]OPINI Rinci v1'!BV276,'[1]OPINI Rinci v1'!BW276,'[1]OPINI Rinci v1'!BX276)</f>
        <v>WDP</v>
      </c>
      <c r="W274" s="304" t="str">
        <f>CONCATENATE('[1]OPINI Rinci v1'!BZ276,'[1]OPINI Rinci v1'!CA276,'[1]OPINI Rinci v1'!CB276,'[1]OPINI Rinci v1'!CC276)</f>
        <v>WDP</v>
      </c>
      <c r="X274" s="304" t="str">
        <f>CONCATENATE('[1]OPINI Rinci v1'!CE276,'[1]OPINI Rinci v1'!CF276,'[1]OPINI Rinci v1'!CG276,'[1]OPINI Rinci v1'!CH276)</f>
        <v>WDP</v>
      </c>
      <c r="Y274" s="304" t="str">
        <f>CONCATENATE('[1]OPINI Rinci v1'!CJ276,'[1]OPINI Rinci v1'!CK276,'[1]OPINI Rinci v1'!CL276,'[1]OPINI Rinci v1'!CM276)</f>
        <v>WDP</v>
      </c>
      <c r="Z274" s="304" t="str">
        <f>CONCATENATE('[1]OPINI Rinci v1'!CO276,'[1]OPINI Rinci v1'!CP276,'[1]OPINI Rinci v1'!CQ276,'[1]OPINI Rinci v1'!CR276)</f>
        <v>WDP</v>
      </c>
      <c r="AA274" s="311"/>
    </row>
    <row r="275" spans="1:27" s="5" customFormat="1" ht="14.1" customHeight="1" x14ac:dyDescent="0.2">
      <c r="A275" s="306">
        <f t="shared" si="13"/>
        <v>241</v>
      </c>
      <c r="B275" s="222" t="s">
        <v>38</v>
      </c>
      <c r="C275" s="194" t="s">
        <v>14</v>
      </c>
      <c r="D275" s="196"/>
      <c r="E275" s="197" t="s">
        <v>304</v>
      </c>
      <c r="F275" s="198" t="str">
        <f>CONCATENATE('[1]OPINI Rinci v1'!M277,'[1]OPINI Rinci v1'!N277,'[1]OPINI Rinci v1'!O277,'[1]OPINI Rinci v1'!P277)</f>
        <v>WTP</v>
      </c>
      <c r="G275" s="198" t="str">
        <f>CONCATENATE('[1]OPINI Rinci v1'!R277,'[1]OPINI Rinci v1'!S277,'[1]OPINI Rinci v1'!T277,'[1]OPINI Rinci v1'!U277)</f>
        <v>WTP</v>
      </c>
      <c r="H275" s="198" t="str">
        <f>CONCATENATE('[1]OPINI Rinci v1'!W277,'[1]OPINI Rinci v1'!X277,'[1]OPINI Rinci v1'!Y277,'[1]OPINI Rinci v1'!Z277)</f>
        <v>WTP</v>
      </c>
      <c r="I275" s="198" t="str">
        <f>CONCATENATE('[1]OPINI Rinci v1'!AB277,'[1]OPINI Rinci v1'!AC277,'[1]OPINI Rinci v1'!AD277,'[1]OPINI Rinci v1'!AE277)</f>
        <v>WTP</v>
      </c>
      <c r="J275" s="198" t="str">
        <f>CONCATENATE('[1]OPINI Rinci v1'!AG277,'[1]OPINI Rinci v1'!AH277,'[1]OPINI Rinci v1'!AI277,'[1]OPINI Rinci v1'!AJ277)</f>
        <v>WTP</v>
      </c>
      <c r="K275" s="198" t="str">
        <f>CONCATENATE('[1]OPINI Rinci v1'!AL277,'[1]OPINI Rinci v1'!AM277,'[1]OPINI Rinci v1'!AN277,'[1]OPINI Rinci v1'!AO277)</f>
        <v>WTP</v>
      </c>
      <c r="L275" s="198" t="str">
        <f>CONCATENATE('[1]OPINI Rinci v1'!AQ277,'[1]OPINI Rinci v1'!AR277,'[1]OPINI Rinci v1'!AS277,'[1]OPINI Rinci v1'!AT277)</f>
        <v>WTP</v>
      </c>
      <c r="M275" s="198" t="str">
        <f>CONCATENATE('[1]OPINI Rinci v1'!AV277,'[1]OPINI Rinci v1'!AW277,'[1]OPINI Rinci v1'!AX277,'[1]OPINI Rinci v1'!AY277)</f>
        <v>WDP</v>
      </c>
      <c r="N275" s="307" t="s">
        <v>700</v>
      </c>
      <c r="O275" s="308"/>
      <c r="P275" s="308"/>
      <c r="Q275" s="198" t="str">
        <f>CONCATENATE('[1]OPINI Rinci v1'!BA277,'[1]OPINI Rinci v1'!BB277,'[1]OPINI Rinci v1'!BD277,'[1]OPINI Rinci v1'!BC277)</f>
        <v>WDP</v>
      </c>
      <c r="R275" s="307" t="s">
        <v>700</v>
      </c>
      <c r="S275" s="304" t="str">
        <f>CONCATENATE('[1]OPINI Rinci v1'!BF277,'[1]OPINI Rinci v1'!BG277,'[1]OPINI Rinci v1'!BI277,'[1]OPINI Rinci v1'!BH277)</f>
        <v>WDP</v>
      </c>
      <c r="T275" s="304" t="str">
        <f>CONCATENATE('[1]OPINI Rinci v1'!BK277,'[1]OPINI Rinci v1'!BL277,'[1]OPINI Rinci v1'!BM277,'[1]OPINI Rinci v1'!BN277)</f>
        <v>WDP</v>
      </c>
      <c r="U275" s="304" t="str">
        <f>CONCATENATE('[1]OPINI Rinci v1'!BP277,'[1]OPINI Rinci v1'!BQ277,'[1]OPINI Rinci v1'!BR277,'[1]OPINI Rinci v1'!BS277)</f>
        <v>WDP</v>
      </c>
      <c r="V275" s="304" t="str">
        <f>CONCATENATE('[1]OPINI Rinci v1'!BU277,'[1]OPINI Rinci v1'!BV277,'[1]OPINI Rinci v1'!BW277,'[1]OPINI Rinci v1'!BX277)</f>
        <v>WDP</v>
      </c>
      <c r="W275" s="304" t="str">
        <f>CONCATENATE('[1]OPINI Rinci v1'!BZ277,'[1]OPINI Rinci v1'!CA277,'[1]OPINI Rinci v1'!CB277,'[1]OPINI Rinci v1'!CC277)</f>
        <v>WDP</v>
      </c>
      <c r="X275" s="304" t="str">
        <f>CONCATENATE('[1]OPINI Rinci v1'!CE277,'[1]OPINI Rinci v1'!CF277,'[1]OPINI Rinci v1'!CG277,'[1]OPINI Rinci v1'!CH277)</f>
        <v>TW</v>
      </c>
      <c r="Y275" s="304" t="str">
        <f>CONCATENATE('[1]OPINI Rinci v1'!CJ277,'[1]OPINI Rinci v1'!CK277,'[1]OPINI Rinci v1'!CL277,'[1]OPINI Rinci v1'!CM277)</f>
        <v>TW</v>
      </c>
      <c r="Z275" s="304" t="str">
        <f>CONCATENATE('[1]OPINI Rinci v1'!CO277,'[1]OPINI Rinci v1'!CP277,'[1]OPINI Rinci v1'!CQ277,'[1]OPINI Rinci v1'!CR277)</f>
        <v>WDP</v>
      </c>
      <c r="AA275" s="301"/>
    </row>
    <row r="276" spans="1:27" s="312" customFormat="1" ht="14.1" customHeight="1" x14ac:dyDescent="0.2">
      <c r="A276" s="306">
        <f t="shared" si="13"/>
        <v>242</v>
      </c>
      <c r="B276" s="222" t="s">
        <v>38</v>
      </c>
      <c r="C276" s="194" t="s">
        <v>16</v>
      </c>
      <c r="D276" s="196"/>
      <c r="E276" s="197" t="s">
        <v>305</v>
      </c>
      <c r="F276" s="198" t="str">
        <f>CONCATENATE('[1]OPINI Rinci v1'!M278,'[1]OPINI Rinci v1'!N278,'[1]OPINI Rinci v1'!O278,'[1]OPINI Rinci v1'!P278)</f>
        <v>WTP</v>
      </c>
      <c r="G276" s="198" t="str">
        <f>CONCATENATE('[1]OPINI Rinci v1'!R278,'[1]OPINI Rinci v1'!S278,'[1]OPINI Rinci v1'!T278,'[1]OPINI Rinci v1'!U278)</f>
        <v>WTP</v>
      </c>
      <c r="H276" s="198" t="str">
        <f>CONCATENATE('[1]OPINI Rinci v1'!W278,'[1]OPINI Rinci v1'!X278,'[1]OPINI Rinci v1'!Y278,'[1]OPINI Rinci v1'!Z278)</f>
        <v>WTP</v>
      </c>
      <c r="I276" s="198" t="str">
        <f>CONCATENATE('[1]OPINI Rinci v1'!AB278,'[1]OPINI Rinci v1'!AC278,'[1]OPINI Rinci v1'!AD278,'[1]OPINI Rinci v1'!AE278)</f>
        <v>WTP</v>
      </c>
      <c r="J276" s="198" t="str">
        <f>CONCATENATE('[1]OPINI Rinci v1'!AG278,'[1]OPINI Rinci v1'!AH278,'[1]OPINI Rinci v1'!AI278,'[1]OPINI Rinci v1'!AJ278)</f>
        <v>WTP</v>
      </c>
      <c r="K276" s="198" t="str">
        <f>CONCATENATE('[1]OPINI Rinci v1'!AL278,'[1]OPINI Rinci v1'!AM278,'[1]OPINI Rinci v1'!AN278,'[1]OPINI Rinci v1'!AO278)</f>
        <v>WTP</v>
      </c>
      <c r="L276" s="198" t="str">
        <f>CONCATENATE('[1]OPINI Rinci v1'!AQ278,'[1]OPINI Rinci v1'!AR278,'[1]OPINI Rinci v1'!AS278,'[1]OPINI Rinci v1'!AT278)</f>
        <v>WTP</v>
      </c>
      <c r="M276" s="198" t="str">
        <f>CONCATENATE('[1]OPINI Rinci v1'!AV278,'[1]OPINI Rinci v1'!AW278,'[1]OPINI Rinci v1'!AX278,'[1]OPINI Rinci v1'!AY278)</f>
        <v>WTP</v>
      </c>
      <c r="N276" s="309" t="s">
        <v>701</v>
      </c>
      <c r="O276" s="310"/>
      <c r="P276" s="310"/>
      <c r="Q276" s="198" t="str">
        <f>CONCATENATE('[1]OPINI Rinci v1'!BA278,'[1]OPINI Rinci v1'!BB278,'[1]OPINI Rinci v1'!BD278,'[1]OPINI Rinci v1'!BC278)</f>
        <v>WTP</v>
      </c>
      <c r="R276" s="309" t="s">
        <v>701</v>
      </c>
      <c r="S276" s="304" t="str">
        <f>CONCATENATE('[1]OPINI Rinci v1'!BF278,'[1]OPINI Rinci v1'!BG278,'[1]OPINI Rinci v1'!BI278,'[1]OPINI Rinci v1'!BH278)</f>
        <v>WDP</v>
      </c>
      <c r="T276" s="304" t="str">
        <f>CONCATENATE('[1]OPINI Rinci v1'!BK278,'[1]OPINI Rinci v1'!BL278,'[1]OPINI Rinci v1'!BM278,'[1]OPINI Rinci v1'!BN278)</f>
        <v>WDP</v>
      </c>
      <c r="U276" s="304" t="str">
        <f>CONCATENATE('[1]OPINI Rinci v1'!BP278,'[1]OPINI Rinci v1'!BQ278,'[1]OPINI Rinci v1'!BR278,'[1]OPINI Rinci v1'!BS278)</f>
        <v>WDP</v>
      </c>
      <c r="V276" s="304" t="str">
        <f>CONCATENATE('[1]OPINI Rinci v1'!BU278,'[1]OPINI Rinci v1'!BV278,'[1]OPINI Rinci v1'!BW278,'[1]OPINI Rinci v1'!BX278)</f>
        <v>WDP</v>
      </c>
      <c r="W276" s="304" t="str">
        <f>CONCATENATE('[1]OPINI Rinci v1'!BZ278,'[1]OPINI Rinci v1'!CA278,'[1]OPINI Rinci v1'!CB278,'[1]OPINI Rinci v1'!CC278)</f>
        <v>WDP</v>
      </c>
      <c r="X276" s="304" t="str">
        <f>CONCATENATE('[1]OPINI Rinci v1'!CE278,'[1]OPINI Rinci v1'!CF278,'[1]OPINI Rinci v1'!CG278,'[1]OPINI Rinci v1'!CH278)</f>
        <v>WDP</v>
      </c>
      <c r="Y276" s="304" t="str">
        <f>CONCATENATE('[1]OPINI Rinci v1'!CJ278,'[1]OPINI Rinci v1'!CK278,'[1]OPINI Rinci v1'!CL278,'[1]OPINI Rinci v1'!CM278)</f>
        <v>TMP</v>
      </c>
      <c r="Z276" s="304" t="str">
        <f>CONCATENATE('[1]OPINI Rinci v1'!CO278,'[1]OPINI Rinci v1'!CP278,'[1]OPINI Rinci v1'!CQ278,'[1]OPINI Rinci v1'!CR278)</f>
        <v>WDP</v>
      </c>
      <c r="AA276" s="311"/>
    </row>
    <row r="277" spans="1:27" s="312" customFormat="1" ht="14.1" customHeight="1" x14ac:dyDescent="0.2">
      <c r="A277" s="306">
        <f t="shared" si="13"/>
        <v>243</v>
      </c>
      <c r="B277" s="222" t="s">
        <v>38</v>
      </c>
      <c r="C277" s="194" t="s">
        <v>18</v>
      </c>
      <c r="D277" s="196"/>
      <c r="E277" s="197" t="s">
        <v>306</v>
      </c>
      <c r="F277" s="198" t="str">
        <f>CONCATENATE('[1]OPINI Rinci v1'!M279,'[1]OPINI Rinci v1'!N279,'[1]OPINI Rinci v1'!O279,'[1]OPINI Rinci v1'!P279)</f>
        <v>WTP</v>
      </c>
      <c r="G277" s="198" t="str">
        <f>CONCATENATE('[1]OPINI Rinci v1'!R279,'[1]OPINI Rinci v1'!S279,'[1]OPINI Rinci v1'!T279,'[1]OPINI Rinci v1'!U279)</f>
        <v>WTP</v>
      </c>
      <c r="H277" s="198" t="str">
        <f>CONCATENATE('[1]OPINI Rinci v1'!W279,'[1]OPINI Rinci v1'!X279,'[1]OPINI Rinci v1'!Y279,'[1]OPINI Rinci v1'!Z279)</f>
        <v>WTP</v>
      </c>
      <c r="I277" s="198" t="str">
        <f>CONCATENATE('[1]OPINI Rinci v1'!AB279,'[1]OPINI Rinci v1'!AC279,'[1]OPINI Rinci v1'!AD279,'[1]OPINI Rinci v1'!AE279)</f>
        <v>WTP</v>
      </c>
      <c r="J277" s="198" t="str">
        <f>CONCATENATE('[1]OPINI Rinci v1'!AG279,'[1]OPINI Rinci v1'!AH279,'[1]OPINI Rinci v1'!AI279,'[1]OPINI Rinci v1'!AJ279)</f>
        <v>WTP</v>
      </c>
      <c r="K277" s="198" t="str">
        <f>CONCATENATE('[1]OPINI Rinci v1'!AL279,'[1]OPINI Rinci v1'!AM279,'[1]OPINI Rinci v1'!AN279,'[1]OPINI Rinci v1'!AO279)</f>
        <v>WTP</v>
      </c>
      <c r="L277" s="198" t="str">
        <f>CONCATENATE('[1]OPINI Rinci v1'!AQ279,'[1]OPINI Rinci v1'!AR279,'[1]OPINI Rinci v1'!AS279,'[1]OPINI Rinci v1'!AT279)</f>
        <v>WTP</v>
      </c>
      <c r="M277" s="198" t="str">
        <f>CONCATENATE('[1]OPINI Rinci v1'!AV279,'[1]OPINI Rinci v1'!AW279,'[1]OPINI Rinci v1'!AX279,'[1]OPINI Rinci v1'!AY279)</f>
        <v>WTP</v>
      </c>
      <c r="N277" s="309" t="s">
        <v>701</v>
      </c>
      <c r="O277" s="310"/>
      <c r="P277" s="310"/>
      <c r="Q277" s="198" t="str">
        <f>CONCATENATE('[1]OPINI Rinci v1'!BA279,'[1]OPINI Rinci v1'!BB279,'[1]OPINI Rinci v1'!BD279,'[1]OPINI Rinci v1'!BC279)</f>
        <v>WTP</v>
      </c>
      <c r="R277" s="309" t="s">
        <v>701</v>
      </c>
      <c r="S277" s="304" t="str">
        <f>CONCATENATE('[1]OPINI Rinci v1'!BF279,'[1]OPINI Rinci v1'!BG279,'[1]OPINI Rinci v1'!BI279,'[1]OPINI Rinci v1'!BH279)</f>
        <v>WTP</v>
      </c>
      <c r="T277" s="304" t="str">
        <f>CONCATENATE('[1]OPINI Rinci v1'!BK279,'[1]OPINI Rinci v1'!BL279,'[1]OPINI Rinci v1'!BM279,'[1]OPINI Rinci v1'!BN279)</f>
        <v>WTP</v>
      </c>
      <c r="U277" s="304" t="str">
        <f>CONCATENATE('[1]OPINI Rinci v1'!BP279,'[1]OPINI Rinci v1'!BQ279,'[1]OPINI Rinci v1'!BR279,'[1]OPINI Rinci v1'!BS279)</f>
        <v>WDP</v>
      </c>
      <c r="V277" s="304" t="str">
        <f>CONCATENATE('[1]OPINI Rinci v1'!BU279,'[1]OPINI Rinci v1'!BV279,'[1]OPINI Rinci v1'!BW279,'[1]OPINI Rinci v1'!BX279)</f>
        <v>WDP</v>
      </c>
      <c r="W277" s="304" t="str">
        <f>CONCATENATE('[1]OPINI Rinci v1'!BZ279,'[1]OPINI Rinci v1'!CA279,'[1]OPINI Rinci v1'!CB279,'[1]OPINI Rinci v1'!CC279)</f>
        <v>WDP</v>
      </c>
      <c r="X277" s="304" t="str">
        <f>CONCATENATE('[1]OPINI Rinci v1'!CE279,'[1]OPINI Rinci v1'!CF279,'[1]OPINI Rinci v1'!CG279,'[1]OPINI Rinci v1'!CH279)</f>
        <v>WDP</v>
      </c>
      <c r="Y277" s="304" t="str">
        <f>CONCATENATE('[1]OPINI Rinci v1'!CJ279,'[1]OPINI Rinci v1'!CK279,'[1]OPINI Rinci v1'!CL279,'[1]OPINI Rinci v1'!CM279)</f>
        <v>WDP</v>
      </c>
      <c r="Z277" s="304" t="str">
        <f>CONCATENATE('[1]OPINI Rinci v1'!CO279,'[1]OPINI Rinci v1'!CP279,'[1]OPINI Rinci v1'!CQ279,'[1]OPINI Rinci v1'!CR279)</f>
        <v>WDP</v>
      </c>
      <c r="AA277" s="311"/>
    </row>
    <row r="278" spans="1:27" s="312" customFormat="1" ht="14.1" customHeight="1" x14ac:dyDescent="0.2">
      <c r="A278" s="306">
        <f t="shared" si="13"/>
        <v>244</v>
      </c>
      <c r="B278" s="222" t="s">
        <v>38</v>
      </c>
      <c r="C278" s="194" t="s">
        <v>20</v>
      </c>
      <c r="D278" s="196"/>
      <c r="E278" s="197" t="s">
        <v>307</v>
      </c>
      <c r="F278" s="198" t="str">
        <f>CONCATENATE('[1]OPINI Rinci v1'!M280,'[1]OPINI Rinci v1'!N280,'[1]OPINI Rinci v1'!O280,'[1]OPINI Rinci v1'!P280)</f>
        <v>WTP</v>
      </c>
      <c r="G278" s="198" t="str">
        <f>CONCATENATE('[1]OPINI Rinci v1'!R280,'[1]OPINI Rinci v1'!S280,'[1]OPINI Rinci v1'!T280,'[1]OPINI Rinci v1'!U280)</f>
        <v>WTP</v>
      </c>
      <c r="H278" s="198" t="str">
        <f>CONCATENATE('[1]OPINI Rinci v1'!W280,'[1]OPINI Rinci v1'!X280,'[1]OPINI Rinci v1'!Y280,'[1]OPINI Rinci v1'!Z280)</f>
        <v>WTP</v>
      </c>
      <c r="I278" s="198" t="str">
        <f>CONCATENATE('[1]OPINI Rinci v1'!AB280,'[1]OPINI Rinci v1'!AC280,'[1]OPINI Rinci v1'!AD280,'[1]OPINI Rinci v1'!AE280)</f>
        <v>WTP</v>
      </c>
      <c r="J278" s="198" t="str">
        <f>CONCATENATE('[1]OPINI Rinci v1'!AG280,'[1]OPINI Rinci v1'!AH280,'[1]OPINI Rinci v1'!AI280,'[1]OPINI Rinci v1'!AJ280)</f>
        <v>WTP</v>
      </c>
      <c r="K278" s="198" t="str">
        <f>CONCATENATE('[1]OPINI Rinci v1'!AL280,'[1]OPINI Rinci v1'!AM280,'[1]OPINI Rinci v1'!AN280,'[1]OPINI Rinci v1'!AO280)</f>
        <v>WTP</v>
      </c>
      <c r="L278" s="198" t="str">
        <f>CONCATENATE('[1]OPINI Rinci v1'!AQ280,'[1]OPINI Rinci v1'!AR280,'[1]OPINI Rinci v1'!AS280,'[1]OPINI Rinci v1'!AT280)</f>
        <v>WTP</v>
      </c>
      <c r="M278" s="198" t="str">
        <f>CONCATENATE('[1]OPINI Rinci v1'!AV280,'[1]OPINI Rinci v1'!AW280,'[1]OPINI Rinci v1'!AX280,'[1]OPINI Rinci v1'!AY280)</f>
        <v>WTP</v>
      </c>
      <c r="N278" s="307" t="s">
        <v>700</v>
      </c>
      <c r="O278" s="308"/>
      <c r="P278" s="308"/>
      <c r="Q278" s="198" t="str">
        <f>CONCATENATE('[1]OPINI Rinci v1'!BA280,'[1]OPINI Rinci v1'!BB280,'[1]OPINI Rinci v1'!BD280,'[1]OPINI Rinci v1'!BC280)</f>
        <v>WTP</v>
      </c>
      <c r="R278" s="307" t="s">
        <v>700</v>
      </c>
      <c r="S278" s="304" t="str">
        <f>CONCATENATE('[1]OPINI Rinci v1'!BF280,'[1]OPINI Rinci v1'!BG280,'[1]OPINI Rinci v1'!BI280,'[1]OPINI Rinci v1'!BH280)</f>
        <v>WTP</v>
      </c>
      <c r="T278" s="304" t="str">
        <f>CONCATENATE('[1]OPINI Rinci v1'!BK280,'[1]OPINI Rinci v1'!BL280,'[1]OPINI Rinci v1'!BM280,'[1]OPINI Rinci v1'!BN280)</f>
        <v>WTP</v>
      </c>
      <c r="U278" s="304" t="str">
        <f>CONCATENATE('[1]OPINI Rinci v1'!BP280,'[1]OPINI Rinci v1'!BQ280,'[1]OPINI Rinci v1'!BR280,'[1]OPINI Rinci v1'!BS280)</f>
        <v>WTP</v>
      </c>
      <c r="V278" s="304" t="str">
        <f>CONCATENATE('[1]OPINI Rinci v1'!BU280,'[1]OPINI Rinci v1'!BV280,'[1]OPINI Rinci v1'!BW280,'[1]OPINI Rinci v1'!BX280)</f>
        <v>WTP</v>
      </c>
      <c r="W278" s="304" t="str">
        <f>CONCATENATE('[1]OPINI Rinci v1'!BZ280,'[1]OPINI Rinci v1'!CA280,'[1]OPINI Rinci v1'!CB280,'[1]OPINI Rinci v1'!CC280)</f>
        <v>WDP</v>
      </c>
      <c r="X278" s="304" t="str">
        <f>CONCATENATE('[1]OPINI Rinci v1'!CE280,'[1]OPINI Rinci v1'!CF280,'[1]OPINI Rinci v1'!CG280,'[1]OPINI Rinci v1'!CH280)</f>
        <v>WDP</v>
      </c>
      <c r="Y278" s="304" t="str">
        <f>CONCATENATE('[1]OPINI Rinci v1'!CJ280,'[1]OPINI Rinci v1'!CK280,'[1]OPINI Rinci v1'!CL280,'[1]OPINI Rinci v1'!CM280)</f>
        <v>WDP</v>
      </c>
      <c r="Z278" s="304" t="str">
        <f>CONCATENATE('[1]OPINI Rinci v1'!CO280,'[1]OPINI Rinci v1'!CP280,'[1]OPINI Rinci v1'!CQ280,'[1]OPINI Rinci v1'!CR280)</f>
        <v>WDP</v>
      </c>
      <c r="AA278" s="311"/>
    </row>
    <row r="279" spans="1:27" s="9" customFormat="1" ht="14.1" customHeight="1" x14ac:dyDescent="0.2">
      <c r="A279" s="306" t="str">
        <f t="shared" si="13"/>
        <v/>
      </c>
      <c r="B279" s="316"/>
      <c r="C279" s="200"/>
      <c r="D279" s="202"/>
      <c r="E279" s="203"/>
      <c r="F279" s="203"/>
      <c r="G279" s="203"/>
      <c r="H279" s="203"/>
      <c r="I279" s="198" t="str">
        <f>CONCATENATE('[1]OPINI Rinci v1'!AB281,'[1]OPINI Rinci v1'!AC281,'[1]OPINI Rinci v1'!AD281,'[1]OPINI Rinci v1'!AE281)</f>
        <v/>
      </c>
      <c r="J279" s="203"/>
      <c r="K279" s="203"/>
      <c r="L279" s="203"/>
      <c r="M279" s="203"/>
      <c r="N279" s="203"/>
      <c r="O279" s="203"/>
      <c r="P279" s="203"/>
      <c r="Q279" s="200"/>
      <c r="R279" s="203"/>
      <c r="S279" s="304" t="str">
        <f>CONCATENATE('[1]OPINI Rinci v1'!BF281,'[1]OPINI Rinci v1'!BG281,'[1]OPINI Rinci v1'!BI281,'[1]OPINI Rinci v1'!BH281)</f>
        <v/>
      </c>
      <c r="T279" s="200"/>
      <c r="U279" s="304"/>
      <c r="V279" s="304"/>
      <c r="W279" s="304"/>
      <c r="X279" s="304"/>
      <c r="Y279" s="304"/>
      <c r="Z279" s="304"/>
      <c r="AA279" s="305"/>
    </row>
    <row r="280" spans="1:27" s="302" customFormat="1" ht="14.1" customHeight="1" x14ac:dyDescent="0.2">
      <c r="A280" s="306" t="str">
        <f t="shared" si="13"/>
        <v/>
      </c>
      <c r="B280" s="303" t="s">
        <v>40</v>
      </c>
      <c r="C280" s="200"/>
      <c r="D280" s="202" t="s">
        <v>309</v>
      </c>
      <c r="E280" s="210"/>
      <c r="F280" s="210"/>
      <c r="G280" s="210"/>
      <c r="H280" s="210"/>
      <c r="I280" s="198" t="s">
        <v>642</v>
      </c>
      <c r="J280" s="210"/>
      <c r="K280" s="210"/>
      <c r="L280" s="210"/>
      <c r="M280" s="210"/>
      <c r="N280" s="210"/>
      <c r="O280" s="210"/>
      <c r="P280" s="210"/>
      <c r="Q280" s="188"/>
      <c r="R280" s="210"/>
      <c r="S280" s="304"/>
      <c r="T280" s="188"/>
      <c r="U280" s="304"/>
      <c r="V280" s="304"/>
      <c r="W280" s="304"/>
      <c r="X280" s="304"/>
      <c r="Y280" s="304"/>
      <c r="Z280" s="304"/>
      <c r="AA280" s="321"/>
    </row>
    <row r="281" spans="1:27" s="5" customFormat="1" ht="14.1" customHeight="1" x14ac:dyDescent="0.2">
      <c r="A281" s="306">
        <f>IF(C281="","",A278+1)</f>
        <v>245</v>
      </c>
      <c r="B281" s="222" t="s">
        <v>40</v>
      </c>
      <c r="C281" s="194" t="s">
        <v>8</v>
      </c>
      <c r="D281" s="207"/>
      <c r="E281" s="197" t="s">
        <v>310</v>
      </c>
      <c r="F281" s="198" t="str">
        <f>CONCATENATE('[1]OPINI Rinci v1'!M283,'[1]OPINI Rinci v1'!N283,'[1]OPINI Rinci v1'!O283,'[1]OPINI Rinci v1'!P283)</f>
        <v>WTP</v>
      </c>
      <c r="G281" s="198" t="str">
        <f>CONCATENATE('[1]OPINI Rinci v1'!R283,'[1]OPINI Rinci v1'!S283,'[1]OPINI Rinci v1'!T283,'[1]OPINI Rinci v1'!U283)</f>
        <v>WTP</v>
      </c>
      <c r="H281" s="198" t="str">
        <f>CONCATENATE('[1]OPINI Rinci v1'!W283,'[1]OPINI Rinci v1'!X283,'[1]OPINI Rinci v1'!Y283,'[1]OPINI Rinci v1'!Z283)</f>
        <v>WTP</v>
      </c>
      <c r="I281" s="198" t="str">
        <f>CONCATENATE('[1]OPINI Rinci v1'!AB283,'[1]OPINI Rinci v1'!AC283,'[1]OPINI Rinci v1'!AD283,'[1]OPINI Rinci v1'!AE283)</f>
        <v>WTP</v>
      </c>
      <c r="J281" s="198" t="str">
        <f>CONCATENATE('[1]OPINI Rinci v1'!AG283,'[1]OPINI Rinci v1'!AH283,'[1]OPINI Rinci v1'!AI283,'[1]OPINI Rinci v1'!AJ283)</f>
        <v>WTP</v>
      </c>
      <c r="K281" s="198" t="str">
        <f>CONCATENATE('[1]OPINI Rinci v1'!AL283,'[1]OPINI Rinci v1'!AM283,'[1]OPINI Rinci v1'!AN283,'[1]OPINI Rinci v1'!AO283)</f>
        <v>WTP</v>
      </c>
      <c r="L281" s="198" t="str">
        <f>CONCATENATE('[1]OPINI Rinci v1'!AQ283,'[1]OPINI Rinci v1'!AR283,'[1]OPINI Rinci v1'!AS283,'[1]OPINI Rinci v1'!AT283)</f>
        <v>WTP</v>
      </c>
      <c r="M281" s="198" t="str">
        <f>CONCATENATE('[1]OPINI Rinci v1'!AV283,'[1]OPINI Rinci v1'!AW283,'[1]OPINI Rinci v1'!AX283,'[1]OPINI Rinci v1'!AY283)</f>
        <v>WDP</v>
      </c>
      <c r="N281" s="307" t="s">
        <v>702</v>
      </c>
      <c r="O281" s="308"/>
      <c r="P281" s="308"/>
      <c r="Q281" s="198" t="str">
        <f>CONCATENATE('[1]OPINI Rinci v1'!BA283,'[1]OPINI Rinci v1'!BB283,'[1]OPINI Rinci v1'!BD283,'[1]OPINI Rinci v1'!BC283)</f>
        <v>WTP</v>
      </c>
      <c r="R281" s="307" t="s">
        <v>700</v>
      </c>
      <c r="S281" s="304" t="str">
        <f>CONCATENATE('[1]OPINI Rinci v1'!BF283,'[1]OPINI Rinci v1'!BG283,'[1]OPINI Rinci v1'!BI283,'[1]OPINI Rinci v1'!BH283)</f>
        <v>WTP</v>
      </c>
      <c r="T281" s="304" t="str">
        <f>CONCATENATE('[1]OPINI Rinci v1'!BK283,'[1]OPINI Rinci v1'!BL283,'[1]OPINI Rinci v1'!BM283,'[1]OPINI Rinci v1'!BN283)</f>
        <v>WTP</v>
      </c>
      <c r="U281" s="304" t="str">
        <f>CONCATENATE('[1]OPINI Rinci v1'!BP283,'[1]OPINI Rinci v1'!BQ283,'[1]OPINI Rinci v1'!BR283,'[1]OPINI Rinci v1'!BS283)</f>
        <v>WTP</v>
      </c>
      <c r="V281" s="304" t="str">
        <f>CONCATENATE('[1]OPINI Rinci v1'!BU283,'[1]OPINI Rinci v1'!BV283,'[1]OPINI Rinci v1'!BW283,'[1]OPINI Rinci v1'!BX283)</f>
        <v>WDP</v>
      </c>
      <c r="W281" s="304" t="str">
        <f>CONCATENATE('[1]OPINI Rinci v1'!BZ283,'[1]OPINI Rinci v1'!CA283,'[1]OPINI Rinci v1'!CB283,'[1]OPINI Rinci v1'!CC283)</f>
        <v>WDP</v>
      </c>
      <c r="X281" s="304" t="str">
        <f>CONCATENATE('[1]OPINI Rinci v1'!CE283,'[1]OPINI Rinci v1'!CF283,'[1]OPINI Rinci v1'!CG283,'[1]OPINI Rinci v1'!CH283)</f>
        <v>TW</v>
      </c>
      <c r="Y281" s="304" t="str">
        <f>CONCATENATE('[1]OPINI Rinci v1'!CJ283,'[1]OPINI Rinci v1'!CK283,'[1]OPINI Rinci v1'!CL283,'[1]OPINI Rinci v1'!CM283)</f>
        <v>WDP</v>
      </c>
      <c r="Z281" s="304" t="str">
        <f>CONCATENATE('[1]OPINI Rinci v1'!CO283,'[1]OPINI Rinci v1'!CP283,'[1]OPINI Rinci v1'!CQ283,'[1]OPINI Rinci v1'!CR283)</f>
        <v>WDP</v>
      </c>
      <c r="AA281" s="301"/>
    </row>
    <row r="282" spans="1:27" s="5" customFormat="1" ht="14.1" customHeight="1" x14ac:dyDescent="0.2">
      <c r="A282" s="306">
        <f t="shared" ref="A282:A321" si="14">IF(C282="","",A281+1)</f>
        <v>246</v>
      </c>
      <c r="B282" s="222" t="s">
        <v>40</v>
      </c>
      <c r="C282" s="194" t="s">
        <v>12</v>
      </c>
      <c r="D282" s="196"/>
      <c r="E282" s="197" t="s">
        <v>311</v>
      </c>
      <c r="F282" s="198" t="str">
        <f>CONCATENATE('[1]OPINI Rinci v1'!M284,'[1]OPINI Rinci v1'!N284,'[1]OPINI Rinci v1'!O284,'[1]OPINI Rinci v1'!P284)</f>
        <v>WTP</v>
      </c>
      <c r="G282" s="198" t="str">
        <f>CONCATENATE('[1]OPINI Rinci v1'!R284,'[1]OPINI Rinci v1'!S284,'[1]OPINI Rinci v1'!T284,'[1]OPINI Rinci v1'!U284)</f>
        <v>WTP</v>
      </c>
      <c r="H282" s="198" t="str">
        <f>CONCATENATE('[1]OPINI Rinci v1'!W284,'[1]OPINI Rinci v1'!X284,'[1]OPINI Rinci v1'!Y284,'[1]OPINI Rinci v1'!Z284)</f>
        <v>WTP</v>
      </c>
      <c r="I282" s="198" t="str">
        <f>CONCATENATE('[1]OPINI Rinci v1'!AB284,'[1]OPINI Rinci v1'!AC284,'[1]OPINI Rinci v1'!AD284,'[1]OPINI Rinci v1'!AE284)</f>
        <v>WTP</v>
      </c>
      <c r="J282" s="198" t="str">
        <f>CONCATENATE('[1]OPINI Rinci v1'!AG284,'[1]OPINI Rinci v1'!AH284,'[1]OPINI Rinci v1'!AI284,'[1]OPINI Rinci v1'!AJ284)</f>
        <v>WTP</v>
      </c>
      <c r="K282" s="198" t="str">
        <f>CONCATENATE('[1]OPINI Rinci v1'!AL284,'[1]OPINI Rinci v1'!AM284,'[1]OPINI Rinci v1'!AN284,'[1]OPINI Rinci v1'!AO284)</f>
        <v>WDP</v>
      </c>
      <c r="L282" s="198" t="str">
        <f>CONCATENATE('[1]OPINI Rinci v1'!AQ284,'[1]OPINI Rinci v1'!AR284,'[1]OPINI Rinci v1'!AS284,'[1]OPINI Rinci v1'!AT284)</f>
        <v>WDP</v>
      </c>
      <c r="M282" s="198" t="str">
        <f>CONCATENATE('[1]OPINI Rinci v1'!AV284,'[1]OPINI Rinci v1'!AW284,'[1]OPINI Rinci v1'!AX284,'[1]OPINI Rinci v1'!AY284)</f>
        <v>WDP</v>
      </c>
      <c r="N282" s="307" t="s">
        <v>700</v>
      </c>
      <c r="O282" s="308"/>
      <c r="P282" s="308"/>
      <c r="Q282" s="198" t="str">
        <f>CONCATENATE('[1]OPINI Rinci v1'!BA284,'[1]OPINI Rinci v1'!BB284,'[1]OPINI Rinci v1'!BD284,'[1]OPINI Rinci v1'!BC284)</f>
        <v>WTP</v>
      </c>
      <c r="R282" s="307" t="s">
        <v>700</v>
      </c>
      <c r="S282" s="304" t="str">
        <f>CONCATENATE('[1]OPINI Rinci v1'!BF284,'[1]OPINI Rinci v1'!BG284,'[1]OPINI Rinci v1'!BI284,'[1]OPINI Rinci v1'!BH284)</f>
        <v>WTP</v>
      </c>
      <c r="T282" s="304" t="str">
        <f>CONCATENATE('[1]OPINI Rinci v1'!BK284,'[1]OPINI Rinci v1'!BL284,'[1]OPINI Rinci v1'!BM284,'[1]OPINI Rinci v1'!BN284)</f>
        <v>WTP</v>
      </c>
      <c r="U282" s="304" t="str">
        <f>CONCATENATE('[1]OPINI Rinci v1'!BP284,'[1]OPINI Rinci v1'!BQ284,'[1]OPINI Rinci v1'!BR284,'[1]OPINI Rinci v1'!BS284)</f>
        <v>WTP</v>
      </c>
      <c r="V282" s="304" t="str">
        <f>CONCATENATE('[1]OPINI Rinci v1'!BU284,'[1]OPINI Rinci v1'!BV284,'[1]OPINI Rinci v1'!BW284,'[1]OPINI Rinci v1'!BX284)</f>
        <v>WDP</v>
      </c>
      <c r="W282" s="304" t="str">
        <f>CONCATENATE('[1]OPINI Rinci v1'!BZ284,'[1]OPINI Rinci v1'!CA284,'[1]OPINI Rinci v1'!CB284,'[1]OPINI Rinci v1'!CC284)</f>
        <v>WDP</v>
      </c>
      <c r="X282" s="304" t="str">
        <f>CONCATENATE('[1]OPINI Rinci v1'!CE284,'[1]OPINI Rinci v1'!CF284,'[1]OPINI Rinci v1'!CG284,'[1]OPINI Rinci v1'!CH284)</f>
        <v>TW</v>
      </c>
      <c r="Y282" s="304" t="str">
        <f>CONCATENATE('[1]OPINI Rinci v1'!CJ284,'[1]OPINI Rinci v1'!CK284,'[1]OPINI Rinci v1'!CL284,'[1]OPINI Rinci v1'!CM284)</f>
        <v>WDP</v>
      </c>
      <c r="Z282" s="304" t="str">
        <f>CONCATENATE('[1]OPINI Rinci v1'!CO284,'[1]OPINI Rinci v1'!CP284,'[1]OPINI Rinci v1'!CQ284,'[1]OPINI Rinci v1'!CR284)</f>
        <v/>
      </c>
      <c r="AA282" s="301"/>
    </row>
    <row r="283" spans="1:27" s="312" customFormat="1" ht="14.1" customHeight="1" x14ac:dyDescent="0.2">
      <c r="A283" s="306">
        <f t="shared" si="14"/>
        <v>247</v>
      </c>
      <c r="B283" s="222" t="s">
        <v>40</v>
      </c>
      <c r="C283" s="194" t="s">
        <v>14</v>
      </c>
      <c r="D283" s="196"/>
      <c r="E283" s="197" t="s">
        <v>312</v>
      </c>
      <c r="F283" s="198" t="str">
        <f>CONCATENATE('[1]OPINI Rinci v1'!M285,'[1]OPINI Rinci v1'!N285,'[1]OPINI Rinci v1'!O285,'[1]OPINI Rinci v1'!P285)</f>
        <v>WTP</v>
      </c>
      <c r="G283" s="198" t="str">
        <f>CONCATENATE('[1]OPINI Rinci v1'!R285,'[1]OPINI Rinci v1'!S285,'[1]OPINI Rinci v1'!T285,'[1]OPINI Rinci v1'!U285)</f>
        <v>WTP</v>
      </c>
      <c r="H283" s="198" t="str">
        <f>CONCATENATE('[1]OPINI Rinci v1'!W285,'[1]OPINI Rinci v1'!X285,'[1]OPINI Rinci v1'!Y285,'[1]OPINI Rinci v1'!Z285)</f>
        <v>WTP</v>
      </c>
      <c r="I283" s="198" t="str">
        <f>CONCATENATE('[1]OPINI Rinci v1'!AB285,'[1]OPINI Rinci v1'!AC285,'[1]OPINI Rinci v1'!AD285,'[1]OPINI Rinci v1'!AE285)</f>
        <v>WTP</v>
      </c>
      <c r="J283" s="198" t="str">
        <f>CONCATENATE('[1]OPINI Rinci v1'!AG285,'[1]OPINI Rinci v1'!AH285,'[1]OPINI Rinci v1'!AI285,'[1]OPINI Rinci v1'!AJ285)</f>
        <v>WTP</v>
      </c>
      <c r="K283" s="198" t="str">
        <f>CONCATENATE('[1]OPINI Rinci v1'!AL285,'[1]OPINI Rinci v1'!AM285,'[1]OPINI Rinci v1'!AN285,'[1]OPINI Rinci v1'!AO285)</f>
        <v>WTP</v>
      </c>
      <c r="L283" s="198" t="str">
        <f>CONCATENATE('[1]OPINI Rinci v1'!AQ285,'[1]OPINI Rinci v1'!AR285,'[1]OPINI Rinci v1'!AS285,'[1]OPINI Rinci v1'!AT285)</f>
        <v>WTP</v>
      </c>
      <c r="M283" s="198" t="str">
        <f>CONCATENATE('[1]OPINI Rinci v1'!AV285,'[1]OPINI Rinci v1'!AW285,'[1]OPINI Rinci v1'!AX285,'[1]OPINI Rinci v1'!AY285)</f>
        <v>WTP</v>
      </c>
      <c r="N283" s="307" t="s">
        <v>700</v>
      </c>
      <c r="O283" s="308"/>
      <c r="P283" s="308"/>
      <c r="Q283" s="198" t="str">
        <f>CONCATENATE('[1]OPINI Rinci v1'!BA285,'[1]OPINI Rinci v1'!BB285,'[1]OPINI Rinci v1'!BD285,'[1]OPINI Rinci v1'!BC285)</f>
        <v>WTP</v>
      </c>
      <c r="R283" s="307" t="s">
        <v>700</v>
      </c>
      <c r="S283" s="304" t="str">
        <f>CONCATENATE('[1]OPINI Rinci v1'!BF285,'[1]OPINI Rinci v1'!BG285,'[1]OPINI Rinci v1'!BI285,'[1]OPINI Rinci v1'!BH285)</f>
        <v>WTP</v>
      </c>
      <c r="T283" s="304" t="str">
        <f>CONCATENATE('[1]OPINI Rinci v1'!BK285,'[1]OPINI Rinci v1'!BL285,'[1]OPINI Rinci v1'!BM285,'[1]OPINI Rinci v1'!BN285)</f>
        <v>WDP</v>
      </c>
      <c r="U283" s="304" t="str">
        <f>CONCATENATE('[1]OPINI Rinci v1'!BP285,'[1]OPINI Rinci v1'!BQ285,'[1]OPINI Rinci v1'!BR285,'[1]OPINI Rinci v1'!BS285)</f>
        <v>WDP</v>
      </c>
      <c r="V283" s="304" t="str">
        <f>CONCATENATE('[1]OPINI Rinci v1'!BU285,'[1]OPINI Rinci v1'!BV285,'[1]OPINI Rinci v1'!BW285,'[1]OPINI Rinci v1'!BX285)</f>
        <v>WDP</v>
      </c>
      <c r="W283" s="304" t="str">
        <f>CONCATENATE('[1]OPINI Rinci v1'!BZ285,'[1]OPINI Rinci v1'!CA285,'[1]OPINI Rinci v1'!CB285,'[1]OPINI Rinci v1'!CC285)</f>
        <v>TMP</v>
      </c>
      <c r="X283" s="304" t="str">
        <f>CONCATENATE('[1]OPINI Rinci v1'!CE285,'[1]OPINI Rinci v1'!CF285,'[1]OPINI Rinci v1'!CG285,'[1]OPINI Rinci v1'!CH285)</f>
        <v>TW</v>
      </c>
      <c r="Y283" s="304" t="str">
        <f>CONCATENATE('[1]OPINI Rinci v1'!CJ285,'[1]OPINI Rinci v1'!CK285,'[1]OPINI Rinci v1'!CL285,'[1]OPINI Rinci v1'!CM285)</f>
        <v>TW</v>
      </c>
      <c r="Z283" s="304" t="str">
        <f>CONCATENATE('[1]OPINI Rinci v1'!CO285,'[1]OPINI Rinci v1'!CP285,'[1]OPINI Rinci v1'!CQ285,'[1]OPINI Rinci v1'!CR285)</f>
        <v/>
      </c>
      <c r="AA283" s="311"/>
    </row>
    <row r="284" spans="1:27" s="5" customFormat="1" ht="14.1" customHeight="1" x14ac:dyDescent="0.2">
      <c r="A284" s="306">
        <f t="shared" si="14"/>
        <v>248</v>
      </c>
      <c r="B284" s="222" t="s">
        <v>40</v>
      </c>
      <c r="C284" s="194" t="s">
        <v>16</v>
      </c>
      <c r="D284" s="196"/>
      <c r="E284" s="197" t="s">
        <v>313</v>
      </c>
      <c r="F284" s="198" t="str">
        <f>CONCATENATE('[1]OPINI Rinci v1'!M286,'[1]OPINI Rinci v1'!N286,'[1]OPINI Rinci v1'!O286,'[1]OPINI Rinci v1'!P286)</f>
        <v>WTP</v>
      </c>
      <c r="G284" s="198" t="str">
        <f>CONCATENATE('[1]OPINI Rinci v1'!R286,'[1]OPINI Rinci v1'!S286,'[1]OPINI Rinci v1'!T286,'[1]OPINI Rinci v1'!U286)</f>
        <v>WTP</v>
      </c>
      <c r="H284" s="198" t="str">
        <f>CONCATENATE('[1]OPINI Rinci v1'!W286,'[1]OPINI Rinci v1'!X286,'[1]OPINI Rinci v1'!Y286,'[1]OPINI Rinci v1'!Z286)</f>
        <v>WTP</v>
      </c>
      <c r="I284" s="198" t="str">
        <f>CONCATENATE('[1]OPINI Rinci v1'!AB286,'[1]OPINI Rinci v1'!AC286,'[1]OPINI Rinci v1'!AD286,'[1]OPINI Rinci v1'!AE286)</f>
        <v>WTP</v>
      </c>
      <c r="J284" s="198" t="str">
        <f>CONCATENATE('[1]OPINI Rinci v1'!AG286,'[1]OPINI Rinci v1'!AH286,'[1]OPINI Rinci v1'!AI286,'[1]OPINI Rinci v1'!AJ286)</f>
        <v>WTP</v>
      </c>
      <c r="K284" s="198" t="str">
        <f>CONCATENATE('[1]OPINI Rinci v1'!AL286,'[1]OPINI Rinci v1'!AM286,'[1]OPINI Rinci v1'!AN286,'[1]OPINI Rinci v1'!AO286)</f>
        <v>WTP</v>
      </c>
      <c r="L284" s="198" t="str">
        <f>CONCATENATE('[1]OPINI Rinci v1'!AQ286,'[1]OPINI Rinci v1'!AR286,'[1]OPINI Rinci v1'!AS286,'[1]OPINI Rinci v1'!AT286)</f>
        <v>WDP</v>
      </c>
      <c r="M284" s="198" t="str">
        <f>CONCATENATE('[1]OPINI Rinci v1'!AV286,'[1]OPINI Rinci v1'!AW286,'[1]OPINI Rinci v1'!AX286,'[1]OPINI Rinci v1'!AY286)</f>
        <v>WDP</v>
      </c>
      <c r="N284" s="309" t="s">
        <v>701</v>
      </c>
      <c r="O284" s="310"/>
      <c r="P284" s="310"/>
      <c r="Q284" s="198" t="str">
        <f>CONCATENATE('[1]OPINI Rinci v1'!BA286,'[1]OPINI Rinci v1'!BB286,'[1]OPINI Rinci v1'!BD286,'[1]OPINI Rinci v1'!BC286)</f>
        <v>WDP</v>
      </c>
      <c r="R284" s="309" t="s">
        <v>701</v>
      </c>
      <c r="S284" s="304" t="str">
        <f>CONCATENATE('[1]OPINI Rinci v1'!BF286,'[1]OPINI Rinci v1'!BG286,'[1]OPINI Rinci v1'!BI286,'[1]OPINI Rinci v1'!BH286)</f>
        <v>WDP</v>
      </c>
      <c r="T284" s="304" t="str">
        <f>CONCATENATE('[1]OPINI Rinci v1'!BK286,'[1]OPINI Rinci v1'!BL286,'[1]OPINI Rinci v1'!BM286,'[1]OPINI Rinci v1'!BN286)</f>
        <v>WDP</v>
      </c>
      <c r="U284" s="304" t="str">
        <f>CONCATENATE('[1]OPINI Rinci v1'!BP286,'[1]OPINI Rinci v1'!BQ286,'[1]OPINI Rinci v1'!BR286,'[1]OPINI Rinci v1'!BS286)</f>
        <v>WDP</v>
      </c>
      <c r="V284" s="304" t="str">
        <f>CONCATENATE('[1]OPINI Rinci v1'!BU286,'[1]OPINI Rinci v1'!BV286,'[1]OPINI Rinci v1'!BW286,'[1]OPINI Rinci v1'!BX286)</f>
        <v>WDP</v>
      </c>
      <c r="W284" s="304" t="str">
        <f>CONCATENATE('[1]OPINI Rinci v1'!BZ286,'[1]OPINI Rinci v1'!CA286,'[1]OPINI Rinci v1'!CB286,'[1]OPINI Rinci v1'!CC286)</f>
        <v>WDP</v>
      </c>
      <c r="X284" s="304" t="str">
        <f>CONCATENATE('[1]OPINI Rinci v1'!CE286,'[1]OPINI Rinci v1'!CF286,'[1]OPINI Rinci v1'!CG286,'[1]OPINI Rinci v1'!CH286)</f>
        <v>TW</v>
      </c>
      <c r="Y284" s="304" t="str">
        <f>CONCATENATE('[1]OPINI Rinci v1'!CJ286,'[1]OPINI Rinci v1'!CK286,'[1]OPINI Rinci v1'!CL286,'[1]OPINI Rinci v1'!CM286)</f>
        <v>WDP</v>
      </c>
      <c r="Z284" s="304" t="str">
        <f>CONCATENATE('[1]OPINI Rinci v1'!CO286,'[1]OPINI Rinci v1'!CP286,'[1]OPINI Rinci v1'!CQ286,'[1]OPINI Rinci v1'!CR286)</f>
        <v>WDP</v>
      </c>
      <c r="AA284" s="301"/>
    </row>
    <row r="285" spans="1:27" s="312" customFormat="1" ht="14.1" customHeight="1" x14ac:dyDescent="0.2">
      <c r="A285" s="306">
        <f t="shared" si="14"/>
        <v>249</v>
      </c>
      <c r="B285" s="222" t="s">
        <v>40</v>
      </c>
      <c r="C285" s="194" t="s">
        <v>18</v>
      </c>
      <c r="D285" s="196"/>
      <c r="E285" s="197" t="s">
        <v>314</v>
      </c>
      <c r="F285" s="198" t="str">
        <f>CONCATENATE('[1]OPINI Rinci v1'!M287,'[1]OPINI Rinci v1'!N287,'[1]OPINI Rinci v1'!O287,'[1]OPINI Rinci v1'!P287)</f>
        <v>WTP</v>
      </c>
      <c r="G285" s="198" t="str">
        <f>CONCATENATE('[1]OPINI Rinci v1'!R287,'[1]OPINI Rinci v1'!S287,'[1]OPINI Rinci v1'!T287,'[1]OPINI Rinci v1'!U287)</f>
        <v>WTP</v>
      </c>
      <c r="H285" s="198" t="str">
        <f>CONCATENATE('[1]OPINI Rinci v1'!W287,'[1]OPINI Rinci v1'!X287,'[1]OPINI Rinci v1'!Y287,'[1]OPINI Rinci v1'!Z287)</f>
        <v>WTP</v>
      </c>
      <c r="I285" s="198" t="str">
        <f>CONCATENATE('[1]OPINI Rinci v1'!AB287,'[1]OPINI Rinci v1'!AC287,'[1]OPINI Rinci v1'!AD287,'[1]OPINI Rinci v1'!AE287)</f>
        <v>WTP</v>
      </c>
      <c r="J285" s="198" t="str">
        <f>CONCATENATE('[1]OPINI Rinci v1'!AG287,'[1]OPINI Rinci v1'!AH287,'[1]OPINI Rinci v1'!AI287,'[1]OPINI Rinci v1'!AJ287)</f>
        <v>WTP</v>
      </c>
      <c r="K285" s="198" t="str">
        <f>CONCATENATE('[1]OPINI Rinci v1'!AL287,'[1]OPINI Rinci v1'!AM287,'[1]OPINI Rinci v1'!AN287,'[1]OPINI Rinci v1'!AO287)</f>
        <v>WTP</v>
      </c>
      <c r="L285" s="198" t="str">
        <f>CONCATENATE('[1]OPINI Rinci v1'!AQ287,'[1]OPINI Rinci v1'!AR287,'[1]OPINI Rinci v1'!AS287,'[1]OPINI Rinci v1'!AT287)</f>
        <v>WTP</v>
      </c>
      <c r="M285" s="198" t="str">
        <f>CONCATENATE('[1]OPINI Rinci v1'!AV287,'[1]OPINI Rinci v1'!AW287,'[1]OPINI Rinci v1'!AX287,'[1]OPINI Rinci v1'!AY287)</f>
        <v>WTP</v>
      </c>
      <c r="N285" s="309" t="s">
        <v>701</v>
      </c>
      <c r="O285" s="310"/>
      <c r="P285" s="310"/>
      <c r="Q285" s="198" t="str">
        <f>CONCATENATE('[1]OPINI Rinci v1'!BA287,'[1]OPINI Rinci v1'!BB287,'[1]OPINI Rinci v1'!BD287,'[1]OPINI Rinci v1'!BC287)</f>
        <v>WDP</v>
      </c>
      <c r="R285" s="309" t="s">
        <v>701</v>
      </c>
      <c r="S285" s="304" t="str">
        <f>CONCATENATE('[1]OPINI Rinci v1'!BF287,'[1]OPINI Rinci v1'!BG287,'[1]OPINI Rinci v1'!BI287,'[1]OPINI Rinci v1'!BH287)</f>
        <v>WDP</v>
      </c>
      <c r="T285" s="304" t="str">
        <f>CONCATENATE('[1]OPINI Rinci v1'!BK287,'[1]OPINI Rinci v1'!BL287,'[1]OPINI Rinci v1'!BM287,'[1]OPINI Rinci v1'!BN287)</f>
        <v>WDP</v>
      </c>
      <c r="U285" s="304" t="str">
        <f>CONCATENATE('[1]OPINI Rinci v1'!BP287,'[1]OPINI Rinci v1'!BQ287,'[1]OPINI Rinci v1'!BR287,'[1]OPINI Rinci v1'!BS287)</f>
        <v>WDP</v>
      </c>
      <c r="V285" s="304" t="str">
        <f>CONCATENATE('[1]OPINI Rinci v1'!BU287,'[1]OPINI Rinci v1'!BV287,'[1]OPINI Rinci v1'!BW287,'[1]OPINI Rinci v1'!BX287)</f>
        <v>WDP</v>
      </c>
      <c r="W285" s="304" t="str">
        <f>CONCATENATE('[1]OPINI Rinci v1'!BZ287,'[1]OPINI Rinci v1'!CA287,'[1]OPINI Rinci v1'!CB287,'[1]OPINI Rinci v1'!CC287)</f>
        <v>TW</v>
      </c>
      <c r="X285" s="304" t="str">
        <f>CONCATENATE('[1]OPINI Rinci v1'!CE287,'[1]OPINI Rinci v1'!CF287,'[1]OPINI Rinci v1'!CG287,'[1]OPINI Rinci v1'!CH287)</f>
        <v>TW</v>
      </c>
      <c r="Y285" s="304" t="str">
        <f>CONCATENATE('[1]OPINI Rinci v1'!CJ287,'[1]OPINI Rinci v1'!CK287,'[1]OPINI Rinci v1'!CL287,'[1]OPINI Rinci v1'!CM287)</f>
        <v>WDP</v>
      </c>
      <c r="Z285" s="304" t="str">
        <f>CONCATENATE('[1]OPINI Rinci v1'!CO287,'[1]OPINI Rinci v1'!CP287,'[1]OPINI Rinci v1'!CQ287,'[1]OPINI Rinci v1'!CR287)</f>
        <v/>
      </c>
      <c r="AA285" s="311"/>
    </row>
    <row r="286" spans="1:27" s="312" customFormat="1" ht="14.1" customHeight="1" x14ac:dyDescent="0.2">
      <c r="A286" s="306">
        <f t="shared" si="14"/>
        <v>250</v>
      </c>
      <c r="B286" s="222" t="s">
        <v>40</v>
      </c>
      <c r="C286" s="194" t="s">
        <v>20</v>
      </c>
      <c r="D286" s="196"/>
      <c r="E286" s="197" t="s">
        <v>315</v>
      </c>
      <c r="F286" s="198" t="str">
        <f>CONCATENATE('[1]OPINI Rinci v1'!M288,'[1]OPINI Rinci v1'!N288,'[1]OPINI Rinci v1'!O288,'[1]OPINI Rinci v1'!P288)</f>
        <v>WTP</v>
      </c>
      <c r="G286" s="198" t="str">
        <f>CONCATENATE('[1]OPINI Rinci v1'!R288,'[1]OPINI Rinci v1'!S288,'[1]OPINI Rinci v1'!T288,'[1]OPINI Rinci v1'!U288)</f>
        <v>WTP</v>
      </c>
      <c r="H286" s="198" t="str">
        <f>CONCATENATE('[1]OPINI Rinci v1'!W288,'[1]OPINI Rinci v1'!X288,'[1]OPINI Rinci v1'!Y288,'[1]OPINI Rinci v1'!Z288)</f>
        <v>WTP</v>
      </c>
      <c r="I286" s="198" t="str">
        <f>CONCATENATE('[1]OPINI Rinci v1'!AB288,'[1]OPINI Rinci v1'!AC288,'[1]OPINI Rinci v1'!AD288,'[1]OPINI Rinci v1'!AE288)</f>
        <v>WTP</v>
      </c>
      <c r="J286" s="198" t="str">
        <f>CONCATENATE('[1]OPINI Rinci v1'!AG288,'[1]OPINI Rinci v1'!AH288,'[1]OPINI Rinci v1'!AI288,'[1]OPINI Rinci v1'!AJ288)</f>
        <v>WTP</v>
      </c>
      <c r="K286" s="198" t="str">
        <f>CONCATENATE('[1]OPINI Rinci v1'!AL288,'[1]OPINI Rinci v1'!AM288,'[1]OPINI Rinci v1'!AN288,'[1]OPINI Rinci v1'!AO288)</f>
        <v>WTP</v>
      </c>
      <c r="L286" s="198" t="str">
        <f>CONCATENATE('[1]OPINI Rinci v1'!AQ288,'[1]OPINI Rinci v1'!AR288,'[1]OPINI Rinci v1'!AS288,'[1]OPINI Rinci v1'!AT288)</f>
        <v>WTP</v>
      </c>
      <c r="M286" s="198" t="str">
        <f>CONCATENATE('[1]OPINI Rinci v1'!AV288,'[1]OPINI Rinci v1'!AW288,'[1]OPINI Rinci v1'!AX288,'[1]OPINI Rinci v1'!AY288)</f>
        <v>WTP</v>
      </c>
      <c r="N286" s="309" t="s">
        <v>701</v>
      </c>
      <c r="O286" s="310"/>
      <c r="P286" s="310"/>
      <c r="Q286" s="198" t="str">
        <f>CONCATENATE('[1]OPINI Rinci v1'!BA288,'[1]OPINI Rinci v1'!BB288,'[1]OPINI Rinci v1'!BD288,'[1]OPINI Rinci v1'!BC288)</f>
        <v>WDP</v>
      </c>
      <c r="R286" s="309" t="s">
        <v>701</v>
      </c>
      <c r="S286" s="304" t="str">
        <f>CONCATENATE('[1]OPINI Rinci v1'!BF288,'[1]OPINI Rinci v1'!BG288,'[1]OPINI Rinci v1'!BI288,'[1]OPINI Rinci v1'!BH288)</f>
        <v>WTP</v>
      </c>
      <c r="T286" s="304" t="str">
        <f>CONCATENATE('[1]OPINI Rinci v1'!BK288,'[1]OPINI Rinci v1'!BL288,'[1]OPINI Rinci v1'!BM288,'[1]OPINI Rinci v1'!BN288)</f>
        <v>WTP</v>
      </c>
      <c r="U286" s="304" t="str">
        <f>CONCATENATE('[1]OPINI Rinci v1'!BP288,'[1]OPINI Rinci v1'!BQ288,'[1]OPINI Rinci v1'!BR288,'[1]OPINI Rinci v1'!BS288)</f>
        <v>WDP</v>
      </c>
      <c r="V286" s="304" t="str">
        <f>CONCATENATE('[1]OPINI Rinci v1'!BU288,'[1]OPINI Rinci v1'!BV288,'[1]OPINI Rinci v1'!BW288,'[1]OPINI Rinci v1'!BX288)</f>
        <v>WDP</v>
      </c>
      <c r="W286" s="304" t="str">
        <f>CONCATENATE('[1]OPINI Rinci v1'!BZ288,'[1]OPINI Rinci v1'!CA288,'[1]OPINI Rinci v1'!CB288,'[1]OPINI Rinci v1'!CC288)</f>
        <v>WDP</v>
      </c>
      <c r="X286" s="304" t="str">
        <f>CONCATENATE('[1]OPINI Rinci v1'!CE288,'[1]OPINI Rinci v1'!CF288,'[1]OPINI Rinci v1'!CG288,'[1]OPINI Rinci v1'!CH288)</f>
        <v>TW</v>
      </c>
      <c r="Y286" s="304" t="str">
        <f>CONCATENATE('[1]OPINI Rinci v1'!CJ288,'[1]OPINI Rinci v1'!CK288,'[1]OPINI Rinci v1'!CL288,'[1]OPINI Rinci v1'!CM288)</f>
        <v>WDP</v>
      </c>
      <c r="Z286" s="304" t="str">
        <f>CONCATENATE('[1]OPINI Rinci v1'!CO288,'[1]OPINI Rinci v1'!CP288,'[1]OPINI Rinci v1'!CQ288,'[1]OPINI Rinci v1'!CR288)</f>
        <v/>
      </c>
      <c r="AA286" s="311"/>
    </row>
    <row r="287" spans="1:27" s="5" customFormat="1" ht="14.1" customHeight="1" x14ac:dyDescent="0.2">
      <c r="A287" s="306">
        <f t="shared" si="14"/>
        <v>251</v>
      </c>
      <c r="B287" s="222" t="s">
        <v>40</v>
      </c>
      <c r="C287" s="194" t="s">
        <v>22</v>
      </c>
      <c r="D287" s="196"/>
      <c r="E287" s="197" t="s">
        <v>316</v>
      </c>
      <c r="F287" s="198" t="str">
        <f>CONCATENATE('[1]OPINI Rinci v1'!M289,'[1]OPINI Rinci v1'!N289,'[1]OPINI Rinci v1'!O289,'[1]OPINI Rinci v1'!P289)</f>
        <v>WTP</v>
      </c>
      <c r="G287" s="198" t="str">
        <f>CONCATENATE('[1]OPINI Rinci v1'!R289,'[1]OPINI Rinci v1'!S289,'[1]OPINI Rinci v1'!T289,'[1]OPINI Rinci v1'!U289)</f>
        <v>WTP</v>
      </c>
      <c r="H287" s="198" t="str">
        <f>CONCATENATE('[1]OPINI Rinci v1'!W289,'[1]OPINI Rinci v1'!X289,'[1]OPINI Rinci v1'!Y289,'[1]OPINI Rinci v1'!Z289)</f>
        <v>WTP</v>
      </c>
      <c r="I287" s="198" t="str">
        <f>CONCATENATE('[1]OPINI Rinci v1'!AB289,'[1]OPINI Rinci v1'!AC289,'[1]OPINI Rinci v1'!AD289,'[1]OPINI Rinci v1'!AE289)</f>
        <v>WTP</v>
      </c>
      <c r="J287" s="198" t="str">
        <f>CONCATENATE('[1]OPINI Rinci v1'!AG289,'[1]OPINI Rinci v1'!AH289,'[1]OPINI Rinci v1'!AI289,'[1]OPINI Rinci v1'!AJ289)</f>
        <v>WTP</v>
      </c>
      <c r="K287" s="198" t="str">
        <f>CONCATENATE('[1]OPINI Rinci v1'!AL289,'[1]OPINI Rinci v1'!AM289,'[1]OPINI Rinci v1'!AN289,'[1]OPINI Rinci v1'!AO289)</f>
        <v>WTP</v>
      </c>
      <c r="L287" s="198" t="str">
        <f>CONCATENATE('[1]OPINI Rinci v1'!AQ289,'[1]OPINI Rinci v1'!AR289,'[1]OPINI Rinci v1'!AS289,'[1]OPINI Rinci v1'!AT289)</f>
        <v>WTP</v>
      </c>
      <c r="M287" s="198" t="str">
        <f>CONCATENATE('[1]OPINI Rinci v1'!AV289,'[1]OPINI Rinci v1'!AW289,'[1]OPINI Rinci v1'!AX289,'[1]OPINI Rinci v1'!AY289)</f>
        <v>WDP</v>
      </c>
      <c r="N287" s="307" t="s">
        <v>700</v>
      </c>
      <c r="O287" s="308"/>
      <c r="P287" s="308"/>
      <c r="Q287" s="198" t="str">
        <f>CONCATENATE('[1]OPINI Rinci v1'!BA289,'[1]OPINI Rinci v1'!BB289,'[1]OPINI Rinci v1'!BD289,'[1]OPINI Rinci v1'!BC289)</f>
        <v>WDP</v>
      </c>
      <c r="R287" s="307" t="s">
        <v>700</v>
      </c>
      <c r="S287" s="304" t="str">
        <f>CONCATENATE('[1]OPINI Rinci v1'!BF289,'[1]OPINI Rinci v1'!BG289,'[1]OPINI Rinci v1'!BI289,'[1]OPINI Rinci v1'!BH289)</f>
        <v>WDP</v>
      </c>
      <c r="T287" s="304" t="str">
        <f>CONCATENATE('[1]OPINI Rinci v1'!BK289,'[1]OPINI Rinci v1'!BL289,'[1]OPINI Rinci v1'!BM289,'[1]OPINI Rinci v1'!BN289)</f>
        <v>WDP</v>
      </c>
      <c r="U287" s="304" t="str">
        <f>CONCATENATE('[1]OPINI Rinci v1'!BP289,'[1]OPINI Rinci v1'!BQ289,'[1]OPINI Rinci v1'!BR289,'[1]OPINI Rinci v1'!BS289)</f>
        <v>WDP</v>
      </c>
      <c r="V287" s="304" t="str">
        <f>CONCATENATE('[1]OPINI Rinci v1'!BU289,'[1]OPINI Rinci v1'!BV289,'[1]OPINI Rinci v1'!BW289,'[1]OPINI Rinci v1'!BX289)</f>
        <v>WDP</v>
      </c>
      <c r="W287" s="304" t="str">
        <f>CONCATENATE('[1]OPINI Rinci v1'!BZ289,'[1]OPINI Rinci v1'!CA289,'[1]OPINI Rinci v1'!CB289,'[1]OPINI Rinci v1'!CC289)</f>
        <v>WDP</v>
      </c>
      <c r="X287" s="304" t="str">
        <f>CONCATENATE('[1]OPINI Rinci v1'!CE289,'[1]OPINI Rinci v1'!CF289,'[1]OPINI Rinci v1'!CG289,'[1]OPINI Rinci v1'!CH289)</f>
        <v>TW</v>
      </c>
      <c r="Y287" s="304" t="str">
        <f>CONCATENATE('[1]OPINI Rinci v1'!CJ289,'[1]OPINI Rinci v1'!CK289,'[1]OPINI Rinci v1'!CL289,'[1]OPINI Rinci v1'!CM289)</f>
        <v>WDP</v>
      </c>
      <c r="Z287" s="304" t="str">
        <f>CONCATENATE('[1]OPINI Rinci v1'!CO289,'[1]OPINI Rinci v1'!CP289,'[1]OPINI Rinci v1'!CQ289,'[1]OPINI Rinci v1'!CR289)</f>
        <v/>
      </c>
      <c r="AA287" s="301"/>
    </row>
    <row r="288" spans="1:27" s="5" customFormat="1" ht="14.1" customHeight="1" x14ac:dyDescent="0.2">
      <c r="A288" s="306">
        <f t="shared" si="14"/>
        <v>252</v>
      </c>
      <c r="B288" s="222" t="s">
        <v>40</v>
      </c>
      <c r="C288" s="194" t="s">
        <v>24</v>
      </c>
      <c r="D288" s="196"/>
      <c r="E288" s="197" t="s">
        <v>317</v>
      </c>
      <c r="F288" s="198" t="str">
        <f>CONCATENATE('[1]OPINI Rinci v1'!M290,'[1]OPINI Rinci v1'!N290,'[1]OPINI Rinci v1'!O290,'[1]OPINI Rinci v1'!P290)</f>
        <v>WDP</v>
      </c>
      <c r="G288" s="198" t="str">
        <f>CONCATENATE('[1]OPINI Rinci v1'!R290,'[1]OPINI Rinci v1'!S290,'[1]OPINI Rinci v1'!T290,'[1]OPINI Rinci v1'!U290)</f>
        <v>TW</v>
      </c>
      <c r="H288" s="198" t="str">
        <f>CONCATENATE('[1]OPINI Rinci v1'!W290,'[1]OPINI Rinci v1'!X290,'[1]OPINI Rinci v1'!Y290,'[1]OPINI Rinci v1'!Z290)</f>
        <v xml:space="preserve"> TMP</v>
      </c>
      <c r="I288" s="198" t="str">
        <f>CONCATENATE('[1]OPINI Rinci v1'!AB290,'[1]OPINI Rinci v1'!AC290,'[1]OPINI Rinci v1'!AD290,'[1]OPINI Rinci v1'!AE290)</f>
        <v xml:space="preserve"> WDP</v>
      </c>
      <c r="J288" s="198" t="str">
        <f>CONCATENATE('[1]OPINI Rinci v1'!AG290,'[1]OPINI Rinci v1'!AH290,'[1]OPINI Rinci v1'!AI290,'[1]OPINI Rinci v1'!AJ290)</f>
        <v>WTP</v>
      </c>
      <c r="K288" s="198" t="str">
        <f>CONCATENATE('[1]OPINI Rinci v1'!AL290,'[1]OPINI Rinci v1'!AM290,'[1]OPINI Rinci v1'!AN290,'[1]OPINI Rinci v1'!AO290)</f>
        <v>WDP</v>
      </c>
      <c r="L288" s="198" t="str">
        <f>CONCATENATE('[1]OPINI Rinci v1'!AQ290,'[1]OPINI Rinci v1'!AR290,'[1]OPINI Rinci v1'!AS290,'[1]OPINI Rinci v1'!AT290)</f>
        <v>WTP</v>
      </c>
      <c r="M288" s="198" t="str">
        <f>CONCATENATE('[1]OPINI Rinci v1'!AV290,'[1]OPINI Rinci v1'!AW290,'[1]OPINI Rinci v1'!AX290,'[1]OPINI Rinci v1'!AY290)</f>
        <v>WDP</v>
      </c>
      <c r="N288" s="309" t="s">
        <v>701</v>
      </c>
      <c r="O288" s="310"/>
      <c r="P288" s="310"/>
      <c r="Q288" s="198" t="str">
        <f>CONCATENATE('[1]OPINI Rinci v1'!BA290,'[1]OPINI Rinci v1'!BB290,'[1]OPINI Rinci v1'!BD290,'[1]OPINI Rinci v1'!BC290)</f>
        <v>WDP</v>
      </c>
      <c r="R288" s="309" t="s">
        <v>701</v>
      </c>
      <c r="S288" s="304" t="str">
        <f>CONCATENATE('[1]OPINI Rinci v1'!BF290,'[1]OPINI Rinci v1'!BG290,'[1]OPINI Rinci v1'!BI290,'[1]OPINI Rinci v1'!BH290)</f>
        <v>WTP</v>
      </c>
      <c r="T288" s="304" t="str">
        <f>CONCATENATE('[1]OPINI Rinci v1'!BK290,'[1]OPINI Rinci v1'!BL290,'[1]OPINI Rinci v1'!BM290,'[1]OPINI Rinci v1'!BN290)</f>
        <v>WDP</v>
      </c>
      <c r="U288" s="304" t="str">
        <f>CONCATENATE('[1]OPINI Rinci v1'!BP290,'[1]OPINI Rinci v1'!BQ290,'[1]OPINI Rinci v1'!BR290,'[1]OPINI Rinci v1'!BS290)</f>
        <v>WDP</v>
      </c>
      <c r="V288" s="304" t="str">
        <f>CONCATENATE('[1]OPINI Rinci v1'!BU290,'[1]OPINI Rinci v1'!BV290,'[1]OPINI Rinci v1'!BW290,'[1]OPINI Rinci v1'!BX290)</f>
        <v>WDP</v>
      </c>
      <c r="W288" s="304" t="str">
        <f>CONCATENATE('[1]OPINI Rinci v1'!BZ290,'[1]OPINI Rinci v1'!CA290,'[1]OPINI Rinci v1'!CB290,'[1]OPINI Rinci v1'!CC290)</f>
        <v>TW</v>
      </c>
      <c r="X288" s="304" t="str">
        <f>CONCATENATE('[1]OPINI Rinci v1'!CE290,'[1]OPINI Rinci v1'!CF290,'[1]OPINI Rinci v1'!CG290,'[1]OPINI Rinci v1'!CH290)</f>
        <v>TW</v>
      </c>
      <c r="Y288" s="304" t="str">
        <f>CONCATENATE('[1]OPINI Rinci v1'!CJ290,'[1]OPINI Rinci v1'!CK290,'[1]OPINI Rinci v1'!CL290,'[1]OPINI Rinci v1'!CM290)</f>
        <v>TW</v>
      </c>
      <c r="Z288" s="304" t="str">
        <f>CONCATENATE('[1]OPINI Rinci v1'!CO290,'[1]OPINI Rinci v1'!CP290,'[1]OPINI Rinci v1'!CQ290,'[1]OPINI Rinci v1'!CR290)</f>
        <v>TW</v>
      </c>
      <c r="AA288" s="301"/>
    </row>
    <row r="289" spans="1:27" s="312" customFormat="1" ht="14.1" customHeight="1" x14ac:dyDescent="0.2">
      <c r="A289" s="306">
        <f t="shared" si="14"/>
        <v>253</v>
      </c>
      <c r="B289" s="222" t="s">
        <v>40</v>
      </c>
      <c r="C289" s="194" t="s">
        <v>26</v>
      </c>
      <c r="D289" s="196"/>
      <c r="E289" s="197" t="s">
        <v>318</v>
      </c>
      <c r="F289" s="198" t="str">
        <f>CONCATENATE('[1]OPINI Rinci v1'!M291,'[1]OPINI Rinci v1'!N291,'[1]OPINI Rinci v1'!O291,'[1]OPINI Rinci v1'!P291)</f>
        <v>WTP</v>
      </c>
      <c r="G289" s="198" t="str">
        <f>CONCATENATE('[1]OPINI Rinci v1'!R291,'[1]OPINI Rinci v1'!S291,'[1]OPINI Rinci v1'!T291,'[1]OPINI Rinci v1'!U291)</f>
        <v>WTP</v>
      </c>
      <c r="H289" s="198" t="str">
        <f>CONCATENATE('[1]OPINI Rinci v1'!W291,'[1]OPINI Rinci v1'!X291,'[1]OPINI Rinci v1'!Y291,'[1]OPINI Rinci v1'!Z291)</f>
        <v xml:space="preserve">WTP </v>
      </c>
      <c r="I289" s="198" t="str">
        <f>CONCATENATE('[1]OPINI Rinci v1'!AB291,'[1]OPINI Rinci v1'!AC291,'[1]OPINI Rinci v1'!AD291,'[1]OPINI Rinci v1'!AE291)</f>
        <v>WTP</v>
      </c>
      <c r="J289" s="198" t="str">
        <f>CONCATENATE('[1]OPINI Rinci v1'!AG291,'[1]OPINI Rinci v1'!AH291,'[1]OPINI Rinci v1'!AI291,'[1]OPINI Rinci v1'!AJ291)</f>
        <v>WTP</v>
      </c>
      <c r="K289" s="198" t="str">
        <f>CONCATENATE('[1]OPINI Rinci v1'!AL291,'[1]OPINI Rinci v1'!AM291,'[1]OPINI Rinci v1'!AN291,'[1]OPINI Rinci v1'!AO291)</f>
        <v>WTP</v>
      </c>
      <c r="L289" s="198" t="str">
        <f>CONCATENATE('[1]OPINI Rinci v1'!AQ291,'[1]OPINI Rinci v1'!AR291,'[1]OPINI Rinci v1'!AS291,'[1]OPINI Rinci v1'!AT291)</f>
        <v>WTP</v>
      </c>
      <c r="M289" s="198" t="str">
        <f>CONCATENATE('[1]OPINI Rinci v1'!AV291,'[1]OPINI Rinci v1'!AW291,'[1]OPINI Rinci v1'!AX291,'[1]OPINI Rinci v1'!AY291)</f>
        <v>WTP</v>
      </c>
      <c r="N289" s="309" t="s">
        <v>701</v>
      </c>
      <c r="O289" s="310"/>
      <c r="P289" s="310"/>
      <c r="Q289" s="198" t="str">
        <f>CONCATENATE('[1]OPINI Rinci v1'!BA291,'[1]OPINI Rinci v1'!BB291,'[1]OPINI Rinci v1'!BD291,'[1]OPINI Rinci v1'!BC291)</f>
        <v>WTP</v>
      </c>
      <c r="R289" s="309" t="s">
        <v>701</v>
      </c>
      <c r="S289" s="304" t="str">
        <f>CONCATENATE('[1]OPINI Rinci v1'!BF291,'[1]OPINI Rinci v1'!BG291,'[1]OPINI Rinci v1'!BI291,'[1]OPINI Rinci v1'!BH291)</f>
        <v>WDP</v>
      </c>
      <c r="T289" s="304" t="str">
        <f>CONCATENATE('[1]OPINI Rinci v1'!BK291,'[1]OPINI Rinci v1'!BL291,'[1]OPINI Rinci v1'!BM291,'[1]OPINI Rinci v1'!BN291)</f>
        <v>WDP</v>
      </c>
      <c r="U289" s="304" t="str">
        <f>CONCATENATE('[1]OPINI Rinci v1'!BP291,'[1]OPINI Rinci v1'!BQ291,'[1]OPINI Rinci v1'!BR291,'[1]OPINI Rinci v1'!BS291)</f>
        <v>WDP</v>
      </c>
      <c r="V289" s="304" t="str">
        <f>CONCATENATE('[1]OPINI Rinci v1'!BU291,'[1]OPINI Rinci v1'!BV291,'[1]OPINI Rinci v1'!BW291,'[1]OPINI Rinci v1'!BX291)</f>
        <v>WDP</v>
      </c>
      <c r="W289" s="304" t="str">
        <f>CONCATENATE('[1]OPINI Rinci v1'!BZ291,'[1]OPINI Rinci v1'!CA291,'[1]OPINI Rinci v1'!CB291,'[1]OPINI Rinci v1'!CC291)</f>
        <v>WDP</v>
      </c>
      <c r="X289" s="304" t="str">
        <f>CONCATENATE('[1]OPINI Rinci v1'!CE291,'[1]OPINI Rinci v1'!CF291,'[1]OPINI Rinci v1'!CG291,'[1]OPINI Rinci v1'!CH291)</f>
        <v>WDP</v>
      </c>
      <c r="Y289" s="304" t="str">
        <f>CONCATENATE('[1]OPINI Rinci v1'!CJ291,'[1]OPINI Rinci v1'!CK291,'[1]OPINI Rinci v1'!CL291,'[1]OPINI Rinci v1'!CM291)</f>
        <v>WDP</v>
      </c>
      <c r="Z289" s="304" t="str">
        <f>CONCATENATE('[1]OPINI Rinci v1'!CO291,'[1]OPINI Rinci v1'!CP291,'[1]OPINI Rinci v1'!CQ291,'[1]OPINI Rinci v1'!CR291)</f>
        <v>WDP</v>
      </c>
      <c r="AA289" s="311"/>
    </row>
    <row r="290" spans="1:27" s="5" customFormat="1" ht="14.1" customHeight="1" x14ac:dyDescent="0.2">
      <c r="A290" s="306">
        <f t="shared" si="14"/>
        <v>254</v>
      </c>
      <c r="B290" s="222" t="s">
        <v>40</v>
      </c>
      <c r="C290" s="194" t="s">
        <v>28</v>
      </c>
      <c r="D290" s="196"/>
      <c r="E290" s="197" t="s">
        <v>319</v>
      </c>
      <c r="F290" s="198" t="str">
        <f>CONCATENATE('[1]OPINI Rinci v1'!M292,'[1]OPINI Rinci v1'!N292,'[1]OPINI Rinci v1'!O292,'[1]OPINI Rinci v1'!P292)</f>
        <v>WTP</v>
      </c>
      <c r="G290" s="198" t="str">
        <f>CONCATENATE('[1]OPINI Rinci v1'!R292,'[1]OPINI Rinci v1'!S292,'[1]OPINI Rinci v1'!T292,'[1]OPINI Rinci v1'!U292)</f>
        <v>WTP</v>
      </c>
      <c r="H290" s="198" t="str">
        <f>CONCATENATE('[1]OPINI Rinci v1'!W292,'[1]OPINI Rinci v1'!X292,'[1]OPINI Rinci v1'!Y292,'[1]OPINI Rinci v1'!Z292)</f>
        <v>WTP</v>
      </c>
      <c r="I290" s="198" t="str">
        <f>CONCATENATE('[1]OPINI Rinci v1'!AB292,'[1]OPINI Rinci v1'!AC292,'[1]OPINI Rinci v1'!AD292,'[1]OPINI Rinci v1'!AE292)</f>
        <v>WTP</v>
      </c>
      <c r="J290" s="198" t="str">
        <f>CONCATENATE('[1]OPINI Rinci v1'!AG292,'[1]OPINI Rinci v1'!AH292,'[1]OPINI Rinci v1'!AI292,'[1]OPINI Rinci v1'!AJ292)</f>
        <v>WTP</v>
      </c>
      <c r="K290" s="198" t="str">
        <f>CONCATENATE('[1]OPINI Rinci v1'!AL292,'[1]OPINI Rinci v1'!AM292,'[1]OPINI Rinci v1'!AN292,'[1]OPINI Rinci v1'!AO292)</f>
        <v>WTP</v>
      </c>
      <c r="L290" s="198" t="str">
        <f>CONCATENATE('[1]OPINI Rinci v1'!AQ292,'[1]OPINI Rinci v1'!AR292,'[1]OPINI Rinci v1'!AS292,'[1]OPINI Rinci v1'!AT292)</f>
        <v>WDP</v>
      </c>
      <c r="M290" s="198" t="str">
        <f>CONCATENATE('[1]OPINI Rinci v1'!AV292,'[1]OPINI Rinci v1'!AW292,'[1]OPINI Rinci v1'!AX292,'[1]OPINI Rinci v1'!AY292)</f>
        <v>WDP</v>
      </c>
      <c r="N290" s="309" t="s">
        <v>701</v>
      </c>
      <c r="O290" s="310"/>
      <c r="P290" s="310"/>
      <c r="Q290" s="198" t="str">
        <f>CONCATENATE('[1]OPINI Rinci v1'!BA292,'[1]OPINI Rinci v1'!BB292,'[1]OPINI Rinci v1'!BD292,'[1]OPINI Rinci v1'!BC292)</f>
        <v>WDP</v>
      </c>
      <c r="R290" s="309" t="s">
        <v>701</v>
      </c>
      <c r="S290" s="304" t="str">
        <f>CONCATENATE('[1]OPINI Rinci v1'!BF292,'[1]OPINI Rinci v1'!BG292,'[1]OPINI Rinci v1'!BI292,'[1]OPINI Rinci v1'!BH292)</f>
        <v>WDP</v>
      </c>
      <c r="T290" s="304" t="str">
        <f>CONCATENATE('[1]OPINI Rinci v1'!BK292,'[1]OPINI Rinci v1'!BL292,'[1]OPINI Rinci v1'!BM292,'[1]OPINI Rinci v1'!BN292)</f>
        <v>WDP</v>
      </c>
      <c r="U290" s="304" t="str">
        <f>CONCATENATE('[1]OPINI Rinci v1'!BP292,'[1]OPINI Rinci v1'!BQ292,'[1]OPINI Rinci v1'!BR292,'[1]OPINI Rinci v1'!BS292)</f>
        <v>WDP</v>
      </c>
      <c r="V290" s="304" t="str">
        <f>CONCATENATE('[1]OPINI Rinci v1'!BU292,'[1]OPINI Rinci v1'!BV292,'[1]OPINI Rinci v1'!BW292,'[1]OPINI Rinci v1'!BX292)</f>
        <v>WDP</v>
      </c>
      <c r="W290" s="304" t="str">
        <f>CONCATENATE('[1]OPINI Rinci v1'!BZ292,'[1]OPINI Rinci v1'!CA292,'[1]OPINI Rinci v1'!CB292,'[1]OPINI Rinci v1'!CC292)</f>
        <v>WDP</v>
      </c>
      <c r="X290" s="304" t="str">
        <f>CONCATENATE('[1]OPINI Rinci v1'!CE292,'[1]OPINI Rinci v1'!CF292,'[1]OPINI Rinci v1'!CG292,'[1]OPINI Rinci v1'!CH292)</f>
        <v>TW</v>
      </c>
      <c r="Y290" s="304" t="str">
        <f>CONCATENATE('[1]OPINI Rinci v1'!CJ292,'[1]OPINI Rinci v1'!CK292,'[1]OPINI Rinci v1'!CL292,'[1]OPINI Rinci v1'!CM292)</f>
        <v>WDP</v>
      </c>
      <c r="Z290" s="304" t="str">
        <f>CONCATENATE('[1]OPINI Rinci v1'!CO292,'[1]OPINI Rinci v1'!CP292,'[1]OPINI Rinci v1'!CQ292,'[1]OPINI Rinci v1'!CR292)</f>
        <v>WDP</v>
      </c>
      <c r="AA290" s="301"/>
    </row>
    <row r="291" spans="1:27" s="5" customFormat="1" ht="14.1" customHeight="1" x14ac:dyDescent="0.2">
      <c r="A291" s="306">
        <f t="shared" si="14"/>
        <v>255</v>
      </c>
      <c r="B291" s="222" t="s">
        <v>40</v>
      </c>
      <c r="C291" s="194" t="s">
        <v>30</v>
      </c>
      <c r="D291" s="196"/>
      <c r="E291" s="197" t="s">
        <v>320</v>
      </c>
      <c r="F291" s="198" t="str">
        <f>CONCATENATE('[1]OPINI Rinci v1'!M293,'[1]OPINI Rinci v1'!N293,'[1]OPINI Rinci v1'!O293,'[1]OPINI Rinci v1'!P293)</f>
        <v>WTP</v>
      </c>
      <c r="G291" s="198" t="str">
        <f>CONCATENATE('[1]OPINI Rinci v1'!R293,'[1]OPINI Rinci v1'!S293,'[1]OPINI Rinci v1'!T293,'[1]OPINI Rinci v1'!U293)</f>
        <v>WTP</v>
      </c>
      <c r="H291" s="198" t="str">
        <f>CONCATENATE('[1]OPINI Rinci v1'!W293,'[1]OPINI Rinci v1'!X293,'[1]OPINI Rinci v1'!Y293,'[1]OPINI Rinci v1'!Z293)</f>
        <v>WTP</v>
      </c>
      <c r="I291" s="198" t="str">
        <f>CONCATENATE('[1]OPINI Rinci v1'!AB293,'[1]OPINI Rinci v1'!AC293,'[1]OPINI Rinci v1'!AD293,'[1]OPINI Rinci v1'!AE293)</f>
        <v>WTP</v>
      </c>
      <c r="J291" s="198" t="str">
        <f>CONCATENATE('[1]OPINI Rinci v1'!AG293,'[1]OPINI Rinci v1'!AH293,'[1]OPINI Rinci v1'!AI293,'[1]OPINI Rinci v1'!AJ293)</f>
        <v>WTP</v>
      </c>
      <c r="K291" s="198" t="str">
        <f>CONCATENATE('[1]OPINI Rinci v1'!AL293,'[1]OPINI Rinci v1'!AM293,'[1]OPINI Rinci v1'!AN293,'[1]OPINI Rinci v1'!AO293)</f>
        <v>WTP</v>
      </c>
      <c r="L291" s="198" t="str">
        <f>CONCATENATE('[1]OPINI Rinci v1'!AQ293,'[1]OPINI Rinci v1'!AR293,'[1]OPINI Rinci v1'!AS293,'[1]OPINI Rinci v1'!AT293)</f>
        <v>WDP</v>
      </c>
      <c r="M291" s="198" t="str">
        <f>CONCATENATE('[1]OPINI Rinci v1'!AV293,'[1]OPINI Rinci v1'!AW293,'[1]OPINI Rinci v1'!AX293,'[1]OPINI Rinci v1'!AY293)</f>
        <v>WDP</v>
      </c>
      <c r="N291" s="307" t="s">
        <v>702</v>
      </c>
      <c r="O291" s="308"/>
      <c r="P291" s="308"/>
      <c r="Q291" s="198" t="str">
        <f>CONCATENATE('[1]OPINI Rinci v1'!BA293,'[1]OPINI Rinci v1'!BB293,'[1]OPINI Rinci v1'!BD293,'[1]OPINI Rinci v1'!BC293)</f>
        <v>WDP</v>
      </c>
      <c r="R291" s="307" t="s">
        <v>700</v>
      </c>
      <c r="S291" s="304" t="str">
        <f>CONCATENATE('[1]OPINI Rinci v1'!BF293,'[1]OPINI Rinci v1'!BG293,'[1]OPINI Rinci v1'!BI293,'[1]OPINI Rinci v1'!BH293)</f>
        <v>WDP</v>
      </c>
      <c r="T291" s="304" t="str">
        <f>CONCATENATE('[1]OPINI Rinci v1'!BK293,'[1]OPINI Rinci v1'!BL293,'[1]OPINI Rinci v1'!BM293,'[1]OPINI Rinci v1'!BN293)</f>
        <v>WDP</v>
      </c>
      <c r="U291" s="304" t="str">
        <f>CONCATENATE('[1]OPINI Rinci v1'!BP293,'[1]OPINI Rinci v1'!BQ293,'[1]OPINI Rinci v1'!BR293,'[1]OPINI Rinci v1'!BS293)</f>
        <v>WDP</v>
      </c>
      <c r="V291" s="304" t="str">
        <f>CONCATENATE('[1]OPINI Rinci v1'!BU293,'[1]OPINI Rinci v1'!BV293,'[1]OPINI Rinci v1'!BW293,'[1]OPINI Rinci v1'!BX293)</f>
        <v>WDP</v>
      </c>
      <c r="W291" s="304" t="str">
        <f>CONCATENATE('[1]OPINI Rinci v1'!BZ293,'[1]OPINI Rinci v1'!CA293,'[1]OPINI Rinci v1'!CB293,'[1]OPINI Rinci v1'!CC293)</f>
        <v>WDP</v>
      </c>
      <c r="X291" s="304" t="str">
        <f>CONCATENATE('[1]OPINI Rinci v1'!CE293,'[1]OPINI Rinci v1'!CF293,'[1]OPINI Rinci v1'!CG293,'[1]OPINI Rinci v1'!CH293)</f>
        <v>TW</v>
      </c>
      <c r="Y291" s="304" t="str">
        <f>CONCATENATE('[1]OPINI Rinci v1'!CJ293,'[1]OPINI Rinci v1'!CK293,'[1]OPINI Rinci v1'!CL293,'[1]OPINI Rinci v1'!CM293)</f>
        <v>WDP</v>
      </c>
      <c r="Z291" s="304" t="str">
        <f>CONCATENATE('[1]OPINI Rinci v1'!CO293,'[1]OPINI Rinci v1'!CP293,'[1]OPINI Rinci v1'!CQ293,'[1]OPINI Rinci v1'!CR293)</f>
        <v>WDP</v>
      </c>
      <c r="AA291" s="301"/>
    </row>
    <row r="292" spans="1:27" s="312" customFormat="1" ht="14.1" customHeight="1" x14ac:dyDescent="0.2">
      <c r="A292" s="306">
        <f t="shared" si="14"/>
        <v>256</v>
      </c>
      <c r="B292" s="222" t="s">
        <v>40</v>
      </c>
      <c r="C292" s="194" t="s">
        <v>32</v>
      </c>
      <c r="D292" s="196"/>
      <c r="E292" s="197" t="s">
        <v>321</v>
      </c>
      <c r="F292" s="198" t="str">
        <f>CONCATENATE('[1]OPINI Rinci v1'!M294,'[1]OPINI Rinci v1'!N294,'[1]OPINI Rinci v1'!O294,'[1]OPINI Rinci v1'!P294)</f>
        <v>WTP</v>
      </c>
      <c r="G292" s="198" t="str">
        <f>CONCATENATE('[1]OPINI Rinci v1'!R294,'[1]OPINI Rinci v1'!S294,'[1]OPINI Rinci v1'!T294,'[1]OPINI Rinci v1'!U294)</f>
        <v>WTP</v>
      </c>
      <c r="H292" s="198" t="str">
        <f>CONCATENATE('[1]OPINI Rinci v1'!W294,'[1]OPINI Rinci v1'!X294,'[1]OPINI Rinci v1'!Y294,'[1]OPINI Rinci v1'!Z294)</f>
        <v>WTP</v>
      </c>
      <c r="I292" s="198" t="str">
        <f>CONCATENATE('[1]OPINI Rinci v1'!AB294,'[1]OPINI Rinci v1'!AC294,'[1]OPINI Rinci v1'!AD294,'[1]OPINI Rinci v1'!AE294)</f>
        <v>WTP</v>
      </c>
      <c r="J292" s="198" t="str">
        <f>CONCATENATE('[1]OPINI Rinci v1'!AG294,'[1]OPINI Rinci v1'!AH294,'[1]OPINI Rinci v1'!AI294,'[1]OPINI Rinci v1'!AJ294)</f>
        <v>WDP</v>
      </c>
      <c r="K292" s="198" t="str">
        <f>CONCATENATE('[1]OPINI Rinci v1'!AL294,'[1]OPINI Rinci v1'!AM294,'[1]OPINI Rinci v1'!AN294,'[1]OPINI Rinci v1'!AO294)</f>
        <v>WTP</v>
      </c>
      <c r="L292" s="198" t="str">
        <f>CONCATENATE('[1]OPINI Rinci v1'!AQ294,'[1]OPINI Rinci v1'!AR294,'[1]OPINI Rinci v1'!AS294,'[1]OPINI Rinci v1'!AT294)</f>
        <v>WTP</v>
      </c>
      <c r="M292" s="198" t="str">
        <f>CONCATENATE('[1]OPINI Rinci v1'!AV294,'[1]OPINI Rinci v1'!AW294,'[1]OPINI Rinci v1'!AX294,'[1]OPINI Rinci v1'!AY294)</f>
        <v>WTP</v>
      </c>
      <c r="N292" s="307" t="s">
        <v>702</v>
      </c>
      <c r="O292" s="308"/>
      <c r="P292" s="308"/>
      <c r="Q292" s="198" t="str">
        <f>CONCATENATE('[1]OPINI Rinci v1'!BA294,'[1]OPINI Rinci v1'!BB294,'[1]OPINI Rinci v1'!BD294,'[1]OPINI Rinci v1'!BC294)</f>
        <v>WDP</v>
      </c>
      <c r="R292" s="307" t="s">
        <v>700</v>
      </c>
      <c r="S292" s="304" t="str">
        <f>CONCATENATE('[1]OPINI Rinci v1'!BF294,'[1]OPINI Rinci v1'!BG294,'[1]OPINI Rinci v1'!BI294,'[1]OPINI Rinci v1'!BH294)</f>
        <v>WDP</v>
      </c>
      <c r="T292" s="304" t="str">
        <f>CONCATENATE('[1]OPINI Rinci v1'!BK294,'[1]OPINI Rinci v1'!BL294,'[1]OPINI Rinci v1'!BM294,'[1]OPINI Rinci v1'!BN294)</f>
        <v>WDP</v>
      </c>
      <c r="U292" s="304" t="str">
        <f>CONCATENATE('[1]OPINI Rinci v1'!BP294,'[1]OPINI Rinci v1'!BQ294,'[1]OPINI Rinci v1'!BR294,'[1]OPINI Rinci v1'!BS294)</f>
        <v>WDP</v>
      </c>
      <c r="V292" s="304" t="str">
        <f>CONCATENATE('[1]OPINI Rinci v1'!BU294,'[1]OPINI Rinci v1'!BV294,'[1]OPINI Rinci v1'!BW294,'[1]OPINI Rinci v1'!BX294)</f>
        <v>WDP</v>
      </c>
      <c r="W292" s="304" t="str">
        <f>CONCATENATE('[1]OPINI Rinci v1'!BZ294,'[1]OPINI Rinci v1'!CA294,'[1]OPINI Rinci v1'!CB294,'[1]OPINI Rinci v1'!CC294)</f>
        <v>WDP</v>
      </c>
      <c r="X292" s="304" t="str">
        <f>CONCATENATE('[1]OPINI Rinci v1'!CE294,'[1]OPINI Rinci v1'!CF294,'[1]OPINI Rinci v1'!CG294,'[1]OPINI Rinci v1'!CH294)</f>
        <v>TW</v>
      </c>
      <c r="Y292" s="304" t="str">
        <f>CONCATENATE('[1]OPINI Rinci v1'!CJ294,'[1]OPINI Rinci v1'!CK294,'[1]OPINI Rinci v1'!CL294,'[1]OPINI Rinci v1'!CM294)</f>
        <v>WDP</v>
      </c>
      <c r="Z292" s="304" t="str">
        <f>CONCATENATE('[1]OPINI Rinci v1'!CO294,'[1]OPINI Rinci v1'!CP294,'[1]OPINI Rinci v1'!CQ294,'[1]OPINI Rinci v1'!CR294)</f>
        <v>WTP</v>
      </c>
      <c r="AA292" s="311"/>
    </row>
    <row r="293" spans="1:27" s="312" customFormat="1" ht="14.1" customHeight="1" x14ac:dyDescent="0.2">
      <c r="A293" s="306">
        <f t="shared" si="14"/>
        <v>257</v>
      </c>
      <c r="B293" s="222" t="s">
        <v>40</v>
      </c>
      <c r="C293" s="194" t="s">
        <v>34</v>
      </c>
      <c r="D293" s="196"/>
      <c r="E293" s="197" t="s">
        <v>322</v>
      </c>
      <c r="F293" s="198" t="str">
        <f>CONCATENATE('[1]OPINI Rinci v1'!M295,'[1]OPINI Rinci v1'!N295,'[1]OPINI Rinci v1'!O295,'[1]OPINI Rinci v1'!P295)</f>
        <v>WTP</v>
      </c>
      <c r="G293" s="198" t="str">
        <f>CONCATENATE('[1]OPINI Rinci v1'!R295,'[1]OPINI Rinci v1'!S295,'[1]OPINI Rinci v1'!T295,'[1]OPINI Rinci v1'!U295)</f>
        <v>WTP</v>
      </c>
      <c r="H293" s="198" t="str">
        <f>CONCATENATE('[1]OPINI Rinci v1'!W295,'[1]OPINI Rinci v1'!X295,'[1]OPINI Rinci v1'!Y295,'[1]OPINI Rinci v1'!Z295)</f>
        <v>WTP</v>
      </c>
      <c r="I293" s="198" t="str">
        <f>CONCATENATE('[1]OPINI Rinci v1'!AB295,'[1]OPINI Rinci v1'!AC295,'[1]OPINI Rinci v1'!AD295,'[1]OPINI Rinci v1'!AE295)</f>
        <v>WTP</v>
      </c>
      <c r="J293" s="198" t="str">
        <f>CONCATENATE('[1]OPINI Rinci v1'!AG295,'[1]OPINI Rinci v1'!AH295,'[1]OPINI Rinci v1'!AI295,'[1]OPINI Rinci v1'!AJ295)</f>
        <v>WTP</v>
      </c>
      <c r="K293" s="198" t="str">
        <f>CONCATENATE('[1]OPINI Rinci v1'!AL295,'[1]OPINI Rinci v1'!AM295,'[1]OPINI Rinci v1'!AN295,'[1]OPINI Rinci v1'!AO295)</f>
        <v>WTP</v>
      </c>
      <c r="L293" s="198" t="str">
        <f>CONCATENATE('[1]OPINI Rinci v1'!AQ295,'[1]OPINI Rinci v1'!AR295,'[1]OPINI Rinci v1'!AS295,'[1]OPINI Rinci v1'!AT295)</f>
        <v>WTP</v>
      </c>
      <c r="M293" s="198" t="str">
        <f>CONCATENATE('[1]OPINI Rinci v1'!AV295,'[1]OPINI Rinci v1'!AW295,'[1]OPINI Rinci v1'!AX295,'[1]OPINI Rinci v1'!AY295)</f>
        <v>WTP</v>
      </c>
      <c r="N293" s="309" t="s">
        <v>701</v>
      </c>
      <c r="O293" s="310"/>
      <c r="P293" s="310"/>
      <c r="Q293" s="198" t="str">
        <f>CONCATENATE('[1]OPINI Rinci v1'!BA295,'[1]OPINI Rinci v1'!BB295,'[1]OPINI Rinci v1'!BD295,'[1]OPINI Rinci v1'!BC295)</f>
        <v>WTP</v>
      </c>
      <c r="R293" s="309" t="s">
        <v>701</v>
      </c>
      <c r="S293" s="304" t="str">
        <f>CONCATENATE('[1]OPINI Rinci v1'!BF295,'[1]OPINI Rinci v1'!BG295,'[1]OPINI Rinci v1'!BI295,'[1]OPINI Rinci v1'!BH295)</f>
        <v>WDP</v>
      </c>
      <c r="T293" s="304" t="str">
        <f>CONCATENATE('[1]OPINI Rinci v1'!BK295,'[1]OPINI Rinci v1'!BL295,'[1]OPINI Rinci v1'!BM295,'[1]OPINI Rinci v1'!BN295)</f>
        <v>WDP</v>
      </c>
      <c r="U293" s="304" t="str">
        <f>CONCATENATE('[1]OPINI Rinci v1'!BP295,'[1]OPINI Rinci v1'!BQ295,'[1]OPINI Rinci v1'!BR295,'[1]OPINI Rinci v1'!BS295)</f>
        <v>WDP</v>
      </c>
      <c r="V293" s="304" t="str">
        <f>CONCATENATE('[1]OPINI Rinci v1'!BU295,'[1]OPINI Rinci v1'!BV295,'[1]OPINI Rinci v1'!BW295,'[1]OPINI Rinci v1'!BX295)</f>
        <v>WDP</v>
      </c>
      <c r="W293" s="304" t="str">
        <f>CONCATENATE('[1]OPINI Rinci v1'!BZ295,'[1]OPINI Rinci v1'!CA295,'[1]OPINI Rinci v1'!CB295,'[1]OPINI Rinci v1'!CC295)</f>
        <v>WDP</v>
      </c>
      <c r="X293" s="304" t="str">
        <f>CONCATENATE('[1]OPINI Rinci v1'!CE295,'[1]OPINI Rinci v1'!CF295,'[1]OPINI Rinci v1'!CG295,'[1]OPINI Rinci v1'!CH295)</f>
        <v>TW</v>
      </c>
      <c r="Y293" s="304" t="str">
        <f>CONCATENATE('[1]OPINI Rinci v1'!CJ295,'[1]OPINI Rinci v1'!CK295,'[1]OPINI Rinci v1'!CL295,'[1]OPINI Rinci v1'!CM295)</f>
        <v>WDP</v>
      </c>
      <c r="Z293" s="304" t="str">
        <f>CONCATENATE('[1]OPINI Rinci v1'!CO295,'[1]OPINI Rinci v1'!CP295,'[1]OPINI Rinci v1'!CQ295,'[1]OPINI Rinci v1'!CR295)</f>
        <v>WDP</v>
      </c>
      <c r="AA293" s="311"/>
    </row>
    <row r="294" spans="1:27" s="312" customFormat="1" ht="15" x14ac:dyDescent="0.2">
      <c r="A294" s="306">
        <f t="shared" si="14"/>
        <v>258</v>
      </c>
      <c r="B294" s="222" t="s">
        <v>40</v>
      </c>
      <c r="C294" s="194" t="s">
        <v>36</v>
      </c>
      <c r="D294" s="196"/>
      <c r="E294" s="197" t="s">
        <v>323</v>
      </c>
      <c r="F294" s="198" t="str">
        <f>CONCATENATE('[1]OPINI Rinci v1'!M296,'[1]OPINI Rinci v1'!N296,'[1]OPINI Rinci v1'!O296,'[1]OPINI Rinci v1'!P296)</f>
        <v>WTP</v>
      </c>
      <c r="G294" s="198" t="str">
        <f>CONCATENATE('[1]OPINI Rinci v1'!R296,'[1]OPINI Rinci v1'!S296,'[1]OPINI Rinci v1'!T296,'[1]OPINI Rinci v1'!U296)</f>
        <v>WTP</v>
      </c>
      <c r="H294" s="198" t="str">
        <f>CONCATENATE('[1]OPINI Rinci v1'!W296,'[1]OPINI Rinci v1'!X296,'[1]OPINI Rinci v1'!Y296,'[1]OPINI Rinci v1'!Z296)</f>
        <v>WTP</v>
      </c>
      <c r="I294" s="198" t="str">
        <f>CONCATENATE('[1]OPINI Rinci v1'!AB296,'[1]OPINI Rinci v1'!AC296,'[1]OPINI Rinci v1'!AD296,'[1]OPINI Rinci v1'!AE296)</f>
        <v>WTP</v>
      </c>
      <c r="J294" s="198" t="str">
        <f>CONCATENATE('[1]OPINI Rinci v1'!AG296,'[1]OPINI Rinci v1'!AH296,'[1]OPINI Rinci v1'!AI296,'[1]OPINI Rinci v1'!AJ296)</f>
        <v>WTP</v>
      </c>
      <c r="K294" s="198" t="str">
        <f>CONCATENATE('[1]OPINI Rinci v1'!AL296,'[1]OPINI Rinci v1'!AM296,'[1]OPINI Rinci v1'!AN296,'[1]OPINI Rinci v1'!AO296)</f>
        <v>WTP</v>
      </c>
      <c r="L294" s="198" t="str">
        <f>CONCATENATE('[1]OPINI Rinci v1'!AQ296,'[1]OPINI Rinci v1'!AR296,'[1]OPINI Rinci v1'!AS296,'[1]OPINI Rinci v1'!AT296)</f>
        <v>WTP</v>
      </c>
      <c r="M294" s="198" t="str">
        <f>CONCATENATE('[1]OPINI Rinci v1'!AV296,'[1]OPINI Rinci v1'!AW296,'[1]OPINI Rinci v1'!AX296,'[1]OPINI Rinci v1'!AY296)</f>
        <v>WTP</v>
      </c>
      <c r="N294" s="309" t="s">
        <v>701</v>
      </c>
      <c r="O294" s="310"/>
      <c r="P294" s="310"/>
      <c r="Q294" s="198" t="str">
        <f>CONCATENATE('[1]OPINI Rinci v1'!BA296,'[1]OPINI Rinci v1'!BB296,'[1]OPINI Rinci v1'!BD296,'[1]OPINI Rinci v1'!BC296)</f>
        <v>WDP</v>
      </c>
      <c r="R294" s="309" t="s">
        <v>701</v>
      </c>
      <c r="S294" s="304" t="str">
        <f>CONCATENATE('[1]OPINI Rinci v1'!BF296,'[1]OPINI Rinci v1'!BG296,'[1]OPINI Rinci v1'!BI296,'[1]OPINI Rinci v1'!BH296)</f>
        <v>WDP</v>
      </c>
      <c r="T294" s="304" t="str">
        <f>CONCATENATE('[1]OPINI Rinci v1'!BK296,'[1]OPINI Rinci v1'!BL296,'[1]OPINI Rinci v1'!BM296,'[1]OPINI Rinci v1'!BN296)</f>
        <v>WDP</v>
      </c>
      <c r="U294" s="304" t="str">
        <f>CONCATENATE('[1]OPINI Rinci v1'!BP296,'[1]OPINI Rinci v1'!BQ296,'[1]OPINI Rinci v1'!BR296,'[1]OPINI Rinci v1'!BS296)</f>
        <v>WDP</v>
      </c>
      <c r="V294" s="304" t="str">
        <f>CONCATENATE('[1]OPINI Rinci v1'!BU296,'[1]OPINI Rinci v1'!BV296,'[1]OPINI Rinci v1'!BW296,'[1]OPINI Rinci v1'!BX296)</f>
        <v>WDP</v>
      </c>
      <c r="W294" s="304" t="str">
        <f>CONCATENATE('[1]OPINI Rinci v1'!BZ296,'[1]OPINI Rinci v1'!CA296,'[1]OPINI Rinci v1'!CB296,'[1]OPINI Rinci v1'!CC296)</f>
        <v>WDP</v>
      </c>
      <c r="X294" s="304" t="str">
        <f>CONCATENATE('[1]OPINI Rinci v1'!CE296,'[1]OPINI Rinci v1'!CF296,'[1]OPINI Rinci v1'!CG296,'[1]OPINI Rinci v1'!CH296)</f>
        <v>TW</v>
      </c>
      <c r="Y294" s="304" t="str">
        <f>CONCATENATE('[1]OPINI Rinci v1'!CJ296,'[1]OPINI Rinci v1'!CK296,'[1]OPINI Rinci v1'!CL296,'[1]OPINI Rinci v1'!CM296)</f>
        <v>WDP</v>
      </c>
      <c r="Z294" s="304" t="str">
        <f>CONCATENATE('[1]OPINI Rinci v1'!CO296,'[1]OPINI Rinci v1'!CP296,'[1]OPINI Rinci v1'!CQ296,'[1]OPINI Rinci v1'!CR296)</f>
        <v>WDP</v>
      </c>
      <c r="AA294" s="311"/>
    </row>
    <row r="295" spans="1:27" s="312" customFormat="1" ht="15" x14ac:dyDescent="0.2">
      <c r="A295" s="306">
        <f t="shared" si="14"/>
        <v>259</v>
      </c>
      <c r="B295" s="222" t="s">
        <v>40</v>
      </c>
      <c r="C295" s="194" t="s">
        <v>38</v>
      </c>
      <c r="D295" s="196"/>
      <c r="E295" s="197" t="s">
        <v>324</v>
      </c>
      <c r="F295" s="198" t="str">
        <f>CONCATENATE('[1]OPINI Rinci v1'!M297,'[1]OPINI Rinci v1'!N297,'[1]OPINI Rinci v1'!O297,'[1]OPINI Rinci v1'!P297)</f>
        <v>WTP</v>
      </c>
      <c r="G295" s="198" t="str">
        <f>CONCATENATE('[1]OPINI Rinci v1'!R297,'[1]OPINI Rinci v1'!S297,'[1]OPINI Rinci v1'!T297,'[1]OPINI Rinci v1'!U297)</f>
        <v>WTP</v>
      </c>
      <c r="H295" s="198" t="str">
        <f>CONCATENATE('[1]OPINI Rinci v1'!W297,'[1]OPINI Rinci v1'!X297,'[1]OPINI Rinci v1'!Y297,'[1]OPINI Rinci v1'!Z297)</f>
        <v>WTP</v>
      </c>
      <c r="I295" s="198" t="str">
        <f>CONCATENATE('[1]OPINI Rinci v1'!AB297,'[1]OPINI Rinci v1'!AC297,'[1]OPINI Rinci v1'!AD297,'[1]OPINI Rinci v1'!AE297)</f>
        <v>WTP</v>
      </c>
      <c r="J295" s="198" t="str">
        <f>CONCATENATE('[1]OPINI Rinci v1'!AG297,'[1]OPINI Rinci v1'!AH297,'[1]OPINI Rinci v1'!AI297,'[1]OPINI Rinci v1'!AJ297)</f>
        <v>WTP</v>
      </c>
      <c r="K295" s="198" t="str">
        <f>CONCATENATE('[1]OPINI Rinci v1'!AL297,'[1]OPINI Rinci v1'!AM297,'[1]OPINI Rinci v1'!AN297,'[1]OPINI Rinci v1'!AO297)</f>
        <v>WTP</v>
      </c>
      <c r="L295" s="198" t="str">
        <f>CONCATENATE('[1]OPINI Rinci v1'!AQ297,'[1]OPINI Rinci v1'!AR297,'[1]OPINI Rinci v1'!AS297,'[1]OPINI Rinci v1'!AT297)</f>
        <v>WTP</v>
      </c>
      <c r="M295" s="198" t="str">
        <f>CONCATENATE('[1]OPINI Rinci v1'!AV297,'[1]OPINI Rinci v1'!AW297,'[1]OPINI Rinci v1'!AX297,'[1]OPINI Rinci v1'!AY297)</f>
        <v>WTP</v>
      </c>
      <c r="N295" s="309" t="s">
        <v>701</v>
      </c>
      <c r="O295" s="310"/>
      <c r="P295" s="310"/>
      <c r="Q295" s="198" t="str">
        <f>CONCATENATE('[1]OPINI Rinci v1'!BA297,'[1]OPINI Rinci v1'!BB297,'[1]OPINI Rinci v1'!BD297,'[1]OPINI Rinci v1'!BC297)</f>
        <v>WDP</v>
      </c>
      <c r="R295" s="309" t="s">
        <v>701</v>
      </c>
      <c r="S295" s="304" t="str">
        <f>CONCATENATE('[1]OPINI Rinci v1'!BF297,'[1]OPINI Rinci v1'!BG297,'[1]OPINI Rinci v1'!BI297,'[1]OPINI Rinci v1'!BH297)</f>
        <v>WDP</v>
      </c>
      <c r="T295" s="304" t="str">
        <f>CONCATENATE('[1]OPINI Rinci v1'!BK297,'[1]OPINI Rinci v1'!BL297,'[1]OPINI Rinci v1'!BM297,'[1]OPINI Rinci v1'!BN297)</f>
        <v>WDP</v>
      </c>
      <c r="U295" s="304" t="str">
        <f>CONCATENATE('[1]OPINI Rinci v1'!BP297,'[1]OPINI Rinci v1'!BQ297,'[1]OPINI Rinci v1'!BR297,'[1]OPINI Rinci v1'!BS297)</f>
        <v>WDP</v>
      </c>
      <c r="V295" s="304" t="str">
        <f>CONCATENATE('[1]OPINI Rinci v1'!BU297,'[1]OPINI Rinci v1'!BV297,'[1]OPINI Rinci v1'!BW297,'[1]OPINI Rinci v1'!BX297)</f>
        <v>WDP</v>
      </c>
      <c r="W295" s="304" t="str">
        <f>CONCATENATE('[1]OPINI Rinci v1'!BZ297,'[1]OPINI Rinci v1'!CA297,'[1]OPINI Rinci v1'!CB297,'[1]OPINI Rinci v1'!CC297)</f>
        <v>WDP</v>
      </c>
      <c r="X295" s="304" t="str">
        <f>CONCATENATE('[1]OPINI Rinci v1'!CE297,'[1]OPINI Rinci v1'!CF297,'[1]OPINI Rinci v1'!CG297,'[1]OPINI Rinci v1'!CH297)</f>
        <v>TW</v>
      </c>
      <c r="Y295" s="304" t="str">
        <f>CONCATENATE('[1]OPINI Rinci v1'!CJ297,'[1]OPINI Rinci v1'!CK297,'[1]OPINI Rinci v1'!CL297,'[1]OPINI Rinci v1'!CM297)</f>
        <v>WDP</v>
      </c>
      <c r="Z295" s="304" t="str">
        <f>CONCATENATE('[1]OPINI Rinci v1'!CO297,'[1]OPINI Rinci v1'!CP297,'[1]OPINI Rinci v1'!CQ297,'[1]OPINI Rinci v1'!CR297)</f>
        <v>WDP</v>
      </c>
      <c r="AA295" s="311"/>
    </row>
    <row r="296" spans="1:27" s="312" customFormat="1" ht="15" x14ac:dyDescent="0.2">
      <c r="A296" s="306">
        <f t="shared" si="14"/>
        <v>260</v>
      </c>
      <c r="B296" s="222" t="s">
        <v>40</v>
      </c>
      <c r="C296" s="194" t="s">
        <v>40</v>
      </c>
      <c r="D296" s="196"/>
      <c r="E296" s="197" t="s">
        <v>325</v>
      </c>
      <c r="F296" s="198" t="str">
        <f>CONCATENATE('[1]OPINI Rinci v1'!M298,'[1]OPINI Rinci v1'!N298,'[1]OPINI Rinci v1'!O298,'[1]OPINI Rinci v1'!P298)</f>
        <v>WTP</v>
      </c>
      <c r="G296" s="198" t="str">
        <f>CONCATENATE('[1]OPINI Rinci v1'!R298,'[1]OPINI Rinci v1'!S298,'[1]OPINI Rinci v1'!T298,'[1]OPINI Rinci v1'!U298)</f>
        <v>WTP</v>
      </c>
      <c r="H296" s="198" t="str">
        <f>CONCATENATE('[1]OPINI Rinci v1'!W298,'[1]OPINI Rinci v1'!X298,'[1]OPINI Rinci v1'!Y298,'[1]OPINI Rinci v1'!Z298)</f>
        <v>WTP</v>
      </c>
      <c r="I296" s="198" t="str">
        <f>CONCATENATE('[1]OPINI Rinci v1'!AB298,'[1]OPINI Rinci v1'!AC298,'[1]OPINI Rinci v1'!AD298,'[1]OPINI Rinci v1'!AE298)</f>
        <v>WTP</v>
      </c>
      <c r="J296" s="198" t="str">
        <f>CONCATENATE('[1]OPINI Rinci v1'!AG298,'[1]OPINI Rinci v1'!AH298,'[1]OPINI Rinci v1'!AI298,'[1]OPINI Rinci v1'!AJ298)</f>
        <v>WTP</v>
      </c>
      <c r="K296" s="198" t="str">
        <f>CONCATENATE('[1]OPINI Rinci v1'!AL298,'[1]OPINI Rinci v1'!AM298,'[1]OPINI Rinci v1'!AN298,'[1]OPINI Rinci v1'!AO298)</f>
        <v>WTP</v>
      </c>
      <c r="L296" s="198" t="str">
        <f>CONCATENATE('[1]OPINI Rinci v1'!AQ298,'[1]OPINI Rinci v1'!AR298,'[1]OPINI Rinci v1'!AS298,'[1]OPINI Rinci v1'!AT298)</f>
        <v>WTP</v>
      </c>
      <c r="M296" s="198" t="str">
        <f>CONCATENATE('[1]OPINI Rinci v1'!AV298,'[1]OPINI Rinci v1'!AW298,'[1]OPINI Rinci v1'!AX298,'[1]OPINI Rinci v1'!AY298)</f>
        <v>WTP</v>
      </c>
      <c r="N296" s="309" t="s">
        <v>701</v>
      </c>
      <c r="O296" s="310"/>
      <c r="P296" s="310"/>
      <c r="Q296" s="198" t="str">
        <f>CONCATENATE('[1]OPINI Rinci v1'!BA298,'[1]OPINI Rinci v1'!BB298,'[1]OPINI Rinci v1'!BD298,'[1]OPINI Rinci v1'!BC298)</f>
        <v>TW</v>
      </c>
      <c r="R296" s="309" t="s">
        <v>701</v>
      </c>
      <c r="S296" s="304" t="str">
        <f>CONCATENATE('[1]OPINI Rinci v1'!BF298,'[1]OPINI Rinci v1'!BG298,'[1]OPINI Rinci v1'!BI298,'[1]OPINI Rinci v1'!BH298)</f>
        <v>WDP</v>
      </c>
      <c r="T296" s="304" t="str">
        <f>CONCATENATE('[1]OPINI Rinci v1'!BK298,'[1]OPINI Rinci v1'!BL298,'[1]OPINI Rinci v1'!BM298,'[1]OPINI Rinci v1'!BN298)</f>
        <v>TMP</v>
      </c>
      <c r="U296" s="304" t="str">
        <f>CONCATENATE('[1]OPINI Rinci v1'!BP298,'[1]OPINI Rinci v1'!BQ298,'[1]OPINI Rinci v1'!BR298,'[1]OPINI Rinci v1'!BS298)</f>
        <v>WDP</v>
      </c>
      <c r="V296" s="304" t="str">
        <f>CONCATENATE('[1]OPINI Rinci v1'!BU298,'[1]OPINI Rinci v1'!BV298,'[1]OPINI Rinci v1'!BW298,'[1]OPINI Rinci v1'!BX298)</f>
        <v>WDP</v>
      </c>
      <c r="W296" s="304" t="str">
        <f>CONCATENATE('[1]OPINI Rinci v1'!BZ298,'[1]OPINI Rinci v1'!CA298,'[1]OPINI Rinci v1'!CB298,'[1]OPINI Rinci v1'!CC298)</f>
        <v>WDP</v>
      </c>
      <c r="X296" s="304" t="str">
        <f>CONCATENATE('[1]OPINI Rinci v1'!CE298,'[1]OPINI Rinci v1'!CF298,'[1]OPINI Rinci v1'!CG298,'[1]OPINI Rinci v1'!CH298)</f>
        <v>TW</v>
      </c>
      <c r="Y296" s="304" t="str">
        <f>CONCATENATE('[1]OPINI Rinci v1'!CJ298,'[1]OPINI Rinci v1'!CK298,'[1]OPINI Rinci v1'!CL298,'[1]OPINI Rinci v1'!CM298)</f>
        <v>WDP</v>
      </c>
      <c r="Z296" s="304" t="str">
        <f>CONCATENATE('[1]OPINI Rinci v1'!CO298,'[1]OPINI Rinci v1'!CP298,'[1]OPINI Rinci v1'!CQ298,'[1]OPINI Rinci v1'!CR298)</f>
        <v>WDP</v>
      </c>
      <c r="AA296" s="311"/>
    </row>
    <row r="297" spans="1:27" s="312" customFormat="1" ht="15" x14ac:dyDescent="0.2">
      <c r="A297" s="306">
        <f t="shared" si="14"/>
        <v>261</v>
      </c>
      <c r="B297" s="222" t="s">
        <v>40</v>
      </c>
      <c r="C297" s="194" t="s">
        <v>42</v>
      </c>
      <c r="D297" s="196"/>
      <c r="E297" s="197" t="s">
        <v>326</v>
      </c>
      <c r="F297" s="198" t="str">
        <f>CONCATENATE('[1]OPINI Rinci v1'!M299,'[1]OPINI Rinci v1'!N299,'[1]OPINI Rinci v1'!O299,'[1]OPINI Rinci v1'!P299)</f>
        <v>WTP</v>
      </c>
      <c r="G297" s="198" t="str">
        <f>CONCATENATE('[1]OPINI Rinci v1'!R299,'[1]OPINI Rinci v1'!S299,'[1]OPINI Rinci v1'!T299,'[1]OPINI Rinci v1'!U299)</f>
        <v>WTP</v>
      </c>
      <c r="H297" s="198" t="str">
        <f>CONCATENATE('[1]OPINI Rinci v1'!W299,'[1]OPINI Rinci v1'!X299,'[1]OPINI Rinci v1'!Y299,'[1]OPINI Rinci v1'!Z299)</f>
        <v>WTP</v>
      </c>
      <c r="I297" s="198" t="str">
        <f>CONCATENATE('[1]OPINI Rinci v1'!AB299,'[1]OPINI Rinci v1'!AC299,'[1]OPINI Rinci v1'!AD299,'[1]OPINI Rinci v1'!AE299)</f>
        <v>WTP</v>
      </c>
      <c r="J297" s="198" t="str">
        <f>CONCATENATE('[1]OPINI Rinci v1'!AG299,'[1]OPINI Rinci v1'!AH299,'[1]OPINI Rinci v1'!AI299,'[1]OPINI Rinci v1'!AJ299)</f>
        <v>WTP</v>
      </c>
      <c r="K297" s="198" t="str">
        <f>CONCATENATE('[1]OPINI Rinci v1'!AL299,'[1]OPINI Rinci v1'!AM299,'[1]OPINI Rinci v1'!AN299,'[1]OPINI Rinci v1'!AO299)</f>
        <v>WDP</v>
      </c>
      <c r="L297" s="198" t="str">
        <f>CONCATENATE('[1]OPINI Rinci v1'!AQ299,'[1]OPINI Rinci v1'!AR299,'[1]OPINI Rinci v1'!AS299,'[1]OPINI Rinci v1'!AT299)</f>
        <v>WTP</v>
      </c>
      <c r="M297" s="198" t="str">
        <f>CONCATENATE('[1]OPINI Rinci v1'!AV299,'[1]OPINI Rinci v1'!AW299,'[1]OPINI Rinci v1'!AX299,'[1]OPINI Rinci v1'!AY299)</f>
        <v>WTP</v>
      </c>
      <c r="N297" s="309" t="s">
        <v>701</v>
      </c>
      <c r="O297" s="310"/>
      <c r="P297" s="310"/>
      <c r="Q297" s="198" t="str">
        <f>CONCATENATE('[1]OPINI Rinci v1'!BA299,'[1]OPINI Rinci v1'!BB299,'[1]OPINI Rinci v1'!BD299,'[1]OPINI Rinci v1'!BC299)</f>
        <v>WTP</v>
      </c>
      <c r="R297" s="309" t="s">
        <v>701</v>
      </c>
      <c r="S297" s="304" t="str">
        <f>CONCATENATE('[1]OPINI Rinci v1'!BF299,'[1]OPINI Rinci v1'!BG299,'[1]OPINI Rinci v1'!BI299,'[1]OPINI Rinci v1'!BH299)</f>
        <v>WTP</v>
      </c>
      <c r="T297" s="304" t="str">
        <f>CONCATENATE('[1]OPINI Rinci v1'!BK299,'[1]OPINI Rinci v1'!BL299,'[1]OPINI Rinci v1'!BM299,'[1]OPINI Rinci v1'!BN299)</f>
        <v>WDP</v>
      </c>
      <c r="U297" s="304" t="str">
        <f>CONCATENATE('[1]OPINI Rinci v1'!BP299,'[1]OPINI Rinci v1'!BQ299,'[1]OPINI Rinci v1'!BR299,'[1]OPINI Rinci v1'!BS299)</f>
        <v>WDP</v>
      </c>
      <c r="V297" s="304" t="str">
        <f>CONCATENATE('[1]OPINI Rinci v1'!BU299,'[1]OPINI Rinci v1'!BV299,'[1]OPINI Rinci v1'!BW299,'[1]OPINI Rinci v1'!BX299)</f>
        <v>WDP</v>
      </c>
      <c r="W297" s="304" t="str">
        <f>CONCATENATE('[1]OPINI Rinci v1'!BZ299,'[1]OPINI Rinci v1'!CA299,'[1]OPINI Rinci v1'!CB299,'[1]OPINI Rinci v1'!CC299)</f>
        <v>WDP</v>
      </c>
      <c r="X297" s="304" t="str">
        <f>CONCATENATE('[1]OPINI Rinci v1'!CE299,'[1]OPINI Rinci v1'!CF299,'[1]OPINI Rinci v1'!CG299,'[1]OPINI Rinci v1'!CH299)</f>
        <v>TW</v>
      </c>
      <c r="Y297" s="304" t="str">
        <f>CONCATENATE('[1]OPINI Rinci v1'!CJ299,'[1]OPINI Rinci v1'!CK299,'[1]OPINI Rinci v1'!CL299,'[1]OPINI Rinci v1'!CM299)</f>
        <v>WDP</v>
      </c>
      <c r="Z297" s="304" t="str">
        <f>CONCATENATE('[1]OPINI Rinci v1'!CO299,'[1]OPINI Rinci v1'!CP299,'[1]OPINI Rinci v1'!CQ299,'[1]OPINI Rinci v1'!CR299)</f>
        <v>WDP</v>
      </c>
      <c r="AA297" s="311"/>
    </row>
    <row r="298" spans="1:27" s="312" customFormat="1" ht="15" x14ac:dyDescent="0.2">
      <c r="A298" s="306">
        <f t="shared" si="14"/>
        <v>262</v>
      </c>
      <c r="B298" s="222" t="s">
        <v>40</v>
      </c>
      <c r="C298" s="194" t="s">
        <v>44</v>
      </c>
      <c r="D298" s="196"/>
      <c r="E298" s="197" t="s">
        <v>327</v>
      </c>
      <c r="F298" s="198" t="str">
        <f>CONCATENATE('[1]OPINI Rinci v1'!M300,'[1]OPINI Rinci v1'!N300,'[1]OPINI Rinci v1'!O300,'[1]OPINI Rinci v1'!P300)</f>
        <v>WTP</v>
      </c>
      <c r="G298" s="198" t="str">
        <f>CONCATENATE('[1]OPINI Rinci v1'!R300,'[1]OPINI Rinci v1'!S300,'[1]OPINI Rinci v1'!T300,'[1]OPINI Rinci v1'!U300)</f>
        <v>WTP</v>
      </c>
      <c r="H298" s="198" t="str">
        <f>CONCATENATE('[1]OPINI Rinci v1'!W300,'[1]OPINI Rinci v1'!X300,'[1]OPINI Rinci v1'!Y300,'[1]OPINI Rinci v1'!Z300)</f>
        <v>WTP</v>
      </c>
      <c r="I298" s="198" t="str">
        <f>CONCATENATE('[1]OPINI Rinci v1'!AB300,'[1]OPINI Rinci v1'!AC300,'[1]OPINI Rinci v1'!AD300,'[1]OPINI Rinci v1'!AE300)</f>
        <v>WTP</v>
      </c>
      <c r="J298" s="198" t="str">
        <f>CONCATENATE('[1]OPINI Rinci v1'!AG300,'[1]OPINI Rinci v1'!AH300,'[1]OPINI Rinci v1'!AI300,'[1]OPINI Rinci v1'!AJ300)</f>
        <v>WTP</v>
      </c>
      <c r="K298" s="198" t="str">
        <f>CONCATENATE('[1]OPINI Rinci v1'!AL300,'[1]OPINI Rinci v1'!AM300,'[1]OPINI Rinci v1'!AN300,'[1]OPINI Rinci v1'!AO300)</f>
        <v>WTP</v>
      </c>
      <c r="L298" s="198" t="str">
        <f>CONCATENATE('[1]OPINI Rinci v1'!AQ300,'[1]OPINI Rinci v1'!AR300,'[1]OPINI Rinci v1'!AS300,'[1]OPINI Rinci v1'!AT300)</f>
        <v>WTP</v>
      </c>
      <c r="M298" s="198" t="str">
        <f>CONCATENATE('[1]OPINI Rinci v1'!AV300,'[1]OPINI Rinci v1'!AW300,'[1]OPINI Rinci v1'!AX300,'[1]OPINI Rinci v1'!AY300)</f>
        <v>WTP</v>
      </c>
      <c r="N298" s="307" t="s">
        <v>700</v>
      </c>
      <c r="O298" s="308"/>
      <c r="P298" s="308"/>
      <c r="Q298" s="198" t="str">
        <f>CONCATENATE('[1]OPINI Rinci v1'!BA300,'[1]OPINI Rinci v1'!BB300,'[1]OPINI Rinci v1'!BD300,'[1]OPINI Rinci v1'!BC300)</f>
        <v>WTP</v>
      </c>
      <c r="R298" s="307" t="s">
        <v>700</v>
      </c>
      <c r="S298" s="304" t="str">
        <f>CONCATENATE('[1]OPINI Rinci v1'!BF300,'[1]OPINI Rinci v1'!BG300,'[1]OPINI Rinci v1'!BI300,'[1]OPINI Rinci v1'!BH300)</f>
        <v>WDP</v>
      </c>
      <c r="T298" s="304" t="str">
        <f>CONCATENATE('[1]OPINI Rinci v1'!BK300,'[1]OPINI Rinci v1'!BL300,'[1]OPINI Rinci v1'!BM300,'[1]OPINI Rinci v1'!BN300)</f>
        <v>WDP</v>
      </c>
      <c r="U298" s="304" t="str">
        <f>CONCATENATE('[1]OPINI Rinci v1'!BP300,'[1]OPINI Rinci v1'!BQ300,'[1]OPINI Rinci v1'!BR300,'[1]OPINI Rinci v1'!BS300)</f>
        <v>WDP</v>
      </c>
      <c r="V298" s="304" t="str">
        <f>CONCATENATE('[1]OPINI Rinci v1'!BU300,'[1]OPINI Rinci v1'!BV300,'[1]OPINI Rinci v1'!BW300,'[1]OPINI Rinci v1'!BX300)</f>
        <v>WDP</v>
      </c>
      <c r="W298" s="304" t="str">
        <f>CONCATENATE('[1]OPINI Rinci v1'!BZ300,'[1]OPINI Rinci v1'!CA300,'[1]OPINI Rinci v1'!CB300,'[1]OPINI Rinci v1'!CC300)</f>
        <v>WDP</v>
      </c>
      <c r="X298" s="304" t="str">
        <f>CONCATENATE('[1]OPINI Rinci v1'!CE300,'[1]OPINI Rinci v1'!CF300,'[1]OPINI Rinci v1'!CG300,'[1]OPINI Rinci v1'!CH300)</f>
        <v>TW</v>
      </c>
      <c r="Y298" s="304" t="str">
        <f>CONCATENATE('[1]OPINI Rinci v1'!CJ300,'[1]OPINI Rinci v1'!CK300,'[1]OPINI Rinci v1'!CL300,'[1]OPINI Rinci v1'!CM300)</f>
        <v>WDP</v>
      </c>
      <c r="Z298" s="304" t="str">
        <f>CONCATENATE('[1]OPINI Rinci v1'!CO300,'[1]OPINI Rinci v1'!CP300,'[1]OPINI Rinci v1'!CQ300,'[1]OPINI Rinci v1'!CR300)</f>
        <v>WDP</v>
      </c>
      <c r="AA298" s="311"/>
    </row>
    <row r="299" spans="1:27" s="312" customFormat="1" ht="15" x14ac:dyDescent="0.2">
      <c r="A299" s="306">
        <f t="shared" si="14"/>
        <v>263</v>
      </c>
      <c r="B299" s="222" t="s">
        <v>40</v>
      </c>
      <c r="C299" s="194" t="s">
        <v>46</v>
      </c>
      <c r="D299" s="196"/>
      <c r="E299" s="197" t="s">
        <v>328</v>
      </c>
      <c r="F299" s="198" t="str">
        <f>CONCATENATE('[1]OPINI Rinci v1'!M301,'[1]OPINI Rinci v1'!N301,'[1]OPINI Rinci v1'!O301,'[1]OPINI Rinci v1'!P301)</f>
        <v>WTP</v>
      </c>
      <c r="G299" s="198" t="str">
        <f>CONCATENATE('[1]OPINI Rinci v1'!R301,'[1]OPINI Rinci v1'!S301,'[1]OPINI Rinci v1'!T301,'[1]OPINI Rinci v1'!U301)</f>
        <v>WTP</v>
      </c>
      <c r="H299" s="198" t="str">
        <f>CONCATENATE('[1]OPINI Rinci v1'!W301,'[1]OPINI Rinci v1'!X301,'[1]OPINI Rinci v1'!Y301,'[1]OPINI Rinci v1'!Z301)</f>
        <v>WTP</v>
      </c>
      <c r="I299" s="198" t="str">
        <f>CONCATENATE('[1]OPINI Rinci v1'!AB301,'[1]OPINI Rinci v1'!AC301,'[1]OPINI Rinci v1'!AD301,'[1]OPINI Rinci v1'!AE301)</f>
        <v>WTP</v>
      </c>
      <c r="J299" s="198" t="str">
        <f>CONCATENATE('[1]OPINI Rinci v1'!AG301,'[1]OPINI Rinci v1'!AH301,'[1]OPINI Rinci v1'!AI301,'[1]OPINI Rinci v1'!AJ301)</f>
        <v>WTP</v>
      </c>
      <c r="K299" s="198" t="str">
        <f>CONCATENATE('[1]OPINI Rinci v1'!AL301,'[1]OPINI Rinci v1'!AM301,'[1]OPINI Rinci v1'!AN301,'[1]OPINI Rinci v1'!AO301)</f>
        <v>WTP</v>
      </c>
      <c r="L299" s="198" t="str">
        <f>CONCATENATE('[1]OPINI Rinci v1'!AQ301,'[1]OPINI Rinci v1'!AR301,'[1]OPINI Rinci v1'!AS301,'[1]OPINI Rinci v1'!AT301)</f>
        <v>WTP</v>
      </c>
      <c r="M299" s="198" t="str">
        <f>CONCATENATE('[1]OPINI Rinci v1'!AV301,'[1]OPINI Rinci v1'!AW301,'[1]OPINI Rinci v1'!AX301,'[1]OPINI Rinci v1'!AY301)</f>
        <v>WTP</v>
      </c>
      <c r="N299" s="307" t="s">
        <v>702</v>
      </c>
      <c r="O299" s="308"/>
      <c r="P299" s="308"/>
      <c r="Q299" s="198" t="str">
        <f>CONCATENATE('[1]OPINI Rinci v1'!BA301,'[1]OPINI Rinci v1'!BB301,'[1]OPINI Rinci v1'!BD301,'[1]OPINI Rinci v1'!BC301)</f>
        <v>WTP</v>
      </c>
      <c r="R299" s="307" t="s">
        <v>700</v>
      </c>
      <c r="S299" s="304" t="str">
        <f>CONCATENATE('[1]OPINI Rinci v1'!BF301,'[1]OPINI Rinci v1'!BG301,'[1]OPINI Rinci v1'!BI301,'[1]OPINI Rinci v1'!BH301)</f>
        <v>WDP</v>
      </c>
      <c r="T299" s="304" t="str">
        <f>CONCATENATE('[1]OPINI Rinci v1'!BK301,'[1]OPINI Rinci v1'!BL301,'[1]OPINI Rinci v1'!BM301,'[1]OPINI Rinci v1'!BN301)</f>
        <v>WTP</v>
      </c>
      <c r="U299" s="304" t="str">
        <f>CONCATENATE('[1]OPINI Rinci v1'!BP301,'[1]OPINI Rinci v1'!BQ301,'[1]OPINI Rinci v1'!BR301,'[1]OPINI Rinci v1'!BS301)</f>
        <v>WTP</v>
      </c>
      <c r="V299" s="304" t="str">
        <f>CONCATENATE('[1]OPINI Rinci v1'!BU301,'[1]OPINI Rinci v1'!BV301,'[1]OPINI Rinci v1'!BW301,'[1]OPINI Rinci v1'!BX301)</f>
        <v>WDP</v>
      </c>
      <c r="W299" s="304" t="str">
        <f>CONCATENATE('[1]OPINI Rinci v1'!BZ301,'[1]OPINI Rinci v1'!CA301,'[1]OPINI Rinci v1'!CB301,'[1]OPINI Rinci v1'!CC301)</f>
        <v>WDP</v>
      </c>
      <c r="X299" s="304" t="str">
        <f>CONCATENATE('[1]OPINI Rinci v1'!CE301,'[1]OPINI Rinci v1'!CF301,'[1]OPINI Rinci v1'!CG301,'[1]OPINI Rinci v1'!CH301)</f>
        <v>WDP</v>
      </c>
      <c r="Y299" s="304" t="str">
        <f>CONCATENATE('[1]OPINI Rinci v1'!CJ301,'[1]OPINI Rinci v1'!CK301,'[1]OPINI Rinci v1'!CL301,'[1]OPINI Rinci v1'!CM301)</f>
        <v>WDP</v>
      </c>
      <c r="Z299" s="304" t="str">
        <f>CONCATENATE('[1]OPINI Rinci v1'!CO301,'[1]OPINI Rinci v1'!CP301,'[1]OPINI Rinci v1'!CQ301,'[1]OPINI Rinci v1'!CR301)</f>
        <v>WDP</v>
      </c>
      <c r="AA299" s="311"/>
    </row>
    <row r="300" spans="1:27" s="312" customFormat="1" ht="15" x14ac:dyDescent="0.2">
      <c r="A300" s="306">
        <f t="shared" si="14"/>
        <v>264</v>
      </c>
      <c r="B300" s="222" t="s">
        <v>40</v>
      </c>
      <c r="C300" s="194" t="s">
        <v>48</v>
      </c>
      <c r="D300" s="196"/>
      <c r="E300" s="197" t="s">
        <v>329</v>
      </c>
      <c r="F300" s="198" t="str">
        <f>CONCATENATE('[1]OPINI Rinci v1'!M302,'[1]OPINI Rinci v1'!N302,'[1]OPINI Rinci v1'!O302,'[1]OPINI Rinci v1'!P302)</f>
        <v>WTP</v>
      </c>
      <c r="G300" s="198" t="str">
        <f>CONCATENATE('[1]OPINI Rinci v1'!R302,'[1]OPINI Rinci v1'!S302,'[1]OPINI Rinci v1'!T302,'[1]OPINI Rinci v1'!U302)</f>
        <v>WTP</v>
      </c>
      <c r="H300" s="198" t="str">
        <f>CONCATENATE('[1]OPINI Rinci v1'!W302,'[1]OPINI Rinci v1'!X302,'[1]OPINI Rinci v1'!Y302,'[1]OPINI Rinci v1'!Z302)</f>
        <v>WTP</v>
      </c>
      <c r="I300" s="198" t="str">
        <f>CONCATENATE('[1]OPINI Rinci v1'!AB302,'[1]OPINI Rinci v1'!AC302,'[1]OPINI Rinci v1'!AD302,'[1]OPINI Rinci v1'!AE302)</f>
        <v>WTP</v>
      </c>
      <c r="J300" s="198" t="str">
        <f>CONCATENATE('[1]OPINI Rinci v1'!AG302,'[1]OPINI Rinci v1'!AH302,'[1]OPINI Rinci v1'!AI302,'[1]OPINI Rinci v1'!AJ302)</f>
        <v>WTP</v>
      </c>
      <c r="K300" s="198" t="str">
        <f>CONCATENATE('[1]OPINI Rinci v1'!AL302,'[1]OPINI Rinci v1'!AM302,'[1]OPINI Rinci v1'!AN302,'[1]OPINI Rinci v1'!AO302)</f>
        <v>WTP</v>
      </c>
      <c r="L300" s="198" t="str">
        <f>CONCATENATE('[1]OPINI Rinci v1'!AQ302,'[1]OPINI Rinci v1'!AR302,'[1]OPINI Rinci v1'!AS302,'[1]OPINI Rinci v1'!AT302)</f>
        <v>WTP</v>
      </c>
      <c r="M300" s="198" t="str">
        <f>CONCATENATE('[1]OPINI Rinci v1'!AV302,'[1]OPINI Rinci v1'!AW302,'[1]OPINI Rinci v1'!AX302,'[1]OPINI Rinci v1'!AY302)</f>
        <v>WTP</v>
      </c>
      <c r="N300" s="307" t="s">
        <v>702</v>
      </c>
      <c r="O300" s="308"/>
      <c r="P300" s="308"/>
      <c r="Q300" s="198" t="str">
        <f>CONCATENATE('[1]OPINI Rinci v1'!BA302,'[1]OPINI Rinci v1'!BB302,'[1]OPINI Rinci v1'!BD302,'[1]OPINI Rinci v1'!BC302)</f>
        <v>WDP</v>
      </c>
      <c r="R300" s="307" t="s">
        <v>700</v>
      </c>
      <c r="S300" s="304" t="str">
        <f>CONCATENATE('[1]OPINI Rinci v1'!BF302,'[1]OPINI Rinci v1'!BG302,'[1]OPINI Rinci v1'!BI302,'[1]OPINI Rinci v1'!BH302)</f>
        <v>WDP</v>
      </c>
      <c r="T300" s="304" t="str">
        <f>CONCATENATE('[1]OPINI Rinci v1'!BK302,'[1]OPINI Rinci v1'!BL302,'[1]OPINI Rinci v1'!BM302,'[1]OPINI Rinci v1'!BN302)</f>
        <v>WTP</v>
      </c>
      <c r="U300" s="304" t="str">
        <f>CONCATENATE('[1]OPINI Rinci v1'!BP302,'[1]OPINI Rinci v1'!BQ302,'[1]OPINI Rinci v1'!BR302,'[1]OPINI Rinci v1'!BS302)</f>
        <v>WDP</v>
      </c>
      <c r="V300" s="304" t="str">
        <f>CONCATENATE('[1]OPINI Rinci v1'!BU302,'[1]OPINI Rinci v1'!BV302,'[1]OPINI Rinci v1'!BW302,'[1]OPINI Rinci v1'!BX302)</f>
        <v>WDP</v>
      </c>
      <c r="W300" s="304" t="str">
        <f>CONCATENATE('[1]OPINI Rinci v1'!BZ302,'[1]OPINI Rinci v1'!CA302,'[1]OPINI Rinci v1'!CB302,'[1]OPINI Rinci v1'!CC302)</f>
        <v>WDP</v>
      </c>
      <c r="X300" s="304" t="str">
        <f>CONCATENATE('[1]OPINI Rinci v1'!CE302,'[1]OPINI Rinci v1'!CF302,'[1]OPINI Rinci v1'!CG302,'[1]OPINI Rinci v1'!CH302)</f>
        <v>TW</v>
      </c>
      <c r="Y300" s="304" t="str">
        <f>CONCATENATE('[1]OPINI Rinci v1'!CJ302,'[1]OPINI Rinci v1'!CK302,'[1]OPINI Rinci v1'!CL302,'[1]OPINI Rinci v1'!CM302)</f>
        <v>WDP</v>
      </c>
      <c r="Z300" s="304" t="str">
        <f>CONCATENATE('[1]OPINI Rinci v1'!CO302,'[1]OPINI Rinci v1'!CP302,'[1]OPINI Rinci v1'!CQ302,'[1]OPINI Rinci v1'!CR302)</f>
        <v/>
      </c>
      <c r="AA300" s="311"/>
    </row>
    <row r="301" spans="1:27" s="312" customFormat="1" ht="15" x14ac:dyDescent="0.2">
      <c r="A301" s="306">
        <f t="shared" si="14"/>
        <v>265</v>
      </c>
      <c r="B301" s="222" t="s">
        <v>40</v>
      </c>
      <c r="C301" s="194" t="s">
        <v>50</v>
      </c>
      <c r="D301" s="196"/>
      <c r="E301" s="197" t="s">
        <v>330</v>
      </c>
      <c r="F301" s="198" t="str">
        <f>CONCATENATE('[1]OPINI Rinci v1'!M303,'[1]OPINI Rinci v1'!N303,'[1]OPINI Rinci v1'!O303,'[1]OPINI Rinci v1'!P303)</f>
        <v>WTP</v>
      </c>
      <c r="G301" s="198" t="str">
        <f>CONCATENATE('[1]OPINI Rinci v1'!R303,'[1]OPINI Rinci v1'!S303,'[1]OPINI Rinci v1'!T303,'[1]OPINI Rinci v1'!U303)</f>
        <v>WTP</v>
      </c>
      <c r="H301" s="198" t="str">
        <f>CONCATENATE('[1]OPINI Rinci v1'!W303,'[1]OPINI Rinci v1'!X303,'[1]OPINI Rinci v1'!Y303,'[1]OPINI Rinci v1'!Z303)</f>
        <v>WTP</v>
      </c>
      <c r="I301" s="198" t="str">
        <f>CONCATENATE('[1]OPINI Rinci v1'!AB303,'[1]OPINI Rinci v1'!AC303,'[1]OPINI Rinci v1'!AD303,'[1]OPINI Rinci v1'!AE303)</f>
        <v xml:space="preserve">WTP </v>
      </c>
      <c r="J301" s="198" t="str">
        <f>CONCATENATE('[1]OPINI Rinci v1'!AG303,'[1]OPINI Rinci v1'!AH303,'[1]OPINI Rinci v1'!AI303,'[1]OPINI Rinci v1'!AJ303)</f>
        <v>WTP</v>
      </c>
      <c r="K301" s="198" t="str">
        <f>CONCATENATE('[1]OPINI Rinci v1'!AL303,'[1]OPINI Rinci v1'!AM303,'[1]OPINI Rinci v1'!AN303,'[1]OPINI Rinci v1'!AO303)</f>
        <v>WTP</v>
      </c>
      <c r="L301" s="198" t="str">
        <f>CONCATENATE('[1]OPINI Rinci v1'!AQ303,'[1]OPINI Rinci v1'!AR303,'[1]OPINI Rinci v1'!AS303,'[1]OPINI Rinci v1'!AT303)</f>
        <v>WTP</v>
      </c>
      <c r="M301" s="198" t="str">
        <f>CONCATENATE('[1]OPINI Rinci v1'!AV303,'[1]OPINI Rinci v1'!AW303,'[1]OPINI Rinci v1'!AX303,'[1]OPINI Rinci v1'!AY303)</f>
        <v>WTP</v>
      </c>
      <c r="N301" s="309" t="s">
        <v>701</v>
      </c>
      <c r="O301" s="310"/>
      <c r="P301" s="310"/>
      <c r="Q301" s="198" t="str">
        <f>CONCATENATE('[1]OPINI Rinci v1'!BA303,'[1]OPINI Rinci v1'!BB303,'[1]OPINI Rinci v1'!BD303,'[1]OPINI Rinci v1'!BC303)</f>
        <v>WTP</v>
      </c>
      <c r="R301" s="309" t="s">
        <v>701</v>
      </c>
      <c r="S301" s="304" t="str">
        <f>CONCATENATE('[1]OPINI Rinci v1'!BF303,'[1]OPINI Rinci v1'!BG303,'[1]OPINI Rinci v1'!BI303,'[1]OPINI Rinci v1'!BH303)</f>
        <v>WDP</v>
      </c>
      <c r="T301" s="304" t="str">
        <f>CONCATENATE('[1]OPINI Rinci v1'!BK303,'[1]OPINI Rinci v1'!BL303,'[1]OPINI Rinci v1'!BM303,'[1]OPINI Rinci v1'!BN303)</f>
        <v>WDP</v>
      </c>
      <c r="U301" s="304" t="str">
        <f>CONCATENATE('[1]OPINI Rinci v1'!BP303,'[1]OPINI Rinci v1'!BQ303,'[1]OPINI Rinci v1'!BR303,'[1]OPINI Rinci v1'!BS303)</f>
        <v>WDP</v>
      </c>
      <c r="V301" s="304" t="str">
        <f>CONCATENATE('[1]OPINI Rinci v1'!BU303,'[1]OPINI Rinci v1'!BV303,'[1]OPINI Rinci v1'!BW303,'[1]OPINI Rinci v1'!BX303)</f>
        <v>WDP</v>
      </c>
      <c r="W301" s="304" t="str">
        <f>CONCATENATE('[1]OPINI Rinci v1'!BZ303,'[1]OPINI Rinci v1'!CA303,'[1]OPINI Rinci v1'!CB303,'[1]OPINI Rinci v1'!CC303)</f>
        <v>TMP</v>
      </c>
      <c r="X301" s="304" t="str">
        <f>CONCATENATE('[1]OPINI Rinci v1'!CE303,'[1]OPINI Rinci v1'!CF303,'[1]OPINI Rinci v1'!CG303,'[1]OPINI Rinci v1'!CH303)</f>
        <v>TW</v>
      </c>
      <c r="Y301" s="304" t="str">
        <f>CONCATENATE('[1]OPINI Rinci v1'!CJ303,'[1]OPINI Rinci v1'!CK303,'[1]OPINI Rinci v1'!CL303,'[1]OPINI Rinci v1'!CM303)</f>
        <v>TW</v>
      </c>
      <c r="Z301" s="304" t="str">
        <f>CONCATENATE('[1]OPINI Rinci v1'!CO303,'[1]OPINI Rinci v1'!CP303,'[1]OPINI Rinci v1'!CQ303,'[1]OPINI Rinci v1'!CR303)</f>
        <v>TW</v>
      </c>
      <c r="AA301" s="311"/>
    </row>
    <row r="302" spans="1:27" s="312" customFormat="1" ht="15" x14ac:dyDescent="0.2">
      <c r="A302" s="306">
        <f t="shared" si="14"/>
        <v>266</v>
      </c>
      <c r="B302" s="222" t="s">
        <v>40</v>
      </c>
      <c r="C302" s="194" t="s">
        <v>52</v>
      </c>
      <c r="D302" s="196"/>
      <c r="E302" s="197" t="s">
        <v>331</v>
      </c>
      <c r="F302" s="198" t="str">
        <f>CONCATENATE('[1]OPINI Rinci v1'!M304,'[1]OPINI Rinci v1'!N304,'[1]OPINI Rinci v1'!O304,'[1]OPINI Rinci v1'!P304)</f>
        <v>WTP</v>
      </c>
      <c r="G302" s="198" t="str">
        <f>CONCATENATE('[1]OPINI Rinci v1'!R304,'[1]OPINI Rinci v1'!S304,'[1]OPINI Rinci v1'!T304,'[1]OPINI Rinci v1'!U304)</f>
        <v>WTP</v>
      </c>
      <c r="H302" s="198" t="str">
        <f>CONCATENATE('[1]OPINI Rinci v1'!W304,'[1]OPINI Rinci v1'!X304,'[1]OPINI Rinci v1'!Y304,'[1]OPINI Rinci v1'!Z304)</f>
        <v>WTP</v>
      </c>
      <c r="I302" s="198" t="str">
        <f>CONCATENATE('[1]OPINI Rinci v1'!AB304,'[1]OPINI Rinci v1'!AC304,'[1]OPINI Rinci v1'!AD304,'[1]OPINI Rinci v1'!AE304)</f>
        <v>WTP</v>
      </c>
      <c r="J302" s="198" t="str">
        <f>CONCATENATE('[1]OPINI Rinci v1'!AG304,'[1]OPINI Rinci v1'!AH304,'[1]OPINI Rinci v1'!AI304,'[1]OPINI Rinci v1'!AJ304)</f>
        <v>WTP</v>
      </c>
      <c r="K302" s="198" t="str">
        <f>CONCATENATE('[1]OPINI Rinci v1'!AL304,'[1]OPINI Rinci v1'!AM304,'[1]OPINI Rinci v1'!AN304,'[1]OPINI Rinci v1'!AO304)</f>
        <v>WTP</v>
      </c>
      <c r="L302" s="198" t="str">
        <f>CONCATENATE('[1]OPINI Rinci v1'!AQ304,'[1]OPINI Rinci v1'!AR304,'[1]OPINI Rinci v1'!AS304,'[1]OPINI Rinci v1'!AT304)</f>
        <v>WTP</v>
      </c>
      <c r="M302" s="198" t="str">
        <f>CONCATENATE('[1]OPINI Rinci v1'!AV304,'[1]OPINI Rinci v1'!AW304,'[1]OPINI Rinci v1'!AX304,'[1]OPINI Rinci v1'!AY304)</f>
        <v>WTP</v>
      </c>
      <c r="N302" s="309" t="s">
        <v>701</v>
      </c>
      <c r="O302" s="310"/>
      <c r="P302" s="310"/>
      <c r="Q302" s="198" t="str">
        <f>CONCATENATE('[1]OPINI Rinci v1'!BA304,'[1]OPINI Rinci v1'!BB304,'[1]OPINI Rinci v1'!BD304,'[1]OPINI Rinci v1'!BC304)</f>
        <v>WTP</v>
      </c>
      <c r="R302" s="309" t="s">
        <v>701</v>
      </c>
      <c r="S302" s="304" t="str">
        <f>CONCATENATE('[1]OPINI Rinci v1'!BF304,'[1]OPINI Rinci v1'!BG304,'[1]OPINI Rinci v1'!BI304,'[1]OPINI Rinci v1'!BH304)</f>
        <v>WTP</v>
      </c>
      <c r="T302" s="304" t="str">
        <f>CONCATENATE('[1]OPINI Rinci v1'!BK304,'[1]OPINI Rinci v1'!BL304,'[1]OPINI Rinci v1'!BM304,'[1]OPINI Rinci v1'!BN304)</f>
        <v>WDP</v>
      </c>
      <c r="U302" s="304" t="str">
        <f>CONCATENATE('[1]OPINI Rinci v1'!BP304,'[1]OPINI Rinci v1'!BQ304,'[1]OPINI Rinci v1'!BR304,'[1]OPINI Rinci v1'!BS304)</f>
        <v>WDP</v>
      </c>
      <c r="V302" s="304" t="str">
        <f>CONCATENATE('[1]OPINI Rinci v1'!BU304,'[1]OPINI Rinci v1'!BV304,'[1]OPINI Rinci v1'!BW304,'[1]OPINI Rinci v1'!BX304)</f>
        <v>WDP</v>
      </c>
      <c r="W302" s="304" t="str">
        <f>CONCATENATE('[1]OPINI Rinci v1'!BZ304,'[1]OPINI Rinci v1'!CA304,'[1]OPINI Rinci v1'!CB304,'[1]OPINI Rinci v1'!CC304)</f>
        <v>TMP</v>
      </c>
      <c r="X302" s="304" t="str">
        <f>CONCATENATE('[1]OPINI Rinci v1'!CE304,'[1]OPINI Rinci v1'!CF304,'[1]OPINI Rinci v1'!CG304,'[1]OPINI Rinci v1'!CH304)</f>
        <v>TW</v>
      </c>
      <c r="Y302" s="304" t="str">
        <f>CONCATENATE('[1]OPINI Rinci v1'!CJ304,'[1]OPINI Rinci v1'!CK304,'[1]OPINI Rinci v1'!CL304,'[1]OPINI Rinci v1'!CM304)</f>
        <v>WDP</v>
      </c>
      <c r="Z302" s="304" t="str">
        <f>CONCATENATE('[1]OPINI Rinci v1'!CO304,'[1]OPINI Rinci v1'!CP304,'[1]OPINI Rinci v1'!CQ304,'[1]OPINI Rinci v1'!CR304)</f>
        <v>WDP</v>
      </c>
      <c r="AA302" s="311"/>
    </row>
    <row r="303" spans="1:27" s="312" customFormat="1" ht="15" x14ac:dyDescent="0.2">
      <c r="A303" s="306">
        <f t="shared" si="14"/>
        <v>267</v>
      </c>
      <c r="B303" s="222" t="s">
        <v>40</v>
      </c>
      <c r="C303" s="194" t="s">
        <v>54</v>
      </c>
      <c r="D303" s="196"/>
      <c r="E303" s="197" t="s">
        <v>332</v>
      </c>
      <c r="F303" s="198" t="str">
        <f>CONCATENATE('[1]OPINI Rinci v1'!M305,'[1]OPINI Rinci v1'!N305,'[1]OPINI Rinci v1'!O305,'[1]OPINI Rinci v1'!P305)</f>
        <v>WTP</v>
      </c>
      <c r="G303" s="198" t="str">
        <f>CONCATENATE('[1]OPINI Rinci v1'!R305,'[1]OPINI Rinci v1'!S305,'[1]OPINI Rinci v1'!T305,'[1]OPINI Rinci v1'!U305)</f>
        <v>WTP</v>
      </c>
      <c r="H303" s="198" t="str">
        <f>CONCATENATE('[1]OPINI Rinci v1'!W305,'[1]OPINI Rinci v1'!X305,'[1]OPINI Rinci v1'!Y305,'[1]OPINI Rinci v1'!Z305)</f>
        <v>WTP</v>
      </c>
      <c r="I303" s="198" t="str">
        <f>CONCATENATE('[1]OPINI Rinci v1'!AB305,'[1]OPINI Rinci v1'!AC305,'[1]OPINI Rinci v1'!AD305,'[1]OPINI Rinci v1'!AE305)</f>
        <v>WTP</v>
      </c>
      <c r="J303" s="198" t="str">
        <f>CONCATENATE('[1]OPINI Rinci v1'!AG305,'[1]OPINI Rinci v1'!AH305,'[1]OPINI Rinci v1'!AI305,'[1]OPINI Rinci v1'!AJ305)</f>
        <v>WTP</v>
      </c>
      <c r="K303" s="198" t="str">
        <f>CONCATENATE('[1]OPINI Rinci v1'!AL305,'[1]OPINI Rinci v1'!AM305,'[1]OPINI Rinci v1'!AN305,'[1]OPINI Rinci v1'!AO305)</f>
        <v>WTP</v>
      </c>
      <c r="L303" s="198" t="str">
        <f>CONCATENATE('[1]OPINI Rinci v1'!AQ305,'[1]OPINI Rinci v1'!AR305,'[1]OPINI Rinci v1'!AS305,'[1]OPINI Rinci v1'!AT305)</f>
        <v>WTP</v>
      </c>
      <c r="M303" s="198" t="str">
        <f>CONCATENATE('[1]OPINI Rinci v1'!AV305,'[1]OPINI Rinci v1'!AW305,'[1]OPINI Rinci v1'!AX305,'[1]OPINI Rinci v1'!AY305)</f>
        <v>WTP</v>
      </c>
      <c r="N303" s="309" t="s">
        <v>701</v>
      </c>
      <c r="O303" s="310"/>
      <c r="P303" s="310"/>
      <c r="Q303" s="198" t="str">
        <f>CONCATENATE('[1]OPINI Rinci v1'!BA305,'[1]OPINI Rinci v1'!BB305,'[1]OPINI Rinci v1'!BD305,'[1]OPINI Rinci v1'!BC305)</f>
        <v>WTP</v>
      </c>
      <c r="R303" s="307" t="s">
        <v>700</v>
      </c>
      <c r="S303" s="304" t="str">
        <f>CONCATENATE('[1]OPINI Rinci v1'!BF305,'[1]OPINI Rinci v1'!BG305,'[1]OPINI Rinci v1'!BI305,'[1]OPINI Rinci v1'!BH305)</f>
        <v>WDP</v>
      </c>
      <c r="T303" s="304" t="str">
        <f>CONCATENATE('[1]OPINI Rinci v1'!BK305,'[1]OPINI Rinci v1'!BL305,'[1]OPINI Rinci v1'!BM305,'[1]OPINI Rinci v1'!BN305)</f>
        <v>WDP</v>
      </c>
      <c r="U303" s="304" t="str">
        <f>CONCATENATE('[1]OPINI Rinci v1'!BP305,'[1]OPINI Rinci v1'!BQ305,'[1]OPINI Rinci v1'!BR305,'[1]OPINI Rinci v1'!BS305)</f>
        <v>WDP</v>
      </c>
      <c r="V303" s="304" t="str">
        <f>CONCATENATE('[1]OPINI Rinci v1'!BU305,'[1]OPINI Rinci v1'!BV305,'[1]OPINI Rinci v1'!BW305,'[1]OPINI Rinci v1'!BX305)</f>
        <v>WDP</v>
      </c>
      <c r="W303" s="304" t="str">
        <f>CONCATENATE('[1]OPINI Rinci v1'!BZ305,'[1]OPINI Rinci v1'!CA305,'[1]OPINI Rinci v1'!CB305,'[1]OPINI Rinci v1'!CC305)</f>
        <v>WDP</v>
      </c>
      <c r="X303" s="304" t="str">
        <f>CONCATENATE('[1]OPINI Rinci v1'!CE305,'[1]OPINI Rinci v1'!CF305,'[1]OPINI Rinci v1'!CG305,'[1]OPINI Rinci v1'!CH305)</f>
        <v>TW</v>
      </c>
      <c r="Y303" s="304" t="str">
        <f>CONCATENATE('[1]OPINI Rinci v1'!CJ305,'[1]OPINI Rinci v1'!CK305,'[1]OPINI Rinci v1'!CL305,'[1]OPINI Rinci v1'!CM305)</f>
        <v>WDP</v>
      </c>
      <c r="Z303" s="304" t="str">
        <f>CONCATENATE('[1]OPINI Rinci v1'!CO305,'[1]OPINI Rinci v1'!CP305,'[1]OPINI Rinci v1'!CQ305,'[1]OPINI Rinci v1'!CR305)</f>
        <v>WDP</v>
      </c>
      <c r="AA303" s="311"/>
    </row>
    <row r="304" spans="1:27" s="5" customFormat="1" ht="15" x14ac:dyDescent="0.2">
      <c r="A304" s="306">
        <f t="shared" si="14"/>
        <v>268</v>
      </c>
      <c r="B304" s="222" t="s">
        <v>40</v>
      </c>
      <c r="C304" s="194" t="s">
        <v>56</v>
      </c>
      <c r="D304" s="196"/>
      <c r="E304" s="197" t="s">
        <v>333</v>
      </c>
      <c r="F304" s="198" t="str">
        <f>CONCATENATE('[1]OPINI Rinci v1'!M306,'[1]OPINI Rinci v1'!N306,'[1]OPINI Rinci v1'!O306,'[1]OPINI Rinci v1'!P306)</f>
        <v>WTP</v>
      </c>
      <c r="G304" s="198" t="str">
        <f>CONCATENATE('[1]OPINI Rinci v1'!R306,'[1]OPINI Rinci v1'!S306,'[1]OPINI Rinci v1'!T306,'[1]OPINI Rinci v1'!U306)</f>
        <v>WTP</v>
      </c>
      <c r="H304" s="198" t="str">
        <f>CONCATENATE('[1]OPINI Rinci v1'!W306,'[1]OPINI Rinci v1'!X306,'[1]OPINI Rinci v1'!Y306,'[1]OPINI Rinci v1'!Z306)</f>
        <v>WTP</v>
      </c>
      <c r="I304" s="198" t="str">
        <f>CONCATENATE('[1]OPINI Rinci v1'!AB306,'[1]OPINI Rinci v1'!AC306,'[1]OPINI Rinci v1'!AD306,'[1]OPINI Rinci v1'!AE306)</f>
        <v>WTP</v>
      </c>
      <c r="J304" s="198" t="str">
        <f>CONCATENATE('[1]OPINI Rinci v1'!AG306,'[1]OPINI Rinci v1'!AH306,'[1]OPINI Rinci v1'!AI306,'[1]OPINI Rinci v1'!AJ306)</f>
        <v>WDP</v>
      </c>
      <c r="K304" s="198" t="str">
        <f>CONCATENATE('[1]OPINI Rinci v1'!AL306,'[1]OPINI Rinci v1'!AM306,'[1]OPINI Rinci v1'!AN306,'[1]OPINI Rinci v1'!AO306)</f>
        <v>WDP</v>
      </c>
      <c r="L304" s="198" t="str">
        <f>CONCATENATE('[1]OPINI Rinci v1'!AQ306,'[1]OPINI Rinci v1'!AR306,'[1]OPINI Rinci v1'!AS306,'[1]OPINI Rinci v1'!AT306)</f>
        <v>WDP</v>
      </c>
      <c r="M304" s="198" t="str">
        <f>CONCATENATE('[1]OPINI Rinci v1'!AV306,'[1]OPINI Rinci v1'!AW306,'[1]OPINI Rinci v1'!AX306,'[1]OPINI Rinci v1'!AY306)</f>
        <v>WDP</v>
      </c>
      <c r="N304" s="309" t="s">
        <v>701</v>
      </c>
      <c r="O304" s="310"/>
      <c r="P304" s="310"/>
      <c r="Q304" s="198" t="str">
        <f>CONCATENATE('[1]OPINI Rinci v1'!BA306,'[1]OPINI Rinci v1'!BB306,'[1]OPINI Rinci v1'!BD306,'[1]OPINI Rinci v1'!BC306)</f>
        <v>WDP</v>
      </c>
      <c r="R304" s="309" t="s">
        <v>701</v>
      </c>
      <c r="S304" s="304" t="str">
        <f>CONCATENATE('[1]OPINI Rinci v1'!BF306,'[1]OPINI Rinci v1'!BG306,'[1]OPINI Rinci v1'!BI306,'[1]OPINI Rinci v1'!BH306)</f>
        <v>WDP</v>
      </c>
      <c r="T304" s="304" t="str">
        <f>CONCATENATE('[1]OPINI Rinci v1'!BK306,'[1]OPINI Rinci v1'!BL306,'[1]OPINI Rinci v1'!BM306,'[1]OPINI Rinci v1'!BN306)</f>
        <v>WDP</v>
      </c>
      <c r="U304" s="304" t="str">
        <f>CONCATENATE('[1]OPINI Rinci v1'!BP306,'[1]OPINI Rinci v1'!BQ306,'[1]OPINI Rinci v1'!BR306,'[1]OPINI Rinci v1'!BS306)</f>
        <v>WDP</v>
      </c>
      <c r="V304" s="304" t="str">
        <f>CONCATENATE('[1]OPINI Rinci v1'!BU306,'[1]OPINI Rinci v1'!BV306,'[1]OPINI Rinci v1'!BW306,'[1]OPINI Rinci v1'!BX306)</f>
        <v>WDP</v>
      </c>
      <c r="W304" s="304" t="str">
        <f>CONCATENATE('[1]OPINI Rinci v1'!BZ306,'[1]OPINI Rinci v1'!CA306,'[1]OPINI Rinci v1'!CB306,'[1]OPINI Rinci v1'!CC306)</f>
        <v>TW</v>
      </c>
      <c r="X304" s="304" t="str">
        <f>CONCATENATE('[1]OPINI Rinci v1'!CE306,'[1]OPINI Rinci v1'!CF306,'[1]OPINI Rinci v1'!CG306,'[1]OPINI Rinci v1'!CH306)</f>
        <v>TW</v>
      </c>
      <c r="Y304" s="304" t="str">
        <f>CONCATENATE('[1]OPINI Rinci v1'!CJ306,'[1]OPINI Rinci v1'!CK306,'[1]OPINI Rinci v1'!CL306,'[1]OPINI Rinci v1'!CM306)</f>
        <v>WDP</v>
      </c>
      <c r="Z304" s="304" t="str">
        <f>CONCATENATE('[1]OPINI Rinci v1'!CO306,'[1]OPINI Rinci v1'!CP306,'[1]OPINI Rinci v1'!CQ306,'[1]OPINI Rinci v1'!CR306)</f>
        <v>WDP</v>
      </c>
      <c r="AA304" s="301"/>
    </row>
    <row r="305" spans="1:27" s="312" customFormat="1" ht="15" x14ac:dyDescent="0.2">
      <c r="A305" s="306">
        <f t="shared" si="14"/>
        <v>269</v>
      </c>
      <c r="B305" s="222" t="s">
        <v>40</v>
      </c>
      <c r="C305" s="194" t="s">
        <v>84</v>
      </c>
      <c r="D305" s="196"/>
      <c r="E305" s="197" t="s">
        <v>334</v>
      </c>
      <c r="F305" s="198" t="str">
        <f>CONCATENATE('[1]OPINI Rinci v1'!M307,'[1]OPINI Rinci v1'!N307,'[1]OPINI Rinci v1'!O307,'[1]OPINI Rinci v1'!P307)</f>
        <v>WTP</v>
      </c>
      <c r="G305" s="198" t="str">
        <f>CONCATENATE('[1]OPINI Rinci v1'!R307,'[1]OPINI Rinci v1'!S307,'[1]OPINI Rinci v1'!T307,'[1]OPINI Rinci v1'!U307)</f>
        <v>WTP</v>
      </c>
      <c r="H305" s="198" t="str">
        <f>CONCATENATE('[1]OPINI Rinci v1'!W307,'[1]OPINI Rinci v1'!X307,'[1]OPINI Rinci v1'!Y307,'[1]OPINI Rinci v1'!Z307)</f>
        <v>WTP</v>
      </c>
      <c r="I305" s="198" t="str">
        <f>CONCATENATE('[1]OPINI Rinci v1'!AB307,'[1]OPINI Rinci v1'!AC307,'[1]OPINI Rinci v1'!AD307,'[1]OPINI Rinci v1'!AE307)</f>
        <v>WTP</v>
      </c>
      <c r="J305" s="198" t="str">
        <f>CONCATENATE('[1]OPINI Rinci v1'!AG307,'[1]OPINI Rinci v1'!AH307,'[1]OPINI Rinci v1'!AI307,'[1]OPINI Rinci v1'!AJ307)</f>
        <v>WTP</v>
      </c>
      <c r="K305" s="198" t="str">
        <f>CONCATENATE('[1]OPINI Rinci v1'!AL307,'[1]OPINI Rinci v1'!AM307,'[1]OPINI Rinci v1'!AN307,'[1]OPINI Rinci v1'!AO307)</f>
        <v>WTP</v>
      </c>
      <c r="L305" s="198" t="str">
        <f>CONCATENATE('[1]OPINI Rinci v1'!AQ307,'[1]OPINI Rinci v1'!AR307,'[1]OPINI Rinci v1'!AS307,'[1]OPINI Rinci v1'!AT307)</f>
        <v>WTP</v>
      </c>
      <c r="M305" s="198" t="str">
        <f>CONCATENATE('[1]OPINI Rinci v1'!AV307,'[1]OPINI Rinci v1'!AW307,'[1]OPINI Rinci v1'!AX307,'[1]OPINI Rinci v1'!AY307)</f>
        <v>WTP</v>
      </c>
      <c r="N305" s="309" t="s">
        <v>701</v>
      </c>
      <c r="O305" s="310"/>
      <c r="P305" s="310"/>
      <c r="Q305" s="198" t="str">
        <f>CONCATENATE('[1]OPINI Rinci v1'!BA307,'[1]OPINI Rinci v1'!BB307,'[1]OPINI Rinci v1'!BD307,'[1]OPINI Rinci v1'!BC307)</f>
        <v>WTP</v>
      </c>
      <c r="R305" s="309" t="s">
        <v>701</v>
      </c>
      <c r="S305" s="304" t="str">
        <f>CONCATENATE('[1]OPINI Rinci v1'!BF307,'[1]OPINI Rinci v1'!BG307,'[1]OPINI Rinci v1'!BI307,'[1]OPINI Rinci v1'!BH307)</f>
        <v>WDP</v>
      </c>
      <c r="T305" s="304" t="str">
        <f>CONCATENATE('[1]OPINI Rinci v1'!BK307,'[1]OPINI Rinci v1'!BL307,'[1]OPINI Rinci v1'!BM307,'[1]OPINI Rinci v1'!BN307)</f>
        <v>WDP</v>
      </c>
      <c r="U305" s="304" t="str">
        <f>CONCATENATE('[1]OPINI Rinci v1'!BP307,'[1]OPINI Rinci v1'!BQ307,'[1]OPINI Rinci v1'!BR307,'[1]OPINI Rinci v1'!BS307)</f>
        <v>WDP</v>
      </c>
      <c r="V305" s="304" t="str">
        <f>CONCATENATE('[1]OPINI Rinci v1'!BU307,'[1]OPINI Rinci v1'!BV307,'[1]OPINI Rinci v1'!BW307,'[1]OPINI Rinci v1'!BX307)</f>
        <v>TMP</v>
      </c>
      <c r="W305" s="304" t="str">
        <f>CONCATENATE('[1]OPINI Rinci v1'!BZ307,'[1]OPINI Rinci v1'!CA307,'[1]OPINI Rinci v1'!CB307,'[1]OPINI Rinci v1'!CC307)</f>
        <v>WDP</v>
      </c>
      <c r="X305" s="304" t="str">
        <f>CONCATENATE('[1]OPINI Rinci v1'!CE307,'[1]OPINI Rinci v1'!CF307,'[1]OPINI Rinci v1'!CG307,'[1]OPINI Rinci v1'!CH307)</f>
        <v>TW</v>
      </c>
      <c r="Y305" s="304" t="str">
        <f>CONCATENATE('[1]OPINI Rinci v1'!CJ307,'[1]OPINI Rinci v1'!CK307,'[1]OPINI Rinci v1'!CL307,'[1]OPINI Rinci v1'!CM307)</f>
        <v>WDP</v>
      </c>
      <c r="Z305" s="304" t="str">
        <f>CONCATENATE('[1]OPINI Rinci v1'!CO307,'[1]OPINI Rinci v1'!CP307,'[1]OPINI Rinci v1'!CQ307,'[1]OPINI Rinci v1'!CR307)</f>
        <v/>
      </c>
      <c r="AA305" s="311"/>
    </row>
    <row r="306" spans="1:27" s="312" customFormat="1" ht="15" x14ac:dyDescent="0.2">
      <c r="A306" s="306">
        <f t="shared" si="14"/>
        <v>270</v>
      </c>
      <c r="B306" s="222" t="s">
        <v>40</v>
      </c>
      <c r="C306" s="194" t="s">
        <v>86</v>
      </c>
      <c r="D306" s="196"/>
      <c r="E306" s="197" t="s">
        <v>335</v>
      </c>
      <c r="F306" s="198" t="str">
        <f>CONCATENATE('[1]OPINI Rinci v1'!M308,'[1]OPINI Rinci v1'!N308,'[1]OPINI Rinci v1'!O308,'[1]OPINI Rinci v1'!P308)</f>
        <v>WTP</v>
      </c>
      <c r="G306" s="198" t="str">
        <f>CONCATENATE('[1]OPINI Rinci v1'!R308,'[1]OPINI Rinci v1'!S308,'[1]OPINI Rinci v1'!T308,'[1]OPINI Rinci v1'!U308)</f>
        <v>WTP</v>
      </c>
      <c r="H306" s="198" t="str">
        <f>CONCATENATE('[1]OPINI Rinci v1'!W308,'[1]OPINI Rinci v1'!X308,'[1]OPINI Rinci v1'!Y308,'[1]OPINI Rinci v1'!Z308)</f>
        <v xml:space="preserve">WTP </v>
      </c>
      <c r="I306" s="198" t="str">
        <f>CONCATENATE('[1]OPINI Rinci v1'!AB308,'[1]OPINI Rinci v1'!AC308,'[1]OPINI Rinci v1'!AD308,'[1]OPINI Rinci v1'!AE308)</f>
        <v>WTP</v>
      </c>
      <c r="J306" s="198" t="str">
        <f>CONCATENATE('[1]OPINI Rinci v1'!AG308,'[1]OPINI Rinci v1'!AH308,'[1]OPINI Rinci v1'!AI308,'[1]OPINI Rinci v1'!AJ308)</f>
        <v>WTP</v>
      </c>
      <c r="K306" s="198" t="str">
        <f>CONCATENATE('[1]OPINI Rinci v1'!AL308,'[1]OPINI Rinci v1'!AM308,'[1]OPINI Rinci v1'!AN308,'[1]OPINI Rinci v1'!AO308)</f>
        <v>WTP</v>
      </c>
      <c r="L306" s="198" t="str">
        <f>CONCATENATE('[1]OPINI Rinci v1'!AQ308,'[1]OPINI Rinci v1'!AR308,'[1]OPINI Rinci v1'!AS308,'[1]OPINI Rinci v1'!AT308)</f>
        <v>WDP</v>
      </c>
      <c r="M306" s="198" t="str">
        <f>CONCATENATE('[1]OPINI Rinci v1'!AV308,'[1]OPINI Rinci v1'!AW308,'[1]OPINI Rinci v1'!AX308,'[1]OPINI Rinci v1'!AY308)</f>
        <v>WTP</v>
      </c>
      <c r="N306" s="309" t="s">
        <v>701</v>
      </c>
      <c r="O306" s="310"/>
      <c r="P306" s="310"/>
      <c r="Q306" s="198" t="str">
        <f>CONCATENATE('[1]OPINI Rinci v1'!BA308,'[1]OPINI Rinci v1'!BB308,'[1]OPINI Rinci v1'!BD308,'[1]OPINI Rinci v1'!BC308)</f>
        <v>WDP</v>
      </c>
      <c r="R306" s="309" t="s">
        <v>701</v>
      </c>
      <c r="S306" s="304" t="str">
        <f>CONCATENATE('[1]OPINI Rinci v1'!BF308,'[1]OPINI Rinci v1'!BG308,'[1]OPINI Rinci v1'!BI308,'[1]OPINI Rinci v1'!BH308)</f>
        <v>WDP</v>
      </c>
      <c r="T306" s="304" t="str">
        <f>CONCATENATE('[1]OPINI Rinci v1'!BK308,'[1]OPINI Rinci v1'!BL308,'[1]OPINI Rinci v1'!BM308,'[1]OPINI Rinci v1'!BN308)</f>
        <v>WDP</v>
      </c>
      <c r="U306" s="304" t="str">
        <f>CONCATENATE('[1]OPINI Rinci v1'!BP308,'[1]OPINI Rinci v1'!BQ308,'[1]OPINI Rinci v1'!BR308,'[1]OPINI Rinci v1'!BS308)</f>
        <v>WDP</v>
      </c>
      <c r="V306" s="304" t="str">
        <f>CONCATENATE('[1]OPINI Rinci v1'!BU308,'[1]OPINI Rinci v1'!BV308,'[1]OPINI Rinci v1'!BW308,'[1]OPINI Rinci v1'!BX308)</f>
        <v>WDP</v>
      </c>
      <c r="W306" s="304" t="str">
        <f>CONCATENATE('[1]OPINI Rinci v1'!BZ308,'[1]OPINI Rinci v1'!CA308,'[1]OPINI Rinci v1'!CB308,'[1]OPINI Rinci v1'!CC308)</f>
        <v>TW</v>
      </c>
      <c r="X306" s="304" t="str">
        <f>CONCATENATE('[1]OPINI Rinci v1'!CE308,'[1]OPINI Rinci v1'!CF308,'[1]OPINI Rinci v1'!CG308,'[1]OPINI Rinci v1'!CH308)</f>
        <v>TW</v>
      </c>
      <c r="Y306" s="304" t="str">
        <f>CONCATENATE('[1]OPINI Rinci v1'!CJ308,'[1]OPINI Rinci v1'!CK308,'[1]OPINI Rinci v1'!CL308,'[1]OPINI Rinci v1'!CM308)</f>
        <v>WDP</v>
      </c>
      <c r="Z306" s="304" t="str">
        <f>CONCATENATE('[1]OPINI Rinci v1'!CO308,'[1]OPINI Rinci v1'!CP308,'[1]OPINI Rinci v1'!CQ308,'[1]OPINI Rinci v1'!CR308)</f>
        <v>WDP</v>
      </c>
      <c r="AA306" s="311"/>
    </row>
    <row r="307" spans="1:27" s="5" customFormat="1" ht="15" x14ac:dyDescent="0.2">
      <c r="A307" s="306">
        <f t="shared" si="14"/>
        <v>271</v>
      </c>
      <c r="B307" s="222" t="s">
        <v>40</v>
      </c>
      <c r="C307" s="194" t="s">
        <v>88</v>
      </c>
      <c r="D307" s="196"/>
      <c r="E307" s="197" t="s">
        <v>336</v>
      </c>
      <c r="F307" s="198" t="str">
        <f>CONCATENATE('[1]OPINI Rinci v1'!M309,'[1]OPINI Rinci v1'!N309,'[1]OPINI Rinci v1'!O309,'[1]OPINI Rinci v1'!P309)</f>
        <v>WTP</v>
      </c>
      <c r="G307" s="198" t="str">
        <f>CONCATENATE('[1]OPINI Rinci v1'!R309,'[1]OPINI Rinci v1'!S309,'[1]OPINI Rinci v1'!T309,'[1]OPINI Rinci v1'!U309)</f>
        <v>WTP</v>
      </c>
      <c r="H307" s="198" t="str">
        <f>CONCATENATE('[1]OPINI Rinci v1'!W309,'[1]OPINI Rinci v1'!X309,'[1]OPINI Rinci v1'!Y309,'[1]OPINI Rinci v1'!Z309)</f>
        <v>WTP</v>
      </c>
      <c r="I307" s="198" t="str">
        <f>CONCATENATE('[1]OPINI Rinci v1'!AB309,'[1]OPINI Rinci v1'!AC309,'[1]OPINI Rinci v1'!AD309,'[1]OPINI Rinci v1'!AE309)</f>
        <v>WTP</v>
      </c>
      <c r="J307" s="198" t="str">
        <f>CONCATENATE('[1]OPINI Rinci v1'!AG309,'[1]OPINI Rinci v1'!AH309,'[1]OPINI Rinci v1'!AI309,'[1]OPINI Rinci v1'!AJ309)</f>
        <v>WTP</v>
      </c>
      <c r="K307" s="198" t="str">
        <f>CONCATENATE('[1]OPINI Rinci v1'!AL309,'[1]OPINI Rinci v1'!AM309,'[1]OPINI Rinci v1'!AN309,'[1]OPINI Rinci v1'!AO309)</f>
        <v>WDP</v>
      </c>
      <c r="L307" s="198" t="str">
        <f>CONCATENATE('[1]OPINI Rinci v1'!AQ309,'[1]OPINI Rinci v1'!AR309,'[1]OPINI Rinci v1'!AS309,'[1]OPINI Rinci v1'!AT309)</f>
        <v>WDP</v>
      </c>
      <c r="M307" s="198" t="str">
        <f>CONCATENATE('[1]OPINI Rinci v1'!AV309,'[1]OPINI Rinci v1'!AW309,'[1]OPINI Rinci v1'!AX309,'[1]OPINI Rinci v1'!AY309)</f>
        <v>WDP</v>
      </c>
      <c r="N307" s="307" t="s">
        <v>700</v>
      </c>
      <c r="O307" s="308"/>
      <c r="P307" s="308"/>
      <c r="Q307" s="198" t="str">
        <f>CONCATENATE('[1]OPINI Rinci v1'!BA309,'[1]OPINI Rinci v1'!BB309,'[1]OPINI Rinci v1'!BD309,'[1]OPINI Rinci v1'!BC309)</f>
        <v>WDP</v>
      </c>
      <c r="R307" s="307" t="s">
        <v>700</v>
      </c>
      <c r="S307" s="304" t="str">
        <f>CONCATENATE('[1]OPINI Rinci v1'!BF309,'[1]OPINI Rinci v1'!BG309,'[1]OPINI Rinci v1'!BI309,'[1]OPINI Rinci v1'!BH309)</f>
        <v>WDP</v>
      </c>
      <c r="T307" s="304" t="str">
        <f>CONCATENATE('[1]OPINI Rinci v1'!BK309,'[1]OPINI Rinci v1'!BL309,'[1]OPINI Rinci v1'!BM309,'[1]OPINI Rinci v1'!BN309)</f>
        <v>WDP</v>
      </c>
      <c r="U307" s="304" t="str">
        <f>CONCATENATE('[1]OPINI Rinci v1'!BP309,'[1]OPINI Rinci v1'!BQ309,'[1]OPINI Rinci v1'!BR309,'[1]OPINI Rinci v1'!BS309)</f>
        <v>WDP</v>
      </c>
      <c r="V307" s="304" t="str">
        <f>CONCATENATE('[1]OPINI Rinci v1'!BU309,'[1]OPINI Rinci v1'!BV309,'[1]OPINI Rinci v1'!BW309,'[1]OPINI Rinci v1'!BX309)</f>
        <v>WDP</v>
      </c>
      <c r="W307" s="304" t="str">
        <f>CONCATENATE('[1]OPINI Rinci v1'!BZ309,'[1]OPINI Rinci v1'!CA309,'[1]OPINI Rinci v1'!CB309,'[1]OPINI Rinci v1'!CC309)</f>
        <v>WDP</v>
      </c>
      <c r="X307" s="304" t="str">
        <f>CONCATENATE('[1]OPINI Rinci v1'!CE309,'[1]OPINI Rinci v1'!CF309,'[1]OPINI Rinci v1'!CG309,'[1]OPINI Rinci v1'!CH309)</f>
        <v>TW</v>
      </c>
      <c r="Y307" s="304" t="str">
        <f>CONCATENATE('[1]OPINI Rinci v1'!CJ309,'[1]OPINI Rinci v1'!CK309,'[1]OPINI Rinci v1'!CL309,'[1]OPINI Rinci v1'!CM309)</f>
        <v>WDP</v>
      </c>
      <c r="Z307" s="304" t="str">
        <f>CONCATENATE('[1]OPINI Rinci v1'!CO309,'[1]OPINI Rinci v1'!CP309,'[1]OPINI Rinci v1'!CQ309,'[1]OPINI Rinci v1'!CR309)</f>
        <v>WDP</v>
      </c>
      <c r="AA307" s="301"/>
    </row>
    <row r="308" spans="1:27" s="5" customFormat="1" ht="15" x14ac:dyDescent="0.2">
      <c r="A308" s="306">
        <f t="shared" si="14"/>
        <v>272</v>
      </c>
      <c r="B308" s="222" t="s">
        <v>40</v>
      </c>
      <c r="C308" s="194" t="s">
        <v>90</v>
      </c>
      <c r="D308" s="196"/>
      <c r="E308" s="197" t="s">
        <v>337</v>
      </c>
      <c r="F308" s="198" t="str">
        <f>CONCATENATE('[1]OPINI Rinci v1'!M310,'[1]OPINI Rinci v1'!N310,'[1]OPINI Rinci v1'!O310,'[1]OPINI Rinci v1'!P310)</f>
        <v>WTP</v>
      </c>
      <c r="G308" s="198" t="str">
        <f>CONCATENATE('[1]OPINI Rinci v1'!R310,'[1]OPINI Rinci v1'!S310,'[1]OPINI Rinci v1'!T310,'[1]OPINI Rinci v1'!U310)</f>
        <v>WTP</v>
      </c>
      <c r="H308" s="198" t="str">
        <f>CONCATENATE('[1]OPINI Rinci v1'!W310,'[1]OPINI Rinci v1'!X310,'[1]OPINI Rinci v1'!Y310,'[1]OPINI Rinci v1'!Z310)</f>
        <v>WTP</v>
      </c>
      <c r="I308" s="198" t="str">
        <f>CONCATENATE('[1]OPINI Rinci v1'!AB310,'[1]OPINI Rinci v1'!AC310,'[1]OPINI Rinci v1'!AD310,'[1]OPINI Rinci v1'!AE310)</f>
        <v>WTP</v>
      </c>
      <c r="J308" s="198" t="str">
        <f>CONCATENATE('[1]OPINI Rinci v1'!AG310,'[1]OPINI Rinci v1'!AH310,'[1]OPINI Rinci v1'!AI310,'[1]OPINI Rinci v1'!AJ310)</f>
        <v>WTP</v>
      </c>
      <c r="K308" s="198" t="str">
        <f>CONCATENATE('[1]OPINI Rinci v1'!AL310,'[1]OPINI Rinci v1'!AM310,'[1]OPINI Rinci v1'!AN310,'[1]OPINI Rinci v1'!AO310)</f>
        <v>WTP</v>
      </c>
      <c r="L308" s="198" t="str">
        <f>CONCATENATE('[1]OPINI Rinci v1'!AQ310,'[1]OPINI Rinci v1'!AR310,'[1]OPINI Rinci v1'!AS310,'[1]OPINI Rinci v1'!AT310)</f>
        <v>WDP</v>
      </c>
      <c r="M308" s="198" t="str">
        <f>CONCATENATE('[1]OPINI Rinci v1'!AV310,'[1]OPINI Rinci v1'!AW310,'[1]OPINI Rinci v1'!AX310,'[1]OPINI Rinci v1'!AY310)</f>
        <v>WDP</v>
      </c>
      <c r="N308" s="309" t="s">
        <v>701</v>
      </c>
      <c r="O308" s="310"/>
      <c r="P308" s="310"/>
      <c r="Q308" s="198" t="str">
        <f>CONCATENATE('[1]OPINI Rinci v1'!BA310,'[1]OPINI Rinci v1'!BB310,'[1]OPINI Rinci v1'!BD310,'[1]OPINI Rinci v1'!BC310)</f>
        <v>WDP</v>
      </c>
      <c r="R308" s="309" t="s">
        <v>701</v>
      </c>
      <c r="S308" s="304" t="str">
        <f>CONCATENATE('[1]OPINI Rinci v1'!BF310,'[1]OPINI Rinci v1'!BG310,'[1]OPINI Rinci v1'!BI310,'[1]OPINI Rinci v1'!BH310)</f>
        <v>WDP</v>
      </c>
      <c r="T308" s="304" t="str">
        <f>CONCATENATE('[1]OPINI Rinci v1'!BK310,'[1]OPINI Rinci v1'!BL310,'[1]OPINI Rinci v1'!BM310,'[1]OPINI Rinci v1'!BN310)</f>
        <v>WDP</v>
      </c>
      <c r="U308" s="304" t="str">
        <f>CONCATENATE('[1]OPINI Rinci v1'!BP310,'[1]OPINI Rinci v1'!BQ310,'[1]OPINI Rinci v1'!BR310,'[1]OPINI Rinci v1'!BS310)</f>
        <v>WDP</v>
      </c>
      <c r="V308" s="304" t="str">
        <f>CONCATENATE('[1]OPINI Rinci v1'!BU310,'[1]OPINI Rinci v1'!BV310,'[1]OPINI Rinci v1'!BW310,'[1]OPINI Rinci v1'!BX310)</f>
        <v>WDP</v>
      </c>
      <c r="W308" s="304" t="str">
        <f>CONCATENATE('[1]OPINI Rinci v1'!BZ310,'[1]OPINI Rinci v1'!CA310,'[1]OPINI Rinci v1'!CB310,'[1]OPINI Rinci v1'!CC310)</f>
        <v>TMP</v>
      </c>
      <c r="X308" s="304" t="str">
        <f>CONCATENATE('[1]OPINI Rinci v1'!CE310,'[1]OPINI Rinci v1'!CF310,'[1]OPINI Rinci v1'!CG310,'[1]OPINI Rinci v1'!CH310)</f>
        <v>TW</v>
      </c>
      <c r="Y308" s="304" t="str">
        <f>CONCATENATE('[1]OPINI Rinci v1'!CJ310,'[1]OPINI Rinci v1'!CK310,'[1]OPINI Rinci v1'!CL310,'[1]OPINI Rinci v1'!CM310)</f>
        <v>WDP</v>
      </c>
      <c r="Z308" s="304" t="str">
        <f>CONCATENATE('[1]OPINI Rinci v1'!CO310,'[1]OPINI Rinci v1'!CP310,'[1]OPINI Rinci v1'!CQ310,'[1]OPINI Rinci v1'!CR310)</f>
        <v>WDP</v>
      </c>
      <c r="AA308" s="301"/>
    </row>
    <row r="309" spans="1:27" s="5" customFormat="1" ht="15" x14ac:dyDescent="0.2">
      <c r="A309" s="306">
        <f t="shared" si="14"/>
        <v>273</v>
      </c>
      <c r="B309" s="222" t="s">
        <v>40</v>
      </c>
      <c r="C309" s="194" t="s">
        <v>92</v>
      </c>
      <c r="D309" s="196"/>
      <c r="E309" s="197" t="s">
        <v>338</v>
      </c>
      <c r="F309" s="198" t="str">
        <f>CONCATENATE('[1]OPINI Rinci v1'!M311,'[1]OPINI Rinci v1'!N311,'[1]OPINI Rinci v1'!O311,'[1]OPINI Rinci v1'!P311)</f>
        <v>WTP</v>
      </c>
      <c r="G309" s="198" t="str">
        <f>CONCATENATE('[1]OPINI Rinci v1'!R311,'[1]OPINI Rinci v1'!S311,'[1]OPINI Rinci v1'!T311,'[1]OPINI Rinci v1'!U311)</f>
        <v>WTP</v>
      </c>
      <c r="H309" s="198" t="str">
        <f>CONCATENATE('[1]OPINI Rinci v1'!W311,'[1]OPINI Rinci v1'!X311,'[1]OPINI Rinci v1'!Y311,'[1]OPINI Rinci v1'!Z311)</f>
        <v>WTP</v>
      </c>
      <c r="I309" s="198" t="str">
        <f>CONCATENATE('[1]OPINI Rinci v1'!AB311,'[1]OPINI Rinci v1'!AC311,'[1]OPINI Rinci v1'!AD311,'[1]OPINI Rinci v1'!AE311)</f>
        <v>WTP</v>
      </c>
      <c r="J309" s="198" t="str">
        <f>CONCATENATE('[1]OPINI Rinci v1'!AG311,'[1]OPINI Rinci v1'!AH311,'[1]OPINI Rinci v1'!AI311,'[1]OPINI Rinci v1'!AJ311)</f>
        <v>WTP</v>
      </c>
      <c r="K309" s="198" t="str">
        <f>CONCATENATE('[1]OPINI Rinci v1'!AL311,'[1]OPINI Rinci v1'!AM311,'[1]OPINI Rinci v1'!AN311,'[1]OPINI Rinci v1'!AO311)</f>
        <v>WTP</v>
      </c>
      <c r="L309" s="198" t="str">
        <f>CONCATENATE('[1]OPINI Rinci v1'!AQ311,'[1]OPINI Rinci v1'!AR311,'[1]OPINI Rinci v1'!AS311,'[1]OPINI Rinci v1'!AT311)</f>
        <v>WTP</v>
      </c>
      <c r="M309" s="198" t="str">
        <f>CONCATENATE('[1]OPINI Rinci v1'!AV311,'[1]OPINI Rinci v1'!AW311,'[1]OPINI Rinci v1'!AX311,'[1]OPINI Rinci v1'!AY311)</f>
        <v>WDP</v>
      </c>
      <c r="N309" s="309" t="s">
        <v>701</v>
      </c>
      <c r="O309" s="310"/>
      <c r="P309" s="310"/>
      <c r="Q309" s="198" t="str">
        <f>CONCATENATE('[1]OPINI Rinci v1'!BA311,'[1]OPINI Rinci v1'!BB311,'[1]OPINI Rinci v1'!BD311,'[1]OPINI Rinci v1'!BC311)</f>
        <v>WDP</v>
      </c>
      <c r="R309" s="309" t="s">
        <v>701</v>
      </c>
      <c r="S309" s="304" t="str">
        <f>CONCATENATE('[1]OPINI Rinci v1'!BF311,'[1]OPINI Rinci v1'!BG311,'[1]OPINI Rinci v1'!BI311,'[1]OPINI Rinci v1'!BH311)</f>
        <v>WDP</v>
      </c>
      <c r="T309" s="304" t="str">
        <f>CONCATENATE('[1]OPINI Rinci v1'!BK311,'[1]OPINI Rinci v1'!BL311,'[1]OPINI Rinci v1'!BM311,'[1]OPINI Rinci v1'!BN311)</f>
        <v>WTP</v>
      </c>
      <c r="U309" s="304" t="str">
        <f>CONCATENATE('[1]OPINI Rinci v1'!BP311,'[1]OPINI Rinci v1'!BQ311,'[1]OPINI Rinci v1'!BR311,'[1]OPINI Rinci v1'!BS311)</f>
        <v>WDP</v>
      </c>
      <c r="V309" s="304" t="str">
        <f>CONCATENATE('[1]OPINI Rinci v1'!BU311,'[1]OPINI Rinci v1'!BV311,'[1]OPINI Rinci v1'!BW311,'[1]OPINI Rinci v1'!BX311)</f>
        <v>WDP</v>
      </c>
      <c r="W309" s="304" t="str">
        <f>CONCATENATE('[1]OPINI Rinci v1'!BZ311,'[1]OPINI Rinci v1'!CA311,'[1]OPINI Rinci v1'!CB311,'[1]OPINI Rinci v1'!CC311)</f>
        <v>WDP</v>
      </c>
      <c r="X309" s="304" t="str">
        <f>CONCATENATE('[1]OPINI Rinci v1'!CE311,'[1]OPINI Rinci v1'!CF311,'[1]OPINI Rinci v1'!CG311,'[1]OPINI Rinci v1'!CH311)</f>
        <v>TW</v>
      </c>
      <c r="Y309" s="304" t="str">
        <f>CONCATENATE('[1]OPINI Rinci v1'!CJ311,'[1]OPINI Rinci v1'!CK311,'[1]OPINI Rinci v1'!CL311,'[1]OPINI Rinci v1'!CM311)</f>
        <v>TW</v>
      </c>
      <c r="Z309" s="304" t="str">
        <f>CONCATENATE('[1]OPINI Rinci v1'!CO311,'[1]OPINI Rinci v1'!CP311,'[1]OPINI Rinci v1'!CQ311,'[1]OPINI Rinci v1'!CR311)</f>
        <v>TW</v>
      </c>
      <c r="AA309" s="301"/>
    </row>
    <row r="310" spans="1:27" s="312" customFormat="1" ht="14.1" customHeight="1" x14ac:dyDescent="0.2">
      <c r="A310" s="306">
        <f t="shared" si="14"/>
        <v>274</v>
      </c>
      <c r="B310" s="222" t="s">
        <v>40</v>
      </c>
      <c r="C310" s="194" t="s">
        <v>94</v>
      </c>
      <c r="D310" s="196"/>
      <c r="E310" s="197" t="s">
        <v>339</v>
      </c>
      <c r="F310" s="198" t="str">
        <f>CONCATENATE('[1]OPINI Rinci v1'!M312,'[1]OPINI Rinci v1'!N312,'[1]OPINI Rinci v1'!O312,'[1]OPINI Rinci v1'!P312)</f>
        <v>WTP</v>
      </c>
      <c r="G310" s="198" t="str">
        <f>CONCATENATE('[1]OPINI Rinci v1'!R312,'[1]OPINI Rinci v1'!S312,'[1]OPINI Rinci v1'!T312,'[1]OPINI Rinci v1'!U312)</f>
        <v>WTP</v>
      </c>
      <c r="H310" s="198" t="str">
        <f>CONCATENATE('[1]OPINI Rinci v1'!W312,'[1]OPINI Rinci v1'!X312,'[1]OPINI Rinci v1'!Y312,'[1]OPINI Rinci v1'!Z312)</f>
        <v>WTP</v>
      </c>
      <c r="I310" s="198" t="str">
        <f>CONCATENATE('[1]OPINI Rinci v1'!AB312,'[1]OPINI Rinci v1'!AC312,'[1]OPINI Rinci v1'!AD312,'[1]OPINI Rinci v1'!AE312)</f>
        <v xml:space="preserve"> WDP</v>
      </c>
      <c r="J310" s="198" t="str">
        <f>CONCATENATE('[1]OPINI Rinci v1'!AG312,'[1]OPINI Rinci v1'!AH312,'[1]OPINI Rinci v1'!AI312,'[1]OPINI Rinci v1'!AJ312)</f>
        <v>WTP</v>
      </c>
      <c r="K310" s="198" t="str">
        <f>CONCATENATE('[1]OPINI Rinci v1'!AL312,'[1]OPINI Rinci v1'!AM312,'[1]OPINI Rinci v1'!AN312,'[1]OPINI Rinci v1'!AO312)</f>
        <v>WDP</v>
      </c>
      <c r="L310" s="198" t="str">
        <f>CONCATENATE('[1]OPINI Rinci v1'!AQ312,'[1]OPINI Rinci v1'!AR312,'[1]OPINI Rinci v1'!AS312,'[1]OPINI Rinci v1'!AT312)</f>
        <v>WTP</v>
      </c>
      <c r="M310" s="198" t="str">
        <f>CONCATENATE('[1]OPINI Rinci v1'!AV312,'[1]OPINI Rinci v1'!AW312,'[1]OPINI Rinci v1'!AX312,'[1]OPINI Rinci v1'!AY312)</f>
        <v>WTP</v>
      </c>
      <c r="N310" s="307" t="s">
        <v>702</v>
      </c>
      <c r="O310" s="308"/>
      <c r="P310" s="308"/>
      <c r="Q310" s="198" t="str">
        <f>CONCATENATE('[1]OPINI Rinci v1'!BA312,'[1]OPINI Rinci v1'!BB312,'[1]OPINI Rinci v1'!BD312,'[1]OPINI Rinci v1'!BC312)</f>
        <v>WTP</v>
      </c>
      <c r="R310" s="307" t="s">
        <v>700</v>
      </c>
      <c r="S310" s="304" t="str">
        <f>CONCATENATE('[1]OPINI Rinci v1'!BF312,'[1]OPINI Rinci v1'!BG312,'[1]OPINI Rinci v1'!BI312,'[1]OPINI Rinci v1'!BH312)</f>
        <v>WTP</v>
      </c>
      <c r="T310" s="304" t="str">
        <f>CONCATENATE('[1]OPINI Rinci v1'!BK312,'[1]OPINI Rinci v1'!BL312,'[1]OPINI Rinci v1'!BM312,'[1]OPINI Rinci v1'!BN312)</f>
        <v>WTP</v>
      </c>
      <c r="U310" s="304" t="str">
        <f>CONCATENATE('[1]OPINI Rinci v1'!BP312,'[1]OPINI Rinci v1'!BQ312,'[1]OPINI Rinci v1'!BR312,'[1]OPINI Rinci v1'!BS312)</f>
        <v>WTP</v>
      </c>
      <c r="V310" s="304" t="str">
        <f>CONCATENATE('[1]OPINI Rinci v1'!BU312,'[1]OPINI Rinci v1'!BV312,'[1]OPINI Rinci v1'!BW312,'[1]OPINI Rinci v1'!BX312)</f>
        <v>WDP</v>
      </c>
      <c r="W310" s="304" t="str">
        <f>CONCATENATE('[1]OPINI Rinci v1'!BZ312,'[1]OPINI Rinci v1'!CA312,'[1]OPINI Rinci v1'!CB312,'[1]OPINI Rinci v1'!CC312)</f>
        <v>WDP</v>
      </c>
      <c r="X310" s="304" t="str">
        <f>CONCATENATE('[1]OPINI Rinci v1'!CE312,'[1]OPINI Rinci v1'!CF312,'[1]OPINI Rinci v1'!CG312,'[1]OPINI Rinci v1'!CH312)</f>
        <v>TW</v>
      </c>
      <c r="Y310" s="304" t="str">
        <f>CONCATENATE('[1]OPINI Rinci v1'!CJ312,'[1]OPINI Rinci v1'!CK312,'[1]OPINI Rinci v1'!CL312,'[1]OPINI Rinci v1'!CM312)</f>
        <v>WDP</v>
      </c>
      <c r="Z310" s="304" t="str">
        <f>CONCATENATE('[1]OPINI Rinci v1'!CO312,'[1]OPINI Rinci v1'!CP312,'[1]OPINI Rinci v1'!CQ312,'[1]OPINI Rinci v1'!CR312)</f>
        <v>WDP</v>
      </c>
      <c r="AA310" s="311"/>
    </row>
    <row r="311" spans="1:27" s="312" customFormat="1" ht="14.1" customHeight="1" x14ac:dyDescent="0.2">
      <c r="A311" s="306">
        <f t="shared" si="14"/>
        <v>275</v>
      </c>
      <c r="B311" s="222" t="s">
        <v>40</v>
      </c>
      <c r="C311" s="194" t="s">
        <v>96</v>
      </c>
      <c r="D311" s="196"/>
      <c r="E311" s="197" t="s">
        <v>340</v>
      </c>
      <c r="F311" s="198" t="str">
        <f>CONCATENATE('[1]OPINI Rinci v1'!M313,'[1]OPINI Rinci v1'!N313,'[1]OPINI Rinci v1'!O313,'[1]OPINI Rinci v1'!P313)</f>
        <v>WTP</v>
      </c>
      <c r="G311" s="198" t="str">
        <f>CONCATENATE('[1]OPINI Rinci v1'!R313,'[1]OPINI Rinci v1'!S313,'[1]OPINI Rinci v1'!T313,'[1]OPINI Rinci v1'!U313)</f>
        <v>WTP</v>
      </c>
      <c r="H311" s="198" t="str">
        <f>CONCATENATE('[1]OPINI Rinci v1'!W313,'[1]OPINI Rinci v1'!X313,'[1]OPINI Rinci v1'!Y313,'[1]OPINI Rinci v1'!Z313)</f>
        <v>WTP</v>
      </c>
      <c r="I311" s="198" t="str">
        <f>CONCATENATE('[1]OPINI Rinci v1'!AB313,'[1]OPINI Rinci v1'!AC313,'[1]OPINI Rinci v1'!AD313,'[1]OPINI Rinci v1'!AE313)</f>
        <v>WTP</v>
      </c>
      <c r="J311" s="198" t="str">
        <f>CONCATENATE('[1]OPINI Rinci v1'!AG313,'[1]OPINI Rinci v1'!AH313,'[1]OPINI Rinci v1'!AI313,'[1]OPINI Rinci v1'!AJ313)</f>
        <v>WTP</v>
      </c>
      <c r="K311" s="198" t="str">
        <f>CONCATENATE('[1]OPINI Rinci v1'!AL313,'[1]OPINI Rinci v1'!AM313,'[1]OPINI Rinci v1'!AN313,'[1]OPINI Rinci v1'!AO313)</f>
        <v>WTP</v>
      </c>
      <c r="L311" s="198" t="str">
        <f>CONCATENATE('[1]OPINI Rinci v1'!AQ313,'[1]OPINI Rinci v1'!AR313,'[1]OPINI Rinci v1'!AS313,'[1]OPINI Rinci v1'!AT313)</f>
        <v>WTP</v>
      </c>
      <c r="M311" s="198" t="str">
        <f>CONCATENATE('[1]OPINI Rinci v1'!AV313,'[1]OPINI Rinci v1'!AW313,'[1]OPINI Rinci v1'!AX313,'[1]OPINI Rinci v1'!AY313)</f>
        <v>WTP</v>
      </c>
      <c r="N311" s="307" t="s">
        <v>700</v>
      </c>
      <c r="O311" s="308"/>
      <c r="P311" s="308"/>
      <c r="Q311" s="198" t="str">
        <f>CONCATENATE('[1]OPINI Rinci v1'!BA313,'[1]OPINI Rinci v1'!BB313,'[1]OPINI Rinci v1'!BD313,'[1]OPINI Rinci v1'!BC313)</f>
        <v>WTP</v>
      </c>
      <c r="R311" s="307" t="s">
        <v>700</v>
      </c>
      <c r="S311" s="304" t="str">
        <f>CONCATENATE('[1]OPINI Rinci v1'!BF313,'[1]OPINI Rinci v1'!BG313,'[1]OPINI Rinci v1'!BI313,'[1]OPINI Rinci v1'!BH313)</f>
        <v>WTP</v>
      </c>
      <c r="T311" s="304" t="str">
        <f>CONCATENATE('[1]OPINI Rinci v1'!BK313,'[1]OPINI Rinci v1'!BL313,'[1]OPINI Rinci v1'!BM313,'[1]OPINI Rinci v1'!BN313)</f>
        <v>WTP</v>
      </c>
      <c r="U311" s="304" t="str">
        <f>CONCATENATE('[1]OPINI Rinci v1'!BP313,'[1]OPINI Rinci v1'!BQ313,'[1]OPINI Rinci v1'!BR313,'[1]OPINI Rinci v1'!BS313)</f>
        <v>WTP</v>
      </c>
      <c r="V311" s="304" t="str">
        <f>CONCATENATE('[1]OPINI Rinci v1'!BU313,'[1]OPINI Rinci v1'!BV313,'[1]OPINI Rinci v1'!BW313,'[1]OPINI Rinci v1'!BX313)</f>
        <v>WDP</v>
      </c>
      <c r="W311" s="304" t="str">
        <f>CONCATENATE('[1]OPINI Rinci v1'!BZ313,'[1]OPINI Rinci v1'!CA313,'[1]OPINI Rinci v1'!CB313,'[1]OPINI Rinci v1'!CC313)</f>
        <v>WDP</v>
      </c>
      <c r="X311" s="304" t="str">
        <f>CONCATENATE('[1]OPINI Rinci v1'!CE313,'[1]OPINI Rinci v1'!CF313,'[1]OPINI Rinci v1'!CG313,'[1]OPINI Rinci v1'!CH313)</f>
        <v>TW</v>
      </c>
      <c r="Y311" s="304" t="str">
        <f>CONCATENATE('[1]OPINI Rinci v1'!CJ313,'[1]OPINI Rinci v1'!CK313,'[1]OPINI Rinci v1'!CL313,'[1]OPINI Rinci v1'!CM313)</f>
        <v>WDP</v>
      </c>
      <c r="Z311" s="304" t="str">
        <f>CONCATENATE('[1]OPINI Rinci v1'!CO313,'[1]OPINI Rinci v1'!CP313,'[1]OPINI Rinci v1'!CQ313,'[1]OPINI Rinci v1'!CR313)</f>
        <v/>
      </c>
      <c r="AA311" s="311"/>
    </row>
    <row r="312" spans="1:27" s="312" customFormat="1" ht="14.1" customHeight="1" x14ac:dyDescent="0.2">
      <c r="A312" s="306">
        <f t="shared" si="14"/>
        <v>276</v>
      </c>
      <c r="B312" s="222" t="s">
        <v>40</v>
      </c>
      <c r="C312" s="194" t="s">
        <v>290</v>
      </c>
      <c r="D312" s="196"/>
      <c r="E312" s="197" t="s">
        <v>341</v>
      </c>
      <c r="F312" s="198" t="str">
        <f>CONCATENATE('[1]OPINI Rinci v1'!M314,'[1]OPINI Rinci v1'!N314,'[1]OPINI Rinci v1'!O314,'[1]OPINI Rinci v1'!P314)</f>
        <v>WTP</v>
      </c>
      <c r="G312" s="198" t="str">
        <f>CONCATENATE('[1]OPINI Rinci v1'!R314,'[1]OPINI Rinci v1'!S314,'[1]OPINI Rinci v1'!T314,'[1]OPINI Rinci v1'!U314)</f>
        <v>WTP</v>
      </c>
      <c r="H312" s="198" t="str">
        <f>CONCATENATE('[1]OPINI Rinci v1'!W314,'[1]OPINI Rinci v1'!X314,'[1]OPINI Rinci v1'!Y314,'[1]OPINI Rinci v1'!Z314)</f>
        <v>WTP</v>
      </c>
      <c r="I312" s="198" t="str">
        <f>CONCATENATE('[1]OPINI Rinci v1'!AB314,'[1]OPINI Rinci v1'!AC314,'[1]OPINI Rinci v1'!AD314,'[1]OPINI Rinci v1'!AE314)</f>
        <v>WTP</v>
      </c>
      <c r="J312" s="198" t="str">
        <f>CONCATENATE('[1]OPINI Rinci v1'!AG314,'[1]OPINI Rinci v1'!AH314,'[1]OPINI Rinci v1'!AI314,'[1]OPINI Rinci v1'!AJ314)</f>
        <v>WTP</v>
      </c>
      <c r="K312" s="198" t="str">
        <f>CONCATENATE('[1]OPINI Rinci v1'!AL314,'[1]OPINI Rinci v1'!AM314,'[1]OPINI Rinci v1'!AN314,'[1]OPINI Rinci v1'!AO314)</f>
        <v>WTP</v>
      </c>
      <c r="L312" s="198" t="str">
        <f>CONCATENATE('[1]OPINI Rinci v1'!AQ314,'[1]OPINI Rinci v1'!AR314,'[1]OPINI Rinci v1'!AS314,'[1]OPINI Rinci v1'!AT314)</f>
        <v>WTP</v>
      </c>
      <c r="M312" s="198" t="str">
        <f>CONCATENATE('[1]OPINI Rinci v1'!AV314,'[1]OPINI Rinci v1'!AW314,'[1]OPINI Rinci v1'!AX314,'[1]OPINI Rinci v1'!AY314)</f>
        <v>WTP</v>
      </c>
      <c r="N312" s="309" t="s">
        <v>701</v>
      </c>
      <c r="O312" s="310"/>
      <c r="P312" s="310"/>
      <c r="Q312" s="198" t="str">
        <f>CONCATENATE('[1]OPINI Rinci v1'!BA314,'[1]OPINI Rinci v1'!BB314,'[1]OPINI Rinci v1'!BD314,'[1]OPINI Rinci v1'!BC314)</f>
        <v>WDP</v>
      </c>
      <c r="R312" s="309" t="s">
        <v>701</v>
      </c>
      <c r="S312" s="304" t="str">
        <f>CONCATENATE('[1]OPINI Rinci v1'!BF314,'[1]OPINI Rinci v1'!BG314,'[1]OPINI Rinci v1'!BI314,'[1]OPINI Rinci v1'!BH314)</f>
        <v>WDP</v>
      </c>
      <c r="T312" s="304" t="str">
        <f>CONCATENATE('[1]OPINI Rinci v1'!BK314,'[1]OPINI Rinci v1'!BL314,'[1]OPINI Rinci v1'!BM314,'[1]OPINI Rinci v1'!BN314)</f>
        <v>WDP</v>
      </c>
      <c r="U312" s="304" t="str">
        <f>CONCATENATE('[1]OPINI Rinci v1'!BP314,'[1]OPINI Rinci v1'!BQ314,'[1]OPINI Rinci v1'!BR314,'[1]OPINI Rinci v1'!BS314)</f>
        <v>WDP</v>
      </c>
      <c r="V312" s="304" t="str">
        <f>CONCATENATE('[1]OPINI Rinci v1'!BU314,'[1]OPINI Rinci v1'!BV314,'[1]OPINI Rinci v1'!BW314,'[1]OPINI Rinci v1'!BX314)</f>
        <v>WDP</v>
      </c>
      <c r="W312" s="304" t="str">
        <f>CONCATENATE('[1]OPINI Rinci v1'!BZ314,'[1]OPINI Rinci v1'!CA314,'[1]OPINI Rinci v1'!CB314,'[1]OPINI Rinci v1'!CC314)</f>
        <v>TW</v>
      </c>
      <c r="X312" s="304" t="str">
        <f>CONCATENATE('[1]OPINI Rinci v1'!CE314,'[1]OPINI Rinci v1'!CF314,'[1]OPINI Rinci v1'!CG314,'[1]OPINI Rinci v1'!CH314)</f>
        <v>TW</v>
      </c>
      <c r="Y312" s="304" t="str">
        <f>CONCATENATE('[1]OPINI Rinci v1'!CJ314,'[1]OPINI Rinci v1'!CK314,'[1]OPINI Rinci v1'!CL314,'[1]OPINI Rinci v1'!CM314)</f>
        <v>WDP</v>
      </c>
      <c r="Z312" s="304" t="str">
        <f>CONCATENATE('[1]OPINI Rinci v1'!CO314,'[1]OPINI Rinci v1'!CP314,'[1]OPINI Rinci v1'!CQ314,'[1]OPINI Rinci v1'!CR314)</f>
        <v/>
      </c>
      <c r="AA312" s="311"/>
    </row>
    <row r="313" spans="1:27" s="312" customFormat="1" ht="14.1" customHeight="1" x14ac:dyDescent="0.2">
      <c r="A313" s="306">
        <f t="shared" si="14"/>
        <v>277</v>
      </c>
      <c r="B313" s="222" t="s">
        <v>40</v>
      </c>
      <c r="C313" s="194" t="s">
        <v>292</v>
      </c>
      <c r="D313" s="196"/>
      <c r="E313" s="197" t="s">
        <v>342</v>
      </c>
      <c r="F313" s="198" t="str">
        <f>CONCATENATE('[1]OPINI Rinci v1'!M315,'[1]OPINI Rinci v1'!N315,'[1]OPINI Rinci v1'!O315,'[1]OPINI Rinci v1'!P315)</f>
        <v>WTP</v>
      </c>
      <c r="G313" s="198" t="str">
        <f>CONCATENATE('[1]OPINI Rinci v1'!R315,'[1]OPINI Rinci v1'!S315,'[1]OPINI Rinci v1'!T315,'[1]OPINI Rinci v1'!U315)</f>
        <v>WTP</v>
      </c>
      <c r="H313" s="198" t="str">
        <f>CONCATENATE('[1]OPINI Rinci v1'!W315,'[1]OPINI Rinci v1'!X315,'[1]OPINI Rinci v1'!Y315,'[1]OPINI Rinci v1'!Z315)</f>
        <v xml:space="preserve">WTP </v>
      </c>
      <c r="I313" s="198" t="str">
        <f>CONCATENATE('[1]OPINI Rinci v1'!AB315,'[1]OPINI Rinci v1'!AC315,'[1]OPINI Rinci v1'!AD315,'[1]OPINI Rinci v1'!AE315)</f>
        <v>WTP</v>
      </c>
      <c r="J313" s="198" t="str">
        <f>CONCATENATE('[1]OPINI Rinci v1'!AG315,'[1]OPINI Rinci v1'!AH315,'[1]OPINI Rinci v1'!AI315,'[1]OPINI Rinci v1'!AJ315)</f>
        <v>WTP</v>
      </c>
      <c r="K313" s="198" t="str">
        <f>CONCATENATE('[1]OPINI Rinci v1'!AL315,'[1]OPINI Rinci v1'!AM315,'[1]OPINI Rinci v1'!AN315,'[1]OPINI Rinci v1'!AO315)</f>
        <v>WDP</v>
      </c>
      <c r="L313" s="198" t="str">
        <f>CONCATENATE('[1]OPINI Rinci v1'!AQ315,'[1]OPINI Rinci v1'!AR315,'[1]OPINI Rinci v1'!AS315,'[1]OPINI Rinci v1'!AT315)</f>
        <v>WTP</v>
      </c>
      <c r="M313" s="198" t="str">
        <f>CONCATENATE('[1]OPINI Rinci v1'!AV315,'[1]OPINI Rinci v1'!AW315,'[1]OPINI Rinci v1'!AX315,'[1]OPINI Rinci v1'!AY315)</f>
        <v>WTP</v>
      </c>
      <c r="N313" s="307" t="s">
        <v>700</v>
      </c>
      <c r="O313" s="308"/>
      <c r="P313" s="308"/>
      <c r="Q313" s="198" t="str">
        <f>CONCATENATE('[1]OPINI Rinci v1'!BA315,'[1]OPINI Rinci v1'!BB315,'[1]OPINI Rinci v1'!BD315,'[1]OPINI Rinci v1'!BC315)</f>
        <v>WDP</v>
      </c>
      <c r="R313" s="307" t="s">
        <v>700</v>
      </c>
      <c r="S313" s="304" t="str">
        <f>CONCATENATE('[1]OPINI Rinci v1'!BF315,'[1]OPINI Rinci v1'!BG315,'[1]OPINI Rinci v1'!BI315,'[1]OPINI Rinci v1'!BH315)</f>
        <v>WDP</v>
      </c>
      <c r="T313" s="304" t="str">
        <f>CONCATENATE('[1]OPINI Rinci v1'!BK315,'[1]OPINI Rinci v1'!BL315,'[1]OPINI Rinci v1'!BM315,'[1]OPINI Rinci v1'!BN315)</f>
        <v>WDP</v>
      </c>
      <c r="U313" s="304" t="str">
        <f>CONCATENATE('[1]OPINI Rinci v1'!BP315,'[1]OPINI Rinci v1'!BQ315,'[1]OPINI Rinci v1'!BR315,'[1]OPINI Rinci v1'!BS315)</f>
        <v>WDP</v>
      </c>
      <c r="V313" s="304" t="str">
        <f>CONCATENATE('[1]OPINI Rinci v1'!BU315,'[1]OPINI Rinci v1'!BV315,'[1]OPINI Rinci v1'!BW315,'[1]OPINI Rinci v1'!BX315)</f>
        <v>WDP</v>
      </c>
      <c r="W313" s="304" t="str">
        <f>CONCATENATE('[1]OPINI Rinci v1'!BZ315,'[1]OPINI Rinci v1'!CA315,'[1]OPINI Rinci v1'!CB315,'[1]OPINI Rinci v1'!CC315)</f>
        <v>WDP</v>
      </c>
      <c r="X313" s="304" t="str">
        <f>CONCATENATE('[1]OPINI Rinci v1'!CE315,'[1]OPINI Rinci v1'!CF315,'[1]OPINI Rinci v1'!CG315,'[1]OPINI Rinci v1'!CH315)</f>
        <v>TW</v>
      </c>
      <c r="Y313" s="304" t="str">
        <f>CONCATENATE('[1]OPINI Rinci v1'!CJ315,'[1]OPINI Rinci v1'!CK315,'[1]OPINI Rinci v1'!CL315,'[1]OPINI Rinci v1'!CM315)</f>
        <v>WDP</v>
      </c>
      <c r="Z313" s="304" t="str">
        <f>CONCATENATE('[1]OPINI Rinci v1'!CO315,'[1]OPINI Rinci v1'!CP315,'[1]OPINI Rinci v1'!CQ315,'[1]OPINI Rinci v1'!CR315)</f>
        <v/>
      </c>
      <c r="AA313" s="311"/>
    </row>
    <row r="314" spans="1:27" s="312" customFormat="1" ht="14.1" customHeight="1" x14ac:dyDescent="0.2">
      <c r="A314" s="306">
        <f t="shared" si="14"/>
        <v>278</v>
      </c>
      <c r="B314" s="222" t="s">
        <v>40</v>
      </c>
      <c r="C314" s="194" t="s">
        <v>294</v>
      </c>
      <c r="D314" s="196"/>
      <c r="E314" s="197" t="s">
        <v>343</v>
      </c>
      <c r="F314" s="198" t="str">
        <f>CONCATENATE('[1]OPINI Rinci v1'!M316,'[1]OPINI Rinci v1'!N316,'[1]OPINI Rinci v1'!O316,'[1]OPINI Rinci v1'!P316)</f>
        <v>WTP</v>
      </c>
      <c r="G314" s="198" t="str">
        <f>CONCATENATE('[1]OPINI Rinci v1'!R316,'[1]OPINI Rinci v1'!S316,'[1]OPINI Rinci v1'!T316,'[1]OPINI Rinci v1'!U316)</f>
        <v>WTP</v>
      </c>
      <c r="H314" s="198" t="str">
        <f>CONCATENATE('[1]OPINI Rinci v1'!W316,'[1]OPINI Rinci v1'!X316,'[1]OPINI Rinci v1'!Y316,'[1]OPINI Rinci v1'!Z316)</f>
        <v>WTP</v>
      </c>
      <c r="I314" s="198" t="str">
        <f>CONCATENATE('[1]OPINI Rinci v1'!AB316,'[1]OPINI Rinci v1'!AC316,'[1]OPINI Rinci v1'!AD316,'[1]OPINI Rinci v1'!AE316)</f>
        <v>WTP</v>
      </c>
      <c r="J314" s="198" t="str">
        <f>CONCATENATE('[1]OPINI Rinci v1'!AG316,'[1]OPINI Rinci v1'!AH316,'[1]OPINI Rinci v1'!AI316,'[1]OPINI Rinci v1'!AJ316)</f>
        <v>WTP</v>
      </c>
      <c r="K314" s="198" t="str">
        <f>CONCATENATE('[1]OPINI Rinci v1'!AL316,'[1]OPINI Rinci v1'!AM316,'[1]OPINI Rinci v1'!AN316,'[1]OPINI Rinci v1'!AO316)</f>
        <v>WTP</v>
      </c>
      <c r="L314" s="198" t="str">
        <f>CONCATENATE('[1]OPINI Rinci v1'!AQ316,'[1]OPINI Rinci v1'!AR316,'[1]OPINI Rinci v1'!AS316,'[1]OPINI Rinci v1'!AT316)</f>
        <v>WTP</v>
      </c>
      <c r="M314" s="198" t="str">
        <f>CONCATENATE('[1]OPINI Rinci v1'!AV316,'[1]OPINI Rinci v1'!AW316,'[1]OPINI Rinci v1'!AX316,'[1]OPINI Rinci v1'!AY316)</f>
        <v>WTP</v>
      </c>
      <c r="N314" s="307" t="s">
        <v>702</v>
      </c>
      <c r="O314" s="308"/>
      <c r="P314" s="308"/>
      <c r="Q314" s="198" t="str">
        <f>CONCATENATE('[1]OPINI Rinci v1'!BA316,'[1]OPINI Rinci v1'!BB316,'[1]OPINI Rinci v1'!BD316,'[1]OPINI Rinci v1'!BC316)</f>
        <v>WTP</v>
      </c>
      <c r="R314" s="307" t="s">
        <v>700</v>
      </c>
      <c r="S314" s="304" t="str">
        <f>CONCATENATE('[1]OPINI Rinci v1'!BF316,'[1]OPINI Rinci v1'!BG316,'[1]OPINI Rinci v1'!BI316,'[1]OPINI Rinci v1'!BH316)</f>
        <v>WTP</v>
      </c>
      <c r="T314" s="304" t="str">
        <f>CONCATENATE('[1]OPINI Rinci v1'!BK316,'[1]OPINI Rinci v1'!BL316,'[1]OPINI Rinci v1'!BM316,'[1]OPINI Rinci v1'!BN316)</f>
        <v>WTP</v>
      </c>
      <c r="U314" s="304" t="str">
        <f>CONCATENATE('[1]OPINI Rinci v1'!BP316,'[1]OPINI Rinci v1'!BQ316,'[1]OPINI Rinci v1'!BR316,'[1]OPINI Rinci v1'!BS316)</f>
        <v>WDP</v>
      </c>
      <c r="V314" s="304" t="str">
        <f>CONCATENATE('[1]OPINI Rinci v1'!BU316,'[1]OPINI Rinci v1'!BV316,'[1]OPINI Rinci v1'!BW316,'[1]OPINI Rinci v1'!BX316)</f>
        <v>WDP</v>
      </c>
      <c r="W314" s="304" t="str">
        <f>CONCATENATE('[1]OPINI Rinci v1'!BZ316,'[1]OPINI Rinci v1'!CA316,'[1]OPINI Rinci v1'!CB316,'[1]OPINI Rinci v1'!CC316)</f>
        <v>WDP</v>
      </c>
      <c r="X314" s="304" t="str">
        <f>CONCATENATE('[1]OPINI Rinci v1'!CE316,'[1]OPINI Rinci v1'!CF316,'[1]OPINI Rinci v1'!CG316,'[1]OPINI Rinci v1'!CH316)</f>
        <v>TW</v>
      </c>
      <c r="Y314" s="304" t="str">
        <f>CONCATENATE('[1]OPINI Rinci v1'!CJ316,'[1]OPINI Rinci v1'!CK316,'[1]OPINI Rinci v1'!CL316,'[1]OPINI Rinci v1'!CM316)</f>
        <v>TW</v>
      </c>
      <c r="Z314" s="304" t="str">
        <f>CONCATENATE('[1]OPINI Rinci v1'!CO316,'[1]OPINI Rinci v1'!CP316,'[1]OPINI Rinci v1'!CQ316,'[1]OPINI Rinci v1'!CR316)</f>
        <v/>
      </c>
      <c r="AA314" s="311"/>
    </row>
    <row r="315" spans="1:27" s="312" customFormat="1" ht="14.1" customHeight="1" x14ac:dyDescent="0.2">
      <c r="A315" s="306">
        <f t="shared" si="14"/>
        <v>279</v>
      </c>
      <c r="B315" s="222" t="s">
        <v>40</v>
      </c>
      <c r="C315" s="194" t="s">
        <v>296</v>
      </c>
      <c r="D315" s="196"/>
      <c r="E315" s="197" t="s">
        <v>344</v>
      </c>
      <c r="F315" s="198" t="str">
        <f>CONCATENATE('[1]OPINI Rinci v1'!M317,'[1]OPINI Rinci v1'!N317,'[1]OPINI Rinci v1'!O317,'[1]OPINI Rinci v1'!P317)</f>
        <v>WTP</v>
      </c>
      <c r="G315" s="198" t="str">
        <f>CONCATENATE('[1]OPINI Rinci v1'!R317,'[1]OPINI Rinci v1'!S317,'[1]OPINI Rinci v1'!T317,'[1]OPINI Rinci v1'!U317)</f>
        <v>WTP</v>
      </c>
      <c r="H315" s="198" t="str">
        <f>CONCATENATE('[1]OPINI Rinci v1'!W317,'[1]OPINI Rinci v1'!X317,'[1]OPINI Rinci v1'!Y317,'[1]OPINI Rinci v1'!Z317)</f>
        <v>WTP</v>
      </c>
      <c r="I315" s="198" t="str">
        <f>CONCATENATE('[1]OPINI Rinci v1'!AB317,'[1]OPINI Rinci v1'!AC317,'[1]OPINI Rinci v1'!AD317,'[1]OPINI Rinci v1'!AE317)</f>
        <v>WTP</v>
      </c>
      <c r="J315" s="198" t="str">
        <f>CONCATENATE('[1]OPINI Rinci v1'!AG317,'[1]OPINI Rinci v1'!AH317,'[1]OPINI Rinci v1'!AI317,'[1]OPINI Rinci v1'!AJ317)</f>
        <v>WTP</v>
      </c>
      <c r="K315" s="198" t="str">
        <f>CONCATENATE('[1]OPINI Rinci v1'!AL317,'[1]OPINI Rinci v1'!AM317,'[1]OPINI Rinci v1'!AN317,'[1]OPINI Rinci v1'!AO317)</f>
        <v>WTP</v>
      </c>
      <c r="L315" s="198" t="str">
        <f>CONCATENATE('[1]OPINI Rinci v1'!AQ317,'[1]OPINI Rinci v1'!AR317,'[1]OPINI Rinci v1'!AS317,'[1]OPINI Rinci v1'!AT317)</f>
        <v>WTP</v>
      </c>
      <c r="M315" s="198" t="str">
        <f>CONCATENATE('[1]OPINI Rinci v1'!AV317,'[1]OPINI Rinci v1'!AW317,'[1]OPINI Rinci v1'!AX317,'[1]OPINI Rinci v1'!AY317)</f>
        <v>WTP</v>
      </c>
      <c r="N315" s="309" t="s">
        <v>701</v>
      </c>
      <c r="O315" s="310"/>
      <c r="P315" s="310"/>
      <c r="Q315" s="198" t="str">
        <f>CONCATENATE('[1]OPINI Rinci v1'!BA317,'[1]OPINI Rinci v1'!BB317,'[1]OPINI Rinci v1'!BD317,'[1]OPINI Rinci v1'!BC317)</f>
        <v>WDP</v>
      </c>
      <c r="R315" s="309" t="s">
        <v>701</v>
      </c>
      <c r="S315" s="304" t="str">
        <f>CONCATENATE('[1]OPINI Rinci v1'!BF317,'[1]OPINI Rinci v1'!BG317,'[1]OPINI Rinci v1'!BI317,'[1]OPINI Rinci v1'!BH317)</f>
        <v>WTP</v>
      </c>
      <c r="T315" s="304" t="str">
        <f>CONCATENATE('[1]OPINI Rinci v1'!BK317,'[1]OPINI Rinci v1'!BL317,'[1]OPINI Rinci v1'!BM317,'[1]OPINI Rinci v1'!BN317)</f>
        <v>WTP</v>
      </c>
      <c r="U315" s="304" t="str">
        <f>CONCATENATE('[1]OPINI Rinci v1'!BP317,'[1]OPINI Rinci v1'!BQ317,'[1]OPINI Rinci v1'!BR317,'[1]OPINI Rinci v1'!BS317)</f>
        <v>WTP</v>
      </c>
      <c r="V315" s="304" t="str">
        <f>CONCATENATE('[1]OPINI Rinci v1'!BU317,'[1]OPINI Rinci v1'!BV317,'[1]OPINI Rinci v1'!BW317,'[1]OPINI Rinci v1'!BX317)</f>
        <v>WDP</v>
      </c>
      <c r="W315" s="304" t="str">
        <f>CONCATENATE('[1]OPINI Rinci v1'!BZ317,'[1]OPINI Rinci v1'!CA317,'[1]OPINI Rinci v1'!CB317,'[1]OPINI Rinci v1'!CC317)</f>
        <v>WDP</v>
      </c>
      <c r="X315" s="304" t="str">
        <f>CONCATENATE('[1]OPINI Rinci v1'!CE317,'[1]OPINI Rinci v1'!CF317,'[1]OPINI Rinci v1'!CG317,'[1]OPINI Rinci v1'!CH317)</f>
        <v>TW</v>
      </c>
      <c r="Y315" s="304" t="str">
        <f>CONCATENATE('[1]OPINI Rinci v1'!CJ317,'[1]OPINI Rinci v1'!CK317,'[1]OPINI Rinci v1'!CL317,'[1]OPINI Rinci v1'!CM317)</f>
        <v>WDP</v>
      </c>
      <c r="Z315" s="304" t="str">
        <f>CONCATENATE('[1]OPINI Rinci v1'!CO317,'[1]OPINI Rinci v1'!CP317,'[1]OPINI Rinci v1'!CQ317,'[1]OPINI Rinci v1'!CR317)</f>
        <v/>
      </c>
      <c r="AA315" s="311"/>
    </row>
    <row r="316" spans="1:27" s="5" customFormat="1" ht="14.1" customHeight="1" x14ac:dyDescent="0.2">
      <c r="A316" s="306">
        <f t="shared" si="14"/>
        <v>280</v>
      </c>
      <c r="B316" s="222" t="s">
        <v>40</v>
      </c>
      <c r="C316" s="194" t="s">
        <v>298</v>
      </c>
      <c r="D316" s="196"/>
      <c r="E316" s="197" t="s">
        <v>345</v>
      </c>
      <c r="F316" s="198" t="str">
        <f>CONCATENATE('[1]OPINI Rinci v1'!M318,'[1]OPINI Rinci v1'!N318,'[1]OPINI Rinci v1'!O318,'[1]OPINI Rinci v1'!P318)</f>
        <v>WTP</v>
      </c>
      <c r="G316" s="198" t="str">
        <f>CONCATENATE('[1]OPINI Rinci v1'!R318,'[1]OPINI Rinci v1'!S318,'[1]OPINI Rinci v1'!T318,'[1]OPINI Rinci v1'!U318)</f>
        <v>WTP</v>
      </c>
      <c r="H316" s="198" t="str">
        <f>CONCATENATE('[1]OPINI Rinci v1'!W318,'[1]OPINI Rinci v1'!X318,'[1]OPINI Rinci v1'!Y318,'[1]OPINI Rinci v1'!Z318)</f>
        <v xml:space="preserve"> WDP</v>
      </c>
      <c r="I316" s="198" t="str">
        <f>CONCATENATE('[1]OPINI Rinci v1'!AB318,'[1]OPINI Rinci v1'!AC318,'[1]OPINI Rinci v1'!AD318,'[1]OPINI Rinci v1'!AE318)</f>
        <v xml:space="preserve"> WDP</v>
      </c>
      <c r="J316" s="198" t="str">
        <f>CONCATENATE('[1]OPINI Rinci v1'!AG318,'[1]OPINI Rinci v1'!AH318,'[1]OPINI Rinci v1'!AI318,'[1]OPINI Rinci v1'!AJ318)</f>
        <v>WTP</v>
      </c>
      <c r="K316" s="198" t="str">
        <f>CONCATENATE('[1]OPINI Rinci v1'!AL318,'[1]OPINI Rinci v1'!AM318,'[1]OPINI Rinci v1'!AN318,'[1]OPINI Rinci v1'!AO318)</f>
        <v>WTP</v>
      </c>
      <c r="L316" s="198" t="str">
        <f>CONCATENATE('[1]OPINI Rinci v1'!AQ318,'[1]OPINI Rinci v1'!AR318,'[1]OPINI Rinci v1'!AS318,'[1]OPINI Rinci v1'!AT318)</f>
        <v>WDP</v>
      </c>
      <c r="M316" s="198" t="str">
        <f>CONCATENATE('[1]OPINI Rinci v1'!AV318,'[1]OPINI Rinci v1'!AW318,'[1]OPINI Rinci v1'!AX318,'[1]OPINI Rinci v1'!AY318)</f>
        <v>WDP</v>
      </c>
      <c r="N316" s="309" t="s">
        <v>701</v>
      </c>
      <c r="O316" s="310"/>
      <c r="P316" s="310"/>
      <c r="Q316" s="198" t="str">
        <f>CONCATENATE('[1]OPINI Rinci v1'!BA318,'[1]OPINI Rinci v1'!BB318,'[1]OPINI Rinci v1'!BD318,'[1]OPINI Rinci v1'!BC318)</f>
        <v>WDP</v>
      </c>
      <c r="R316" s="307" t="s">
        <v>700</v>
      </c>
      <c r="S316" s="304" t="str">
        <f>CONCATENATE('[1]OPINI Rinci v1'!BF318,'[1]OPINI Rinci v1'!BG318,'[1]OPINI Rinci v1'!BI318,'[1]OPINI Rinci v1'!BH318)</f>
        <v>WDP</v>
      </c>
      <c r="T316" s="304" t="str">
        <f>CONCATENATE('[1]OPINI Rinci v1'!BK318,'[1]OPINI Rinci v1'!BL318,'[1]OPINI Rinci v1'!BM318,'[1]OPINI Rinci v1'!BN318)</f>
        <v>WDP</v>
      </c>
      <c r="U316" s="304" t="str">
        <f>CONCATENATE('[1]OPINI Rinci v1'!BP318,'[1]OPINI Rinci v1'!BQ318,'[1]OPINI Rinci v1'!BR318,'[1]OPINI Rinci v1'!BS318)</f>
        <v>WDP</v>
      </c>
      <c r="V316" s="304" t="str">
        <f>CONCATENATE('[1]OPINI Rinci v1'!BU318,'[1]OPINI Rinci v1'!BV318,'[1]OPINI Rinci v1'!BW318,'[1]OPINI Rinci v1'!BX318)</f>
        <v>WDP</v>
      </c>
      <c r="W316" s="304" t="str">
        <f>CONCATENATE('[1]OPINI Rinci v1'!BZ318,'[1]OPINI Rinci v1'!CA318,'[1]OPINI Rinci v1'!CB318,'[1]OPINI Rinci v1'!CC318)</f>
        <v>WDP</v>
      </c>
      <c r="X316" s="304" t="str">
        <f>CONCATENATE('[1]OPINI Rinci v1'!CE318,'[1]OPINI Rinci v1'!CF318,'[1]OPINI Rinci v1'!CG318,'[1]OPINI Rinci v1'!CH318)</f>
        <v>TW</v>
      </c>
      <c r="Y316" s="304" t="str">
        <f>CONCATENATE('[1]OPINI Rinci v1'!CJ318,'[1]OPINI Rinci v1'!CK318,'[1]OPINI Rinci v1'!CL318,'[1]OPINI Rinci v1'!CM318)</f>
        <v>WDP</v>
      </c>
      <c r="Z316" s="304" t="str">
        <f>CONCATENATE('[1]OPINI Rinci v1'!CO318,'[1]OPINI Rinci v1'!CP318,'[1]OPINI Rinci v1'!CQ318,'[1]OPINI Rinci v1'!CR318)</f>
        <v>WDP</v>
      </c>
      <c r="AA316" s="301"/>
    </row>
    <row r="317" spans="1:27" s="5" customFormat="1" ht="14.1" customHeight="1" x14ac:dyDescent="0.2">
      <c r="A317" s="306">
        <f t="shared" si="14"/>
        <v>281</v>
      </c>
      <c r="B317" s="222" t="s">
        <v>40</v>
      </c>
      <c r="C317" s="194" t="s">
        <v>346</v>
      </c>
      <c r="D317" s="196"/>
      <c r="E317" s="197" t="s">
        <v>347</v>
      </c>
      <c r="F317" s="198" t="str">
        <f>CONCATENATE('[1]OPINI Rinci v1'!M319,'[1]OPINI Rinci v1'!N319,'[1]OPINI Rinci v1'!O319,'[1]OPINI Rinci v1'!P319)</f>
        <v>WTP</v>
      </c>
      <c r="G317" s="198" t="str">
        <f>CONCATENATE('[1]OPINI Rinci v1'!R319,'[1]OPINI Rinci v1'!S319,'[1]OPINI Rinci v1'!T319,'[1]OPINI Rinci v1'!U319)</f>
        <v>WTP</v>
      </c>
      <c r="H317" s="198" t="str">
        <f>CONCATENATE('[1]OPINI Rinci v1'!W319,'[1]OPINI Rinci v1'!X319,'[1]OPINI Rinci v1'!Y319,'[1]OPINI Rinci v1'!Z319)</f>
        <v>WTP</v>
      </c>
      <c r="I317" s="198" t="str">
        <f>CONCATENATE('[1]OPINI Rinci v1'!AB319,'[1]OPINI Rinci v1'!AC319,'[1]OPINI Rinci v1'!AD319,'[1]OPINI Rinci v1'!AE319)</f>
        <v>WTP</v>
      </c>
      <c r="J317" s="198" t="str">
        <f>CONCATENATE('[1]OPINI Rinci v1'!AG319,'[1]OPINI Rinci v1'!AH319,'[1]OPINI Rinci v1'!AI319,'[1]OPINI Rinci v1'!AJ319)</f>
        <v>WTP</v>
      </c>
      <c r="K317" s="198" t="str">
        <f>CONCATENATE('[1]OPINI Rinci v1'!AL319,'[1]OPINI Rinci v1'!AM319,'[1]OPINI Rinci v1'!AN319,'[1]OPINI Rinci v1'!AO319)</f>
        <v>WDP</v>
      </c>
      <c r="L317" s="198" t="str">
        <f>CONCATENATE('[1]OPINI Rinci v1'!AQ319,'[1]OPINI Rinci v1'!AR319,'[1]OPINI Rinci v1'!AS319,'[1]OPINI Rinci v1'!AT319)</f>
        <v>WDP</v>
      </c>
      <c r="M317" s="198" t="str">
        <f>CONCATENATE('[1]OPINI Rinci v1'!AV319,'[1]OPINI Rinci v1'!AW319,'[1]OPINI Rinci v1'!AX319,'[1]OPINI Rinci v1'!AY319)</f>
        <v>WDP</v>
      </c>
      <c r="N317" s="309" t="s">
        <v>701</v>
      </c>
      <c r="O317" s="310"/>
      <c r="P317" s="310"/>
      <c r="Q317" s="198" t="str">
        <f>CONCATENATE('[1]OPINI Rinci v1'!BA319,'[1]OPINI Rinci v1'!BB319,'[1]OPINI Rinci v1'!BD319,'[1]OPINI Rinci v1'!BC319)</f>
        <v>WTP</v>
      </c>
      <c r="R317" s="309" t="s">
        <v>701</v>
      </c>
      <c r="S317" s="304" t="str">
        <f>CONCATENATE('[1]OPINI Rinci v1'!BF319,'[1]OPINI Rinci v1'!BG319,'[1]OPINI Rinci v1'!BI319,'[1]OPINI Rinci v1'!BH319)</f>
        <v>WTP</v>
      </c>
      <c r="T317" s="304" t="str">
        <f>CONCATENATE('[1]OPINI Rinci v1'!BK319,'[1]OPINI Rinci v1'!BL319,'[1]OPINI Rinci v1'!BM319,'[1]OPINI Rinci v1'!BN319)</f>
        <v>WTP</v>
      </c>
      <c r="U317" s="304" t="str">
        <f>CONCATENATE('[1]OPINI Rinci v1'!BP319,'[1]OPINI Rinci v1'!BQ319,'[1]OPINI Rinci v1'!BR319,'[1]OPINI Rinci v1'!BS319)</f>
        <v>WDP</v>
      </c>
      <c r="V317" s="304" t="str">
        <f>CONCATENATE('[1]OPINI Rinci v1'!BU319,'[1]OPINI Rinci v1'!BV319,'[1]OPINI Rinci v1'!BW319,'[1]OPINI Rinci v1'!BX319)</f>
        <v>WDP</v>
      </c>
      <c r="W317" s="304" t="str">
        <f>CONCATENATE('[1]OPINI Rinci v1'!BZ319,'[1]OPINI Rinci v1'!CA319,'[1]OPINI Rinci v1'!CB319,'[1]OPINI Rinci v1'!CC319)</f>
        <v>WDP</v>
      </c>
      <c r="X317" s="304" t="str">
        <f>CONCATENATE('[1]OPINI Rinci v1'!CE319,'[1]OPINI Rinci v1'!CF319,'[1]OPINI Rinci v1'!CG319,'[1]OPINI Rinci v1'!CH319)</f>
        <v>TW</v>
      </c>
      <c r="Y317" s="304" t="str">
        <f>CONCATENATE('[1]OPINI Rinci v1'!CJ319,'[1]OPINI Rinci v1'!CK319,'[1]OPINI Rinci v1'!CL319,'[1]OPINI Rinci v1'!CM319)</f>
        <v>WDP</v>
      </c>
      <c r="Z317" s="304" t="str">
        <f>CONCATENATE('[1]OPINI Rinci v1'!CO319,'[1]OPINI Rinci v1'!CP319,'[1]OPINI Rinci v1'!CQ319,'[1]OPINI Rinci v1'!CR319)</f>
        <v/>
      </c>
      <c r="AA317" s="301"/>
    </row>
    <row r="318" spans="1:27" s="312" customFormat="1" ht="14.1" customHeight="1" x14ac:dyDescent="0.2">
      <c r="A318" s="306">
        <f t="shared" si="14"/>
        <v>282</v>
      </c>
      <c r="B318" s="222" t="s">
        <v>40</v>
      </c>
      <c r="C318" s="194" t="s">
        <v>348</v>
      </c>
      <c r="D318" s="196"/>
      <c r="E318" s="197" t="s">
        <v>349</v>
      </c>
      <c r="F318" s="198" t="str">
        <f>CONCATENATE('[1]OPINI Rinci v1'!M320,'[1]OPINI Rinci v1'!N320,'[1]OPINI Rinci v1'!O320,'[1]OPINI Rinci v1'!P320)</f>
        <v>WTP</v>
      </c>
      <c r="G318" s="198" t="str">
        <f>CONCATENATE('[1]OPINI Rinci v1'!R320,'[1]OPINI Rinci v1'!S320,'[1]OPINI Rinci v1'!T320,'[1]OPINI Rinci v1'!U320)</f>
        <v>WTP</v>
      </c>
      <c r="H318" s="198" t="str">
        <f>CONCATENATE('[1]OPINI Rinci v1'!W320,'[1]OPINI Rinci v1'!X320,'[1]OPINI Rinci v1'!Y320,'[1]OPINI Rinci v1'!Z320)</f>
        <v>WTP</v>
      </c>
      <c r="I318" s="198" t="str">
        <f>CONCATENATE('[1]OPINI Rinci v1'!AB320,'[1]OPINI Rinci v1'!AC320,'[1]OPINI Rinci v1'!AD320,'[1]OPINI Rinci v1'!AE320)</f>
        <v>WTP</v>
      </c>
      <c r="J318" s="198" t="str">
        <f>CONCATENATE('[1]OPINI Rinci v1'!AG320,'[1]OPINI Rinci v1'!AH320,'[1]OPINI Rinci v1'!AI320,'[1]OPINI Rinci v1'!AJ320)</f>
        <v>WTP</v>
      </c>
      <c r="K318" s="198" t="str">
        <f>CONCATENATE('[1]OPINI Rinci v1'!AL320,'[1]OPINI Rinci v1'!AM320,'[1]OPINI Rinci v1'!AN320,'[1]OPINI Rinci v1'!AO320)</f>
        <v>WTP</v>
      </c>
      <c r="L318" s="198" t="str">
        <f>CONCATENATE('[1]OPINI Rinci v1'!AQ320,'[1]OPINI Rinci v1'!AR320,'[1]OPINI Rinci v1'!AS320,'[1]OPINI Rinci v1'!AT320)</f>
        <v>WTP</v>
      </c>
      <c r="M318" s="198" t="str">
        <f>CONCATENATE('[1]OPINI Rinci v1'!AV320,'[1]OPINI Rinci v1'!AW320,'[1]OPINI Rinci v1'!AX320,'[1]OPINI Rinci v1'!AY320)</f>
        <v>WTP</v>
      </c>
      <c r="N318" s="309" t="s">
        <v>701</v>
      </c>
      <c r="O318" s="310"/>
      <c r="P318" s="310"/>
      <c r="Q318" s="198" t="str">
        <f>CONCATENATE('[1]OPINI Rinci v1'!BA320,'[1]OPINI Rinci v1'!BB320,'[1]OPINI Rinci v1'!BD320,'[1]OPINI Rinci v1'!BC320)</f>
        <v>WTP</v>
      </c>
      <c r="R318" s="309" t="s">
        <v>701</v>
      </c>
      <c r="S318" s="304" t="str">
        <f>CONCATENATE('[1]OPINI Rinci v1'!BF320,'[1]OPINI Rinci v1'!BG320,'[1]OPINI Rinci v1'!BI320,'[1]OPINI Rinci v1'!BH320)</f>
        <v>WTP</v>
      </c>
      <c r="T318" s="304" t="str">
        <f>CONCATENATE('[1]OPINI Rinci v1'!BK320,'[1]OPINI Rinci v1'!BL320,'[1]OPINI Rinci v1'!BM320,'[1]OPINI Rinci v1'!BN320)</f>
        <v>WDP</v>
      </c>
      <c r="U318" s="304" t="str">
        <f>CONCATENATE('[1]OPINI Rinci v1'!BP320,'[1]OPINI Rinci v1'!BQ320,'[1]OPINI Rinci v1'!BR320,'[1]OPINI Rinci v1'!BS320)</f>
        <v>WDP</v>
      </c>
      <c r="V318" s="304" t="str">
        <f>CONCATENATE('[1]OPINI Rinci v1'!BU320,'[1]OPINI Rinci v1'!BV320,'[1]OPINI Rinci v1'!BW320,'[1]OPINI Rinci v1'!BX320)</f>
        <v>TW</v>
      </c>
      <c r="W318" s="304" t="str">
        <f>CONCATENATE('[1]OPINI Rinci v1'!BZ320,'[1]OPINI Rinci v1'!CA320,'[1]OPINI Rinci v1'!CB320,'[1]OPINI Rinci v1'!CC320)</f>
        <v>TMP</v>
      </c>
      <c r="X318" s="304" t="str">
        <f>CONCATENATE('[1]OPINI Rinci v1'!CE320,'[1]OPINI Rinci v1'!CF320,'[1]OPINI Rinci v1'!CG320,'[1]OPINI Rinci v1'!CH320)</f>
        <v>TW</v>
      </c>
      <c r="Y318" s="304" t="str">
        <f>CONCATENATE('[1]OPINI Rinci v1'!CJ320,'[1]OPINI Rinci v1'!CK320,'[1]OPINI Rinci v1'!CL320,'[1]OPINI Rinci v1'!CM320)</f>
        <v>WTP</v>
      </c>
      <c r="Z318" s="304" t="str">
        <f>CONCATENATE('[1]OPINI Rinci v1'!CO320,'[1]OPINI Rinci v1'!CP320,'[1]OPINI Rinci v1'!CQ320,'[1]OPINI Rinci v1'!CR320)</f>
        <v>WDP</v>
      </c>
      <c r="AA318" s="311"/>
    </row>
    <row r="319" spans="1:27" s="5" customFormat="1" ht="14.1" customHeight="1" x14ac:dyDescent="0.2">
      <c r="A319" s="306">
        <f t="shared" si="14"/>
        <v>283</v>
      </c>
      <c r="B319" s="222" t="s">
        <v>40</v>
      </c>
      <c r="C319" s="194" t="s">
        <v>350</v>
      </c>
      <c r="D319" s="196"/>
      <c r="E319" s="197" t="s">
        <v>351</v>
      </c>
      <c r="F319" s="198" t="str">
        <f>CONCATENATE('[1]OPINI Rinci v1'!M321,'[1]OPINI Rinci v1'!N321,'[1]OPINI Rinci v1'!O321,'[1]OPINI Rinci v1'!P321)</f>
        <v>WTP</v>
      </c>
      <c r="G319" s="198" t="str">
        <f>CONCATENATE('[1]OPINI Rinci v1'!R321,'[1]OPINI Rinci v1'!S321,'[1]OPINI Rinci v1'!T321,'[1]OPINI Rinci v1'!U321)</f>
        <v>WTP</v>
      </c>
      <c r="H319" s="198" t="str">
        <f>CONCATENATE('[1]OPINI Rinci v1'!W321,'[1]OPINI Rinci v1'!X321,'[1]OPINI Rinci v1'!Y321,'[1]OPINI Rinci v1'!Z321)</f>
        <v>WTP</v>
      </c>
      <c r="I319" s="198" t="str">
        <f>CONCATENATE('[1]OPINI Rinci v1'!AB321,'[1]OPINI Rinci v1'!AC321,'[1]OPINI Rinci v1'!AD321,'[1]OPINI Rinci v1'!AE321)</f>
        <v>WTP</v>
      </c>
      <c r="J319" s="198" t="str">
        <f>CONCATENATE('[1]OPINI Rinci v1'!AG321,'[1]OPINI Rinci v1'!AH321,'[1]OPINI Rinci v1'!AI321,'[1]OPINI Rinci v1'!AJ321)</f>
        <v>WTP</v>
      </c>
      <c r="K319" s="198" t="str">
        <f>CONCATENATE('[1]OPINI Rinci v1'!AL321,'[1]OPINI Rinci v1'!AM321,'[1]OPINI Rinci v1'!AN321,'[1]OPINI Rinci v1'!AO321)</f>
        <v>WTP</v>
      </c>
      <c r="L319" s="198" t="str">
        <f>CONCATENATE('[1]OPINI Rinci v1'!AQ321,'[1]OPINI Rinci v1'!AR321,'[1]OPINI Rinci v1'!AS321,'[1]OPINI Rinci v1'!AT321)</f>
        <v>WTP</v>
      </c>
      <c r="M319" s="198" t="str">
        <f>CONCATENATE('[1]OPINI Rinci v1'!AV321,'[1]OPINI Rinci v1'!AW321,'[1]OPINI Rinci v1'!AX321,'[1]OPINI Rinci v1'!AY321)</f>
        <v>WDP</v>
      </c>
      <c r="N319" s="309" t="s">
        <v>701</v>
      </c>
      <c r="O319" s="310"/>
      <c r="P319" s="310"/>
      <c r="Q319" s="198" t="str">
        <f>CONCATENATE('[1]OPINI Rinci v1'!BA321,'[1]OPINI Rinci v1'!BB321,'[1]OPINI Rinci v1'!BD321,'[1]OPINI Rinci v1'!BC321)</f>
        <v>WDP</v>
      </c>
      <c r="R319" s="309" t="s">
        <v>701</v>
      </c>
      <c r="S319" s="304" t="str">
        <f>CONCATENATE('[1]OPINI Rinci v1'!BF321,'[1]OPINI Rinci v1'!BG321,'[1]OPINI Rinci v1'!BI321,'[1]OPINI Rinci v1'!BH321)</f>
        <v>WDP</v>
      </c>
      <c r="T319" s="304" t="str">
        <f>CONCATENATE('[1]OPINI Rinci v1'!BK321,'[1]OPINI Rinci v1'!BL321,'[1]OPINI Rinci v1'!BM321,'[1]OPINI Rinci v1'!BN321)</f>
        <v>WDP</v>
      </c>
      <c r="U319" s="304" t="str">
        <f>CONCATENATE('[1]OPINI Rinci v1'!BP321,'[1]OPINI Rinci v1'!BQ321,'[1]OPINI Rinci v1'!BR321,'[1]OPINI Rinci v1'!BS321)</f>
        <v>TMP</v>
      </c>
      <c r="V319" s="304" t="str">
        <f>CONCATENATE('[1]OPINI Rinci v1'!BU321,'[1]OPINI Rinci v1'!BV321,'[1]OPINI Rinci v1'!BW321,'[1]OPINI Rinci v1'!BX321)</f>
        <v>TMP</v>
      </c>
      <c r="W319" s="304" t="str">
        <f>CONCATENATE('[1]OPINI Rinci v1'!BZ321,'[1]OPINI Rinci v1'!CA321,'[1]OPINI Rinci v1'!CB321,'[1]OPINI Rinci v1'!CC321)</f>
        <v>TMP</v>
      </c>
      <c r="X319" s="304" t="str">
        <f>CONCATENATE('[1]OPINI Rinci v1'!CE321,'[1]OPINI Rinci v1'!CF321,'[1]OPINI Rinci v1'!CG321,'[1]OPINI Rinci v1'!CH321)</f>
        <v>TW</v>
      </c>
      <c r="Y319" s="304" t="str">
        <f>CONCATENATE('[1]OPINI Rinci v1'!CJ321,'[1]OPINI Rinci v1'!CK321,'[1]OPINI Rinci v1'!CL321,'[1]OPINI Rinci v1'!CM321)</f>
        <v>WDP</v>
      </c>
      <c r="Z319" s="304" t="str">
        <f>CONCATENATE('[1]OPINI Rinci v1'!CO321,'[1]OPINI Rinci v1'!CP321,'[1]OPINI Rinci v1'!CQ321,'[1]OPINI Rinci v1'!CR321)</f>
        <v>WDP</v>
      </c>
      <c r="AA319" s="301"/>
    </row>
    <row r="320" spans="1:27" s="9" customFormat="1" ht="14.1" customHeight="1" x14ac:dyDescent="0.2">
      <c r="A320" s="306" t="str">
        <f t="shared" si="14"/>
        <v/>
      </c>
      <c r="B320" s="316"/>
      <c r="C320" s="200"/>
      <c r="D320" s="202"/>
      <c r="E320" s="203"/>
      <c r="F320" s="203"/>
      <c r="G320" s="203"/>
      <c r="H320" s="203"/>
      <c r="I320" s="198" t="str">
        <f>CONCATENATE('[1]OPINI Rinci v1'!AB322,'[1]OPINI Rinci v1'!AC322,'[1]OPINI Rinci v1'!AD322,'[1]OPINI Rinci v1'!AE322)</f>
        <v/>
      </c>
      <c r="J320" s="203"/>
      <c r="K320" s="203"/>
      <c r="L320" s="203"/>
      <c r="M320" s="203"/>
      <c r="N320" s="203"/>
      <c r="O320" s="203"/>
      <c r="P320" s="203"/>
      <c r="Q320" s="200"/>
      <c r="R320" s="203"/>
      <c r="S320" s="304" t="str">
        <f>CONCATENATE('[1]OPINI Rinci v1'!BF322,'[1]OPINI Rinci v1'!BG322,'[1]OPINI Rinci v1'!BI322,'[1]OPINI Rinci v1'!BH322)</f>
        <v/>
      </c>
      <c r="T320" s="200"/>
      <c r="U320" s="304"/>
      <c r="V320" s="304"/>
      <c r="W320" s="304"/>
      <c r="X320" s="304"/>
      <c r="Y320" s="304"/>
      <c r="Z320" s="304"/>
      <c r="AA320" s="305"/>
    </row>
    <row r="321" spans="1:27" s="9" customFormat="1" ht="14.1" customHeight="1" x14ac:dyDescent="0.2">
      <c r="A321" s="306" t="str">
        <f t="shared" si="14"/>
        <v/>
      </c>
      <c r="B321" s="303" t="s">
        <v>42</v>
      </c>
      <c r="C321" s="200"/>
      <c r="D321" s="202" t="s">
        <v>353</v>
      </c>
      <c r="E321" s="203"/>
      <c r="F321" s="203"/>
      <c r="G321" s="203"/>
      <c r="H321" s="203"/>
      <c r="I321" s="198" t="s">
        <v>642</v>
      </c>
      <c r="J321" s="203"/>
      <c r="K321" s="203"/>
      <c r="L321" s="203"/>
      <c r="M321" s="203"/>
      <c r="N321" s="203"/>
      <c r="O321" s="203"/>
      <c r="P321" s="203"/>
      <c r="Q321" s="200"/>
      <c r="R321" s="203"/>
      <c r="S321" s="304"/>
      <c r="T321" s="200"/>
      <c r="U321" s="304"/>
      <c r="V321" s="304"/>
      <c r="W321" s="304"/>
      <c r="X321" s="304"/>
      <c r="Y321" s="304"/>
      <c r="Z321" s="304"/>
      <c r="AA321" s="305"/>
    </row>
    <row r="322" spans="1:27" s="5" customFormat="1" ht="14.1" customHeight="1" x14ac:dyDescent="0.2">
      <c r="A322" s="306">
        <f>IF(C322="","",A319+1)</f>
        <v>284</v>
      </c>
      <c r="B322" s="222" t="s">
        <v>42</v>
      </c>
      <c r="C322" s="194" t="s">
        <v>8</v>
      </c>
      <c r="D322" s="207"/>
      <c r="E322" s="197" t="s">
        <v>354</v>
      </c>
      <c r="F322" s="198" t="str">
        <f>CONCATENATE('[1]OPINI Rinci v1'!M324,'[1]OPINI Rinci v1'!N324,'[1]OPINI Rinci v1'!O324,'[1]OPINI Rinci v1'!P324)</f>
        <v>WTP</v>
      </c>
      <c r="G322" s="198" t="str">
        <f>CONCATENATE('[1]OPINI Rinci v1'!R324,'[1]OPINI Rinci v1'!S324,'[1]OPINI Rinci v1'!T324,'[1]OPINI Rinci v1'!U324)</f>
        <v>WTP</v>
      </c>
      <c r="H322" s="198" t="str">
        <f>CONCATENATE('[1]OPINI Rinci v1'!W324,'[1]OPINI Rinci v1'!X324,'[1]OPINI Rinci v1'!Y324,'[1]OPINI Rinci v1'!Z324)</f>
        <v>WTP</v>
      </c>
      <c r="I322" s="198" t="str">
        <f>CONCATENATE('[1]OPINI Rinci v1'!AB324,'[1]OPINI Rinci v1'!AC324,'[1]OPINI Rinci v1'!AD324,'[1]OPINI Rinci v1'!AE324)</f>
        <v>WDP</v>
      </c>
      <c r="J322" s="198" t="str">
        <f>CONCATENATE('[1]OPINI Rinci v1'!AG324,'[1]OPINI Rinci v1'!AH324,'[1]OPINI Rinci v1'!AI324,'[1]OPINI Rinci v1'!AJ324)</f>
        <v>WTP</v>
      </c>
      <c r="K322" s="198" t="str">
        <f>CONCATENATE('[1]OPINI Rinci v1'!AL324,'[1]OPINI Rinci v1'!AM324,'[1]OPINI Rinci v1'!AN324,'[1]OPINI Rinci v1'!AO324)</f>
        <v>WTP</v>
      </c>
      <c r="L322" s="198" t="str">
        <f>CONCATENATE('[1]OPINI Rinci v1'!AQ324,'[1]OPINI Rinci v1'!AR324,'[1]OPINI Rinci v1'!AS324,'[1]OPINI Rinci v1'!AT324)</f>
        <v>WTP</v>
      </c>
      <c r="M322" s="198" t="str">
        <f>CONCATENATE('[1]OPINI Rinci v1'!AV324,'[1]OPINI Rinci v1'!AW324,'[1]OPINI Rinci v1'!AX324,'[1]OPINI Rinci v1'!AY324)</f>
        <v>WTP</v>
      </c>
      <c r="N322" s="307" t="s">
        <v>700</v>
      </c>
      <c r="O322" s="308"/>
      <c r="P322" s="308"/>
      <c r="Q322" s="198" t="str">
        <f>CONCATENATE('[1]OPINI Rinci v1'!BA324,'[1]OPINI Rinci v1'!BB324,'[1]OPINI Rinci v1'!BD324,'[1]OPINI Rinci v1'!BC324)</f>
        <v>WTP</v>
      </c>
      <c r="R322" s="307" t="s">
        <v>702</v>
      </c>
      <c r="S322" s="304" t="str">
        <f>CONCATENATE('[1]OPINI Rinci v1'!BF324,'[1]OPINI Rinci v1'!BG324,'[1]OPINI Rinci v1'!BI324,'[1]OPINI Rinci v1'!BH324)</f>
        <v>WTP</v>
      </c>
      <c r="T322" s="304" t="str">
        <f>CONCATENATE('[1]OPINI Rinci v1'!BK324,'[1]OPINI Rinci v1'!BL324,'[1]OPINI Rinci v1'!BM324,'[1]OPINI Rinci v1'!BN324)</f>
        <v>WDP</v>
      </c>
      <c r="U322" s="304" t="str">
        <f>CONCATENATE('[1]OPINI Rinci v1'!BP324,'[1]OPINI Rinci v1'!BQ324,'[1]OPINI Rinci v1'!BR324,'[1]OPINI Rinci v1'!BS324)</f>
        <v>WDP</v>
      </c>
      <c r="V322" s="304" t="str">
        <f>CONCATENATE('[1]OPINI Rinci v1'!BU324,'[1]OPINI Rinci v1'!BV324,'[1]OPINI Rinci v1'!BW324,'[1]OPINI Rinci v1'!BX324)</f>
        <v>WDP</v>
      </c>
      <c r="W322" s="304" t="str">
        <f>CONCATENATE('[1]OPINI Rinci v1'!BZ324,'[1]OPINI Rinci v1'!CA324,'[1]OPINI Rinci v1'!CB324,'[1]OPINI Rinci v1'!CC324)</f>
        <v>TMP</v>
      </c>
      <c r="X322" s="304" t="str">
        <f>CONCATENATE('[1]OPINI Rinci v1'!CE324,'[1]OPINI Rinci v1'!CF324,'[1]OPINI Rinci v1'!CG324,'[1]OPINI Rinci v1'!CH324)</f>
        <v>TMP</v>
      </c>
      <c r="Y322" s="304" t="str">
        <f>CONCATENATE('[1]OPINI Rinci v1'!CJ324,'[1]OPINI Rinci v1'!CK324,'[1]OPINI Rinci v1'!CL324,'[1]OPINI Rinci v1'!CM324)</f>
        <v>TW</v>
      </c>
      <c r="Z322" s="304" t="str">
        <f>CONCATENATE('[1]OPINI Rinci v1'!CO324,'[1]OPINI Rinci v1'!CP324,'[1]OPINI Rinci v1'!CQ324,'[1]OPINI Rinci v1'!CR324)</f>
        <v>TMP</v>
      </c>
      <c r="AA322" s="301"/>
    </row>
    <row r="323" spans="1:27" s="5" customFormat="1" ht="14.1" customHeight="1" x14ac:dyDescent="0.2">
      <c r="A323" s="306">
        <f t="shared" ref="A323:A338" si="15">IF(C323="","",A322+1)</f>
        <v>285</v>
      </c>
      <c r="B323" s="222" t="s">
        <v>42</v>
      </c>
      <c r="C323" s="194" t="s">
        <v>12</v>
      </c>
      <c r="D323" s="196"/>
      <c r="E323" s="197" t="s">
        <v>355</v>
      </c>
      <c r="F323" s="198" t="str">
        <f>CONCATENATE('[1]OPINI Rinci v1'!M325,'[1]OPINI Rinci v1'!N325,'[1]OPINI Rinci v1'!O325,'[1]OPINI Rinci v1'!P325)</f>
        <v>WDP</v>
      </c>
      <c r="G323" s="198" t="str">
        <f>CONCATENATE('[1]OPINI Rinci v1'!R325,'[1]OPINI Rinci v1'!S325,'[1]OPINI Rinci v1'!T325,'[1]OPINI Rinci v1'!U325)</f>
        <v xml:space="preserve"> WDP</v>
      </c>
      <c r="H323" s="198" t="str">
        <f>CONCATENATE('[1]OPINI Rinci v1'!W325,'[1]OPINI Rinci v1'!X325,'[1]OPINI Rinci v1'!Y325,'[1]OPINI Rinci v1'!Z325)</f>
        <v>WDP</v>
      </c>
      <c r="I323" s="198" t="str">
        <f>CONCATENATE('[1]OPINI Rinci v1'!AB325,'[1]OPINI Rinci v1'!AC325,'[1]OPINI Rinci v1'!AD325,'[1]OPINI Rinci v1'!AE325)</f>
        <v>WDP</v>
      </c>
      <c r="J323" s="198" t="str">
        <f>CONCATENATE('[1]OPINI Rinci v1'!AG325,'[1]OPINI Rinci v1'!AH325,'[1]OPINI Rinci v1'!AI325,'[1]OPINI Rinci v1'!AJ325)</f>
        <v>WDP</v>
      </c>
      <c r="K323" s="198" t="str">
        <f>CONCATENATE('[1]OPINI Rinci v1'!AL325,'[1]OPINI Rinci v1'!AM325,'[1]OPINI Rinci v1'!AN325,'[1]OPINI Rinci v1'!AO325)</f>
        <v>WDP</v>
      </c>
      <c r="L323" s="198" t="str">
        <f>CONCATENATE('[1]OPINI Rinci v1'!AQ325,'[1]OPINI Rinci v1'!AR325,'[1]OPINI Rinci v1'!AS325,'[1]OPINI Rinci v1'!AT325)</f>
        <v>WDP</v>
      </c>
      <c r="M323" s="198" t="str">
        <f>CONCATENATE('[1]OPINI Rinci v1'!AV325,'[1]OPINI Rinci v1'!AW325,'[1]OPINI Rinci v1'!AX325,'[1]OPINI Rinci v1'!AY325)</f>
        <v>WDP</v>
      </c>
      <c r="N323" s="309" t="s">
        <v>701</v>
      </c>
      <c r="O323" s="310"/>
      <c r="P323" s="310"/>
      <c r="Q323" s="198" t="str">
        <f>CONCATENATE('[1]OPINI Rinci v1'!BA325,'[1]OPINI Rinci v1'!BB325,'[1]OPINI Rinci v1'!BD325,'[1]OPINI Rinci v1'!BC325)</f>
        <v>WDP</v>
      </c>
      <c r="R323" s="309" t="s">
        <v>701</v>
      </c>
      <c r="S323" s="304" t="str">
        <f>CONCATENATE('[1]OPINI Rinci v1'!BF325,'[1]OPINI Rinci v1'!BG325,'[1]OPINI Rinci v1'!BI325,'[1]OPINI Rinci v1'!BH325)</f>
        <v>WDP</v>
      </c>
      <c r="T323" s="304" t="str">
        <f>CONCATENATE('[1]OPINI Rinci v1'!BK325,'[1]OPINI Rinci v1'!BL325,'[1]OPINI Rinci v1'!BM325,'[1]OPINI Rinci v1'!BN325)</f>
        <v>WDP</v>
      </c>
      <c r="U323" s="304" t="str">
        <f>CONCATENATE('[1]OPINI Rinci v1'!BP325,'[1]OPINI Rinci v1'!BQ325,'[1]OPINI Rinci v1'!BR325,'[1]OPINI Rinci v1'!BS325)</f>
        <v>WDP</v>
      </c>
      <c r="V323" s="304" t="str">
        <f>CONCATENATE('[1]OPINI Rinci v1'!BU325,'[1]OPINI Rinci v1'!BV325,'[1]OPINI Rinci v1'!BW325,'[1]OPINI Rinci v1'!BX325)</f>
        <v>TMP</v>
      </c>
      <c r="W323" s="304" t="str">
        <f>CONCATENATE('[1]OPINI Rinci v1'!BZ325,'[1]OPINI Rinci v1'!CA325,'[1]OPINI Rinci v1'!CB325,'[1]OPINI Rinci v1'!CC325)</f>
        <v>TW</v>
      </c>
      <c r="X323" s="304" t="str">
        <f>CONCATENATE('[1]OPINI Rinci v1'!CE325,'[1]OPINI Rinci v1'!CF325,'[1]OPINI Rinci v1'!CG325,'[1]OPINI Rinci v1'!CH325)</f>
        <v>TMP</v>
      </c>
      <c r="Y323" s="304" t="str">
        <f>CONCATENATE('[1]OPINI Rinci v1'!CJ325,'[1]OPINI Rinci v1'!CK325,'[1]OPINI Rinci v1'!CL325,'[1]OPINI Rinci v1'!CM325)</f>
        <v>TMP</v>
      </c>
      <c r="Z323" s="304" t="str">
        <f>CONCATENATE('[1]OPINI Rinci v1'!CO325,'[1]OPINI Rinci v1'!CP325,'[1]OPINI Rinci v1'!CQ325,'[1]OPINI Rinci v1'!CR325)</f>
        <v>TMP</v>
      </c>
      <c r="AA323" s="301"/>
    </row>
    <row r="324" spans="1:27" s="312" customFormat="1" ht="14.1" customHeight="1" x14ac:dyDescent="0.2">
      <c r="A324" s="306">
        <f t="shared" si="15"/>
        <v>286</v>
      </c>
      <c r="B324" s="222" t="s">
        <v>42</v>
      </c>
      <c r="C324" s="194" t="s">
        <v>14</v>
      </c>
      <c r="D324" s="196"/>
      <c r="E324" s="197" t="s">
        <v>356</v>
      </c>
      <c r="F324" s="198" t="str">
        <f>CONCATENATE('[1]OPINI Rinci v1'!M326,'[1]OPINI Rinci v1'!N326,'[1]OPINI Rinci v1'!O326,'[1]OPINI Rinci v1'!P326)</f>
        <v>WTP</v>
      </c>
      <c r="G324" s="198" t="str">
        <f>CONCATENATE('[1]OPINI Rinci v1'!R326,'[1]OPINI Rinci v1'!S326,'[1]OPINI Rinci v1'!T326,'[1]OPINI Rinci v1'!U326)</f>
        <v>WTP</v>
      </c>
      <c r="H324" s="198" t="str">
        <f>CONCATENATE('[1]OPINI Rinci v1'!W326,'[1]OPINI Rinci v1'!X326,'[1]OPINI Rinci v1'!Y326,'[1]OPINI Rinci v1'!Z326)</f>
        <v>WTP</v>
      </c>
      <c r="I324" s="198" t="str">
        <f>CONCATENATE('[1]OPINI Rinci v1'!AB326,'[1]OPINI Rinci v1'!AC326,'[1]OPINI Rinci v1'!AD326,'[1]OPINI Rinci v1'!AE326)</f>
        <v>WTP</v>
      </c>
      <c r="J324" s="198" t="str">
        <f>CONCATENATE('[1]OPINI Rinci v1'!AG326,'[1]OPINI Rinci v1'!AH326,'[1]OPINI Rinci v1'!AI326,'[1]OPINI Rinci v1'!AJ326)</f>
        <v>WTP</v>
      </c>
      <c r="K324" s="198" t="str">
        <f>CONCATENATE('[1]OPINI Rinci v1'!AL326,'[1]OPINI Rinci v1'!AM326,'[1]OPINI Rinci v1'!AN326,'[1]OPINI Rinci v1'!AO326)</f>
        <v>WTP</v>
      </c>
      <c r="L324" s="198" t="str">
        <f>CONCATENATE('[1]OPINI Rinci v1'!AQ326,'[1]OPINI Rinci v1'!AR326,'[1]OPINI Rinci v1'!AS326,'[1]OPINI Rinci v1'!AT326)</f>
        <v>WTP</v>
      </c>
      <c r="M324" s="198" t="str">
        <f>CONCATENATE('[1]OPINI Rinci v1'!AV326,'[1]OPINI Rinci v1'!AW326,'[1]OPINI Rinci v1'!AX326,'[1]OPINI Rinci v1'!AY326)</f>
        <v>WTP</v>
      </c>
      <c r="N324" s="309" t="s">
        <v>701</v>
      </c>
      <c r="O324" s="310"/>
      <c r="P324" s="310"/>
      <c r="Q324" s="198" t="str">
        <f>CONCATENATE('[1]OPINI Rinci v1'!BA326,'[1]OPINI Rinci v1'!BB326,'[1]OPINI Rinci v1'!BD326,'[1]OPINI Rinci v1'!BC326)</f>
        <v>WTP</v>
      </c>
      <c r="R324" s="309" t="s">
        <v>701</v>
      </c>
      <c r="S324" s="304" t="str">
        <f>CONCATENATE('[1]OPINI Rinci v1'!BF326,'[1]OPINI Rinci v1'!BG326,'[1]OPINI Rinci v1'!BI326,'[1]OPINI Rinci v1'!BH326)</f>
        <v>WDP</v>
      </c>
      <c r="T324" s="304" t="str">
        <f>CONCATENATE('[1]OPINI Rinci v1'!BK326,'[1]OPINI Rinci v1'!BL326,'[1]OPINI Rinci v1'!BM326,'[1]OPINI Rinci v1'!BN326)</f>
        <v>WDP</v>
      </c>
      <c r="U324" s="304" t="str">
        <f>CONCATENATE('[1]OPINI Rinci v1'!BP326,'[1]OPINI Rinci v1'!BQ326,'[1]OPINI Rinci v1'!BR326,'[1]OPINI Rinci v1'!BS326)</f>
        <v>WDP</v>
      </c>
      <c r="V324" s="304" t="str">
        <f>CONCATENATE('[1]OPINI Rinci v1'!BU326,'[1]OPINI Rinci v1'!BV326,'[1]OPINI Rinci v1'!BW326,'[1]OPINI Rinci v1'!BX326)</f>
        <v>TW</v>
      </c>
      <c r="W324" s="304" t="str">
        <f>CONCATENATE('[1]OPINI Rinci v1'!BZ326,'[1]OPINI Rinci v1'!CA326,'[1]OPINI Rinci v1'!CB326,'[1]OPINI Rinci v1'!CC326)</f>
        <v>TW</v>
      </c>
      <c r="X324" s="304" t="str">
        <f>CONCATENATE('[1]OPINI Rinci v1'!CE326,'[1]OPINI Rinci v1'!CF326,'[1]OPINI Rinci v1'!CG326,'[1]OPINI Rinci v1'!CH326)</f>
        <v>TW</v>
      </c>
      <c r="Y324" s="304" t="str">
        <f>CONCATENATE('[1]OPINI Rinci v1'!CJ326,'[1]OPINI Rinci v1'!CK326,'[1]OPINI Rinci v1'!CL326,'[1]OPINI Rinci v1'!CM326)</f>
        <v>WDP</v>
      </c>
      <c r="Z324" s="304" t="str">
        <f>CONCATENATE('[1]OPINI Rinci v1'!CO326,'[1]OPINI Rinci v1'!CP326,'[1]OPINI Rinci v1'!CQ326,'[1]OPINI Rinci v1'!CR326)</f>
        <v>TW</v>
      </c>
      <c r="AA324" s="311"/>
    </row>
    <row r="325" spans="1:27" s="5" customFormat="1" ht="14.1" customHeight="1" x14ac:dyDescent="0.2">
      <c r="A325" s="306">
        <f t="shared" si="15"/>
        <v>287</v>
      </c>
      <c r="B325" s="222" t="s">
        <v>42</v>
      </c>
      <c r="C325" s="194" t="s">
        <v>16</v>
      </c>
      <c r="D325" s="196"/>
      <c r="E325" s="197" t="s">
        <v>357</v>
      </c>
      <c r="F325" s="198" t="str">
        <f>CONCATENATE('[1]OPINI Rinci v1'!M327,'[1]OPINI Rinci v1'!N327,'[1]OPINI Rinci v1'!O327,'[1]OPINI Rinci v1'!P327)</f>
        <v>WTP</v>
      </c>
      <c r="G325" s="198" t="str">
        <f>CONCATENATE('[1]OPINI Rinci v1'!R327,'[1]OPINI Rinci v1'!S327,'[1]OPINI Rinci v1'!T327,'[1]OPINI Rinci v1'!U327)</f>
        <v>WTP</v>
      </c>
      <c r="H325" s="198" t="str">
        <f>CONCATENATE('[1]OPINI Rinci v1'!W327,'[1]OPINI Rinci v1'!X327,'[1]OPINI Rinci v1'!Y327,'[1]OPINI Rinci v1'!Z327)</f>
        <v>WTP</v>
      </c>
      <c r="I325" s="198" t="str">
        <f>CONCATENATE('[1]OPINI Rinci v1'!AB327,'[1]OPINI Rinci v1'!AC327,'[1]OPINI Rinci v1'!AD327,'[1]OPINI Rinci v1'!AE327)</f>
        <v>WTP</v>
      </c>
      <c r="J325" s="198" t="str">
        <f>CONCATENATE('[1]OPINI Rinci v1'!AG327,'[1]OPINI Rinci v1'!AH327,'[1]OPINI Rinci v1'!AI327,'[1]OPINI Rinci v1'!AJ327)</f>
        <v>WTP</v>
      </c>
      <c r="K325" s="198" t="str">
        <f>CONCATENATE('[1]OPINI Rinci v1'!AL327,'[1]OPINI Rinci v1'!AM327,'[1]OPINI Rinci v1'!AN327,'[1]OPINI Rinci v1'!AO327)</f>
        <v>WDP</v>
      </c>
      <c r="L325" s="198" t="str">
        <f>CONCATENATE('[1]OPINI Rinci v1'!AQ327,'[1]OPINI Rinci v1'!AR327,'[1]OPINI Rinci v1'!AS327,'[1]OPINI Rinci v1'!AT327)</f>
        <v>WDP</v>
      </c>
      <c r="M325" s="198" t="str">
        <f>CONCATENATE('[1]OPINI Rinci v1'!AV327,'[1]OPINI Rinci v1'!AW327,'[1]OPINI Rinci v1'!AX327,'[1]OPINI Rinci v1'!AY327)</f>
        <v>WDP</v>
      </c>
      <c r="N325" s="307" t="s">
        <v>700</v>
      </c>
      <c r="O325" s="308"/>
      <c r="P325" s="308"/>
      <c r="Q325" s="198" t="str">
        <f>CONCATENATE('[1]OPINI Rinci v1'!BA327,'[1]OPINI Rinci v1'!BB327,'[1]OPINI Rinci v1'!BD327,'[1]OPINI Rinci v1'!BC327)</f>
        <v>WDP</v>
      </c>
      <c r="R325" s="307" t="s">
        <v>700</v>
      </c>
      <c r="S325" s="304" t="str">
        <f>CONCATENATE('[1]OPINI Rinci v1'!BF327,'[1]OPINI Rinci v1'!BG327,'[1]OPINI Rinci v1'!BI327,'[1]OPINI Rinci v1'!BH327)</f>
        <v>WDP</v>
      </c>
      <c r="T325" s="304" t="str">
        <f>CONCATENATE('[1]OPINI Rinci v1'!BK327,'[1]OPINI Rinci v1'!BL327,'[1]OPINI Rinci v1'!BM327,'[1]OPINI Rinci v1'!BN327)</f>
        <v>WDP</v>
      </c>
      <c r="U325" s="304" t="str">
        <f>CONCATENATE('[1]OPINI Rinci v1'!BP327,'[1]OPINI Rinci v1'!BQ327,'[1]OPINI Rinci v1'!BR327,'[1]OPINI Rinci v1'!BS327)</f>
        <v>WDP</v>
      </c>
      <c r="V325" s="304" t="str">
        <f>CONCATENATE('[1]OPINI Rinci v1'!BU327,'[1]OPINI Rinci v1'!BV327,'[1]OPINI Rinci v1'!BW327,'[1]OPINI Rinci v1'!BX327)</f>
        <v>TMP</v>
      </c>
      <c r="W325" s="304" t="str">
        <f>CONCATENATE('[1]OPINI Rinci v1'!BZ327,'[1]OPINI Rinci v1'!CA327,'[1]OPINI Rinci v1'!CB327,'[1]OPINI Rinci v1'!CC327)</f>
        <v>TW</v>
      </c>
      <c r="X325" s="304" t="str">
        <f>CONCATENATE('[1]OPINI Rinci v1'!CE327,'[1]OPINI Rinci v1'!CF327,'[1]OPINI Rinci v1'!CG327,'[1]OPINI Rinci v1'!CH327)</f>
        <v>TW</v>
      </c>
      <c r="Y325" s="304" t="str">
        <f>CONCATENATE('[1]OPINI Rinci v1'!CJ327,'[1]OPINI Rinci v1'!CK327,'[1]OPINI Rinci v1'!CL327,'[1]OPINI Rinci v1'!CM327)</f>
        <v>WDP</v>
      </c>
      <c r="Z325" s="304" t="str">
        <f>CONCATENATE('[1]OPINI Rinci v1'!CO327,'[1]OPINI Rinci v1'!CP327,'[1]OPINI Rinci v1'!CQ327,'[1]OPINI Rinci v1'!CR327)</f>
        <v>WDP</v>
      </c>
      <c r="AA325" s="301"/>
    </row>
    <row r="326" spans="1:27" s="312" customFormat="1" ht="14.1" customHeight="1" x14ac:dyDescent="0.2">
      <c r="A326" s="306">
        <f t="shared" si="15"/>
        <v>288</v>
      </c>
      <c r="B326" s="222" t="s">
        <v>42</v>
      </c>
      <c r="C326" s="194" t="s">
        <v>18</v>
      </c>
      <c r="D326" s="196"/>
      <c r="E326" s="197" t="s">
        <v>358</v>
      </c>
      <c r="F326" s="198" t="str">
        <f>CONCATENATE('[1]OPINI Rinci v1'!M328,'[1]OPINI Rinci v1'!N328,'[1]OPINI Rinci v1'!O328,'[1]OPINI Rinci v1'!P328)</f>
        <v>WTP</v>
      </c>
      <c r="G326" s="198" t="str">
        <f>CONCATENATE('[1]OPINI Rinci v1'!R328,'[1]OPINI Rinci v1'!S328,'[1]OPINI Rinci v1'!T328,'[1]OPINI Rinci v1'!U328)</f>
        <v>WTP</v>
      </c>
      <c r="H326" s="198" t="str">
        <f>CONCATENATE('[1]OPINI Rinci v1'!W328,'[1]OPINI Rinci v1'!X328,'[1]OPINI Rinci v1'!Y328,'[1]OPINI Rinci v1'!Z328)</f>
        <v>WTP</v>
      </c>
      <c r="I326" s="198" t="str">
        <f>CONCATENATE('[1]OPINI Rinci v1'!AB328,'[1]OPINI Rinci v1'!AC328,'[1]OPINI Rinci v1'!AD328,'[1]OPINI Rinci v1'!AE328)</f>
        <v>WTP</v>
      </c>
      <c r="J326" s="198" t="str">
        <f>CONCATENATE('[1]OPINI Rinci v1'!AG328,'[1]OPINI Rinci v1'!AH328,'[1]OPINI Rinci v1'!AI328,'[1]OPINI Rinci v1'!AJ328)</f>
        <v>WTP</v>
      </c>
      <c r="K326" s="198" t="str">
        <f>CONCATENATE('[1]OPINI Rinci v1'!AL328,'[1]OPINI Rinci v1'!AM328,'[1]OPINI Rinci v1'!AN328,'[1]OPINI Rinci v1'!AO328)</f>
        <v>WTP</v>
      </c>
      <c r="L326" s="198" t="str">
        <f>CONCATENATE('[1]OPINI Rinci v1'!AQ328,'[1]OPINI Rinci v1'!AR328,'[1]OPINI Rinci v1'!AS328,'[1]OPINI Rinci v1'!AT328)</f>
        <v>WTP</v>
      </c>
      <c r="M326" s="198" t="str">
        <f>CONCATENATE('[1]OPINI Rinci v1'!AV328,'[1]OPINI Rinci v1'!AW328,'[1]OPINI Rinci v1'!AX328,'[1]OPINI Rinci v1'!AY328)</f>
        <v>WTP</v>
      </c>
      <c r="N326" s="307" t="s">
        <v>702</v>
      </c>
      <c r="O326" s="308"/>
      <c r="P326" s="308"/>
      <c r="Q326" s="198" t="str">
        <f>CONCATENATE('[1]OPINI Rinci v1'!BA328,'[1]OPINI Rinci v1'!BB328,'[1]OPINI Rinci v1'!BD328,'[1]OPINI Rinci v1'!BC328)</f>
        <v>WDP</v>
      </c>
      <c r="R326" s="307" t="s">
        <v>702</v>
      </c>
      <c r="S326" s="304" t="str">
        <f>CONCATENATE('[1]OPINI Rinci v1'!BF328,'[1]OPINI Rinci v1'!BG328,'[1]OPINI Rinci v1'!BI328,'[1]OPINI Rinci v1'!BH328)</f>
        <v>WDP</v>
      </c>
      <c r="T326" s="304" t="str">
        <f>CONCATENATE('[1]OPINI Rinci v1'!BK328,'[1]OPINI Rinci v1'!BL328,'[1]OPINI Rinci v1'!BM328,'[1]OPINI Rinci v1'!BN328)</f>
        <v>WDP</v>
      </c>
      <c r="U326" s="304" t="str">
        <f>CONCATENATE('[1]OPINI Rinci v1'!BP328,'[1]OPINI Rinci v1'!BQ328,'[1]OPINI Rinci v1'!BR328,'[1]OPINI Rinci v1'!BS328)</f>
        <v>WDP</v>
      </c>
      <c r="V326" s="304" t="str">
        <f>CONCATENATE('[1]OPINI Rinci v1'!BU328,'[1]OPINI Rinci v1'!BV328,'[1]OPINI Rinci v1'!BW328,'[1]OPINI Rinci v1'!BX328)</f>
        <v>WDP</v>
      </c>
      <c r="W326" s="304" t="str">
        <f>CONCATENATE('[1]OPINI Rinci v1'!BZ328,'[1]OPINI Rinci v1'!CA328,'[1]OPINI Rinci v1'!CB328,'[1]OPINI Rinci v1'!CC328)</f>
        <v>WDP</v>
      </c>
      <c r="X326" s="304" t="str">
        <f>CONCATENATE('[1]OPINI Rinci v1'!CE328,'[1]OPINI Rinci v1'!CF328,'[1]OPINI Rinci v1'!CG328,'[1]OPINI Rinci v1'!CH328)</f>
        <v>WDP</v>
      </c>
      <c r="Y326" s="304" t="str">
        <f>CONCATENATE('[1]OPINI Rinci v1'!CJ328,'[1]OPINI Rinci v1'!CK328,'[1]OPINI Rinci v1'!CL328,'[1]OPINI Rinci v1'!CM328)</f>
        <v>WDP</v>
      </c>
      <c r="Z326" s="304" t="str">
        <f>CONCATENATE('[1]OPINI Rinci v1'!CO328,'[1]OPINI Rinci v1'!CP328,'[1]OPINI Rinci v1'!CQ328,'[1]OPINI Rinci v1'!CR328)</f>
        <v>WDP</v>
      </c>
      <c r="AA326" s="311"/>
    </row>
    <row r="327" spans="1:27" s="5" customFormat="1" ht="14.1" customHeight="1" x14ac:dyDescent="0.2">
      <c r="A327" s="306">
        <f t="shared" si="15"/>
        <v>289</v>
      </c>
      <c r="B327" s="222" t="s">
        <v>42</v>
      </c>
      <c r="C327" s="194" t="s">
        <v>20</v>
      </c>
      <c r="D327" s="196"/>
      <c r="E327" s="197" t="s">
        <v>669</v>
      </c>
      <c r="F327" s="198" t="str">
        <f>CONCATENATE('[1]OPINI Rinci v1'!M329,'[1]OPINI Rinci v1'!N329,'[1]OPINI Rinci v1'!O329,'[1]OPINI Rinci v1'!P329)</f>
        <v>WTP</v>
      </c>
      <c r="G327" s="198" t="str">
        <f>CONCATENATE('[1]OPINI Rinci v1'!R329,'[1]OPINI Rinci v1'!S329,'[1]OPINI Rinci v1'!T329,'[1]OPINI Rinci v1'!U329)</f>
        <v>WTP</v>
      </c>
      <c r="H327" s="198" t="str">
        <f>CONCATENATE('[1]OPINI Rinci v1'!W329,'[1]OPINI Rinci v1'!X329,'[1]OPINI Rinci v1'!Y329,'[1]OPINI Rinci v1'!Z329)</f>
        <v>WTP</v>
      </c>
      <c r="I327" s="198" t="str">
        <f>CONCATENATE('[1]OPINI Rinci v1'!AB329,'[1]OPINI Rinci v1'!AC329,'[1]OPINI Rinci v1'!AD329,'[1]OPINI Rinci v1'!AE329)</f>
        <v>WTP</v>
      </c>
      <c r="J327" s="198" t="str">
        <f>CONCATENATE('[1]OPINI Rinci v1'!AG329,'[1]OPINI Rinci v1'!AH329,'[1]OPINI Rinci v1'!AI329,'[1]OPINI Rinci v1'!AJ329)</f>
        <v>WTP</v>
      </c>
      <c r="K327" s="198" t="str">
        <f>CONCATENATE('[1]OPINI Rinci v1'!AL329,'[1]OPINI Rinci v1'!AM329,'[1]OPINI Rinci v1'!AN329,'[1]OPINI Rinci v1'!AO329)</f>
        <v>WTP</v>
      </c>
      <c r="L327" s="198" t="str">
        <f>CONCATENATE('[1]OPINI Rinci v1'!AQ329,'[1]OPINI Rinci v1'!AR329,'[1]OPINI Rinci v1'!AS329,'[1]OPINI Rinci v1'!AT329)</f>
        <v>WDP</v>
      </c>
      <c r="M327" s="198" t="str">
        <f>CONCATENATE('[1]OPINI Rinci v1'!AV329,'[1]OPINI Rinci v1'!AW329,'[1]OPINI Rinci v1'!AX329,'[1]OPINI Rinci v1'!AY329)</f>
        <v>WDP</v>
      </c>
      <c r="N327" s="307" t="s">
        <v>700</v>
      </c>
      <c r="O327" s="308"/>
      <c r="P327" s="308"/>
      <c r="Q327" s="198" t="str">
        <f>CONCATENATE('[1]OPINI Rinci v1'!BA329,'[1]OPINI Rinci v1'!BB329,'[1]OPINI Rinci v1'!BD329,'[1]OPINI Rinci v1'!BC329)</f>
        <v>WDP</v>
      </c>
      <c r="R327" s="307" t="s">
        <v>700</v>
      </c>
      <c r="S327" s="304" t="str">
        <f>CONCATENATE('[1]OPINI Rinci v1'!BF329,'[1]OPINI Rinci v1'!BG329,'[1]OPINI Rinci v1'!BI329,'[1]OPINI Rinci v1'!BH329)</f>
        <v>WDP</v>
      </c>
      <c r="T327" s="304" t="str">
        <f>CONCATENATE('[1]OPINI Rinci v1'!BK329,'[1]OPINI Rinci v1'!BL329,'[1]OPINI Rinci v1'!BM329,'[1]OPINI Rinci v1'!BN329)</f>
        <v>WDP</v>
      </c>
      <c r="U327" s="304" t="str">
        <f>CONCATENATE('[1]OPINI Rinci v1'!BP329,'[1]OPINI Rinci v1'!BQ329,'[1]OPINI Rinci v1'!BR329,'[1]OPINI Rinci v1'!BS329)</f>
        <v>WDP</v>
      </c>
      <c r="V327" s="304" t="str">
        <f>CONCATENATE('[1]OPINI Rinci v1'!BU329,'[1]OPINI Rinci v1'!BV329,'[1]OPINI Rinci v1'!BW329,'[1]OPINI Rinci v1'!BX329)</f>
        <v>WDP</v>
      </c>
      <c r="W327" s="304" t="str">
        <f>CONCATENATE('[1]OPINI Rinci v1'!BZ329,'[1]OPINI Rinci v1'!CA329,'[1]OPINI Rinci v1'!CB329,'[1]OPINI Rinci v1'!CC329)</f>
        <v>WDP</v>
      </c>
      <c r="X327" s="304" t="str">
        <f>CONCATENATE('[1]OPINI Rinci v1'!CE329,'[1]OPINI Rinci v1'!CF329,'[1]OPINI Rinci v1'!CG329,'[1]OPINI Rinci v1'!CH329)</f>
        <v>WDP</v>
      </c>
      <c r="Y327" s="304" t="str">
        <f>CONCATENATE('[1]OPINI Rinci v1'!CJ329,'[1]OPINI Rinci v1'!CK329,'[1]OPINI Rinci v1'!CL329,'[1]OPINI Rinci v1'!CM329)</f>
        <v>WTP</v>
      </c>
      <c r="Z327" s="304" t="str">
        <f>CONCATENATE('[1]OPINI Rinci v1'!CO329,'[1]OPINI Rinci v1'!CP329,'[1]OPINI Rinci v1'!CQ329,'[1]OPINI Rinci v1'!CR329)</f>
        <v>WTP</v>
      </c>
      <c r="AA327" s="301"/>
    </row>
    <row r="328" spans="1:27" s="5" customFormat="1" ht="14.1" customHeight="1" x14ac:dyDescent="0.2">
      <c r="A328" s="306">
        <f t="shared" si="15"/>
        <v>290</v>
      </c>
      <c r="B328" s="222" t="s">
        <v>42</v>
      </c>
      <c r="C328" s="194" t="s">
        <v>22</v>
      </c>
      <c r="D328" s="196"/>
      <c r="E328" s="197" t="s">
        <v>360</v>
      </c>
      <c r="F328" s="198" t="str">
        <f>CONCATENATE('[1]OPINI Rinci v1'!M330,'[1]OPINI Rinci v1'!N330,'[1]OPINI Rinci v1'!O330,'[1]OPINI Rinci v1'!P330)</f>
        <v>WTP</v>
      </c>
      <c r="G328" s="198" t="str">
        <f>CONCATENATE('[1]OPINI Rinci v1'!R330,'[1]OPINI Rinci v1'!S330,'[1]OPINI Rinci v1'!T330,'[1]OPINI Rinci v1'!U330)</f>
        <v>WTP</v>
      </c>
      <c r="H328" s="198" t="str">
        <f>CONCATENATE('[1]OPINI Rinci v1'!W330,'[1]OPINI Rinci v1'!X330,'[1]OPINI Rinci v1'!Y330,'[1]OPINI Rinci v1'!Z330)</f>
        <v>WTP</v>
      </c>
      <c r="I328" s="198" t="str">
        <f>CONCATENATE('[1]OPINI Rinci v1'!AB330,'[1]OPINI Rinci v1'!AC330,'[1]OPINI Rinci v1'!AD330,'[1]OPINI Rinci v1'!AE330)</f>
        <v>WTP</v>
      </c>
      <c r="J328" s="198" t="str">
        <f>CONCATENATE('[1]OPINI Rinci v1'!AG330,'[1]OPINI Rinci v1'!AH330,'[1]OPINI Rinci v1'!AI330,'[1]OPINI Rinci v1'!AJ330)</f>
        <v>WDP</v>
      </c>
      <c r="K328" s="198" t="str">
        <f>CONCATENATE('[1]OPINI Rinci v1'!AL330,'[1]OPINI Rinci v1'!AM330,'[1]OPINI Rinci v1'!AN330,'[1]OPINI Rinci v1'!AO330)</f>
        <v>WDP</v>
      </c>
      <c r="L328" s="198" t="str">
        <f>CONCATENATE('[1]OPINI Rinci v1'!AQ330,'[1]OPINI Rinci v1'!AR330,'[1]OPINI Rinci v1'!AS330,'[1]OPINI Rinci v1'!AT330)</f>
        <v>WDP</v>
      </c>
      <c r="M328" s="198" t="str">
        <f>CONCATENATE('[1]OPINI Rinci v1'!AV330,'[1]OPINI Rinci v1'!AW330,'[1]OPINI Rinci v1'!AX330,'[1]OPINI Rinci v1'!AY330)</f>
        <v>WDP</v>
      </c>
      <c r="N328" s="307" t="s">
        <v>700</v>
      </c>
      <c r="O328" s="308"/>
      <c r="P328" s="308"/>
      <c r="Q328" s="198" t="str">
        <f>CONCATENATE('[1]OPINI Rinci v1'!BA330,'[1]OPINI Rinci v1'!BB330,'[1]OPINI Rinci v1'!BD330,'[1]OPINI Rinci v1'!BC330)</f>
        <v>WDP</v>
      </c>
      <c r="R328" s="307" t="s">
        <v>700</v>
      </c>
      <c r="S328" s="304" t="str">
        <f>CONCATENATE('[1]OPINI Rinci v1'!BF330,'[1]OPINI Rinci v1'!BG330,'[1]OPINI Rinci v1'!BI330,'[1]OPINI Rinci v1'!BH330)</f>
        <v>WDP</v>
      </c>
      <c r="T328" s="304" t="str">
        <f>CONCATENATE('[1]OPINI Rinci v1'!BK330,'[1]OPINI Rinci v1'!BL330,'[1]OPINI Rinci v1'!BM330,'[1]OPINI Rinci v1'!BN330)</f>
        <v>WDP</v>
      </c>
      <c r="U328" s="304" t="str">
        <f>CONCATENATE('[1]OPINI Rinci v1'!BP330,'[1]OPINI Rinci v1'!BQ330,'[1]OPINI Rinci v1'!BR330,'[1]OPINI Rinci v1'!BS330)</f>
        <v>WDP</v>
      </c>
      <c r="V328" s="304" t="str">
        <f>CONCATENATE('[1]OPINI Rinci v1'!BU330,'[1]OPINI Rinci v1'!BV330,'[1]OPINI Rinci v1'!BW330,'[1]OPINI Rinci v1'!BX330)</f>
        <v>WDP</v>
      </c>
      <c r="W328" s="304" t="str">
        <f>CONCATENATE('[1]OPINI Rinci v1'!BZ330,'[1]OPINI Rinci v1'!CA330,'[1]OPINI Rinci v1'!CB330,'[1]OPINI Rinci v1'!CC330)</f>
        <v>WDP</v>
      </c>
      <c r="X328" s="304" t="str">
        <f>CONCATENATE('[1]OPINI Rinci v1'!CE330,'[1]OPINI Rinci v1'!CF330,'[1]OPINI Rinci v1'!CG330,'[1]OPINI Rinci v1'!CH330)</f>
        <v>TMP</v>
      </c>
      <c r="Y328" s="304" t="str">
        <f>CONCATENATE('[1]OPINI Rinci v1'!CJ330,'[1]OPINI Rinci v1'!CK330,'[1]OPINI Rinci v1'!CL330,'[1]OPINI Rinci v1'!CM330)</f>
        <v>WTP</v>
      </c>
      <c r="Z328" s="304" t="str">
        <f>CONCATENATE('[1]OPINI Rinci v1'!CO330,'[1]OPINI Rinci v1'!CP330,'[1]OPINI Rinci v1'!CQ330,'[1]OPINI Rinci v1'!CR330)</f>
        <v>WDP</v>
      </c>
      <c r="AA328" s="301"/>
    </row>
    <row r="329" spans="1:27" s="312" customFormat="1" ht="14.1" customHeight="1" x14ac:dyDescent="0.2">
      <c r="A329" s="306">
        <f t="shared" si="15"/>
        <v>291</v>
      </c>
      <c r="B329" s="222" t="s">
        <v>42</v>
      </c>
      <c r="C329" s="194" t="s">
        <v>24</v>
      </c>
      <c r="D329" s="196"/>
      <c r="E329" s="197" t="s">
        <v>361</v>
      </c>
      <c r="F329" s="198" t="str">
        <f>CONCATENATE('[1]OPINI Rinci v1'!M331,'[1]OPINI Rinci v1'!N331,'[1]OPINI Rinci v1'!O331,'[1]OPINI Rinci v1'!P331)</f>
        <v>WTP</v>
      </c>
      <c r="G329" s="198" t="str">
        <f>CONCATENATE('[1]OPINI Rinci v1'!R331,'[1]OPINI Rinci v1'!S331,'[1]OPINI Rinci v1'!T331,'[1]OPINI Rinci v1'!U331)</f>
        <v>WTP</v>
      </c>
      <c r="H329" s="198" t="str">
        <f>CONCATENATE('[1]OPINI Rinci v1'!W331,'[1]OPINI Rinci v1'!X331,'[1]OPINI Rinci v1'!Y331,'[1]OPINI Rinci v1'!Z331)</f>
        <v>WTP</v>
      </c>
      <c r="I329" s="198" t="str">
        <f>CONCATENATE('[1]OPINI Rinci v1'!AB331,'[1]OPINI Rinci v1'!AC331,'[1]OPINI Rinci v1'!AD331,'[1]OPINI Rinci v1'!AE331)</f>
        <v>WTP</v>
      </c>
      <c r="J329" s="198" t="str">
        <f>CONCATENATE('[1]OPINI Rinci v1'!AG331,'[1]OPINI Rinci v1'!AH331,'[1]OPINI Rinci v1'!AI331,'[1]OPINI Rinci v1'!AJ331)</f>
        <v>WTP</v>
      </c>
      <c r="K329" s="198" t="str">
        <f>CONCATENATE('[1]OPINI Rinci v1'!AL331,'[1]OPINI Rinci v1'!AM331,'[1]OPINI Rinci v1'!AN331,'[1]OPINI Rinci v1'!AO331)</f>
        <v>WTP</v>
      </c>
      <c r="L329" s="198" t="str">
        <f>CONCATENATE('[1]OPINI Rinci v1'!AQ331,'[1]OPINI Rinci v1'!AR331,'[1]OPINI Rinci v1'!AS331,'[1]OPINI Rinci v1'!AT331)</f>
        <v>WTP</v>
      </c>
      <c r="M329" s="198" t="str">
        <f>CONCATENATE('[1]OPINI Rinci v1'!AV331,'[1]OPINI Rinci v1'!AW331,'[1]OPINI Rinci v1'!AX331,'[1]OPINI Rinci v1'!AY331)</f>
        <v>WTP</v>
      </c>
      <c r="N329" s="309" t="s">
        <v>701</v>
      </c>
      <c r="O329" s="310"/>
      <c r="P329" s="310"/>
      <c r="Q329" s="198" t="str">
        <f>CONCATENATE('[1]OPINI Rinci v1'!BA331,'[1]OPINI Rinci v1'!BB331,'[1]OPINI Rinci v1'!BD331,'[1]OPINI Rinci v1'!BC331)</f>
        <v>WDP</v>
      </c>
      <c r="R329" s="309" t="s">
        <v>701</v>
      </c>
      <c r="S329" s="304" t="str">
        <f>CONCATENATE('[1]OPINI Rinci v1'!BF331,'[1]OPINI Rinci v1'!BG331,'[1]OPINI Rinci v1'!BI331,'[1]OPINI Rinci v1'!BH331)</f>
        <v>WDP</v>
      </c>
      <c r="T329" s="304" t="str">
        <f>CONCATENATE('[1]OPINI Rinci v1'!BK331,'[1]OPINI Rinci v1'!BL331,'[1]OPINI Rinci v1'!BM331,'[1]OPINI Rinci v1'!BN331)</f>
        <v>WDP</v>
      </c>
      <c r="U329" s="304" t="str">
        <f>CONCATENATE('[1]OPINI Rinci v1'!BP331,'[1]OPINI Rinci v1'!BQ331,'[1]OPINI Rinci v1'!BR331,'[1]OPINI Rinci v1'!BS331)</f>
        <v>WDP</v>
      </c>
      <c r="V329" s="304" t="str">
        <f>CONCATENATE('[1]OPINI Rinci v1'!BU331,'[1]OPINI Rinci v1'!BV331,'[1]OPINI Rinci v1'!BW331,'[1]OPINI Rinci v1'!BX331)</f>
        <v>WDP</v>
      </c>
      <c r="W329" s="304" t="str">
        <f>CONCATENATE('[1]OPINI Rinci v1'!BZ331,'[1]OPINI Rinci v1'!CA331,'[1]OPINI Rinci v1'!CB331,'[1]OPINI Rinci v1'!CC331)</f>
        <v>WDP</v>
      </c>
      <c r="X329" s="304" t="str">
        <f>CONCATENATE('[1]OPINI Rinci v1'!CE331,'[1]OPINI Rinci v1'!CF331,'[1]OPINI Rinci v1'!CG331,'[1]OPINI Rinci v1'!CH331)</f>
        <v>WDP</v>
      </c>
      <c r="Y329" s="304" t="str">
        <f>CONCATENATE('[1]OPINI Rinci v1'!CJ331,'[1]OPINI Rinci v1'!CK331,'[1]OPINI Rinci v1'!CL331,'[1]OPINI Rinci v1'!CM331)</f>
        <v>WDP</v>
      </c>
      <c r="Z329" s="304" t="str">
        <f>CONCATENATE('[1]OPINI Rinci v1'!CO331,'[1]OPINI Rinci v1'!CP331,'[1]OPINI Rinci v1'!CQ331,'[1]OPINI Rinci v1'!CR331)</f>
        <v>WTP</v>
      </c>
      <c r="AA329" s="311"/>
    </row>
    <row r="330" spans="1:27" s="312" customFormat="1" ht="14.1" customHeight="1" x14ac:dyDescent="0.2">
      <c r="A330" s="306">
        <f t="shared" si="15"/>
        <v>292</v>
      </c>
      <c r="B330" s="222" t="s">
        <v>42</v>
      </c>
      <c r="C330" s="194" t="s">
        <v>26</v>
      </c>
      <c r="D330" s="196"/>
      <c r="E330" s="197" t="s">
        <v>362</v>
      </c>
      <c r="F330" s="198" t="str">
        <f>CONCATENATE('[1]OPINI Rinci v1'!M332,'[1]OPINI Rinci v1'!N332,'[1]OPINI Rinci v1'!O332,'[1]OPINI Rinci v1'!P332)</f>
        <v>WTP</v>
      </c>
      <c r="G330" s="198" t="str">
        <f>CONCATENATE('[1]OPINI Rinci v1'!R332,'[1]OPINI Rinci v1'!S332,'[1]OPINI Rinci v1'!T332,'[1]OPINI Rinci v1'!U332)</f>
        <v>WTP</v>
      </c>
      <c r="H330" s="198" t="str">
        <f>CONCATENATE('[1]OPINI Rinci v1'!W332,'[1]OPINI Rinci v1'!X332,'[1]OPINI Rinci v1'!Y332,'[1]OPINI Rinci v1'!Z332)</f>
        <v>WTP</v>
      </c>
      <c r="I330" s="198" t="str">
        <f>CONCATENATE('[1]OPINI Rinci v1'!AB332,'[1]OPINI Rinci v1'!AC332,'[1]OPINI Rinci v1'!AD332,'[1]OPINI Rinci v1'!AE332)</f>
        <v>WTP</v>
      </c>
      <c r="J330" s="198" t="str">
        <f>CONCATENATE('[1]OPINI Rinci v1'!AG332,'[1]OPINI Rinci v1'!AH332,'[1]OPINI Rinci v1'!AI332,'[1]OPINI Rinci v1'!AJ332)</f>
        <v>WTP</v>
      </c>
      <c r="K330" s="198" t="str">
        <f>CONCATENATE('[1]OPINI Rinci v1'!AL332,'[1]OPINI Rinci v1'!AM332,'[1]OPINI Rinci v1'!AN332,'[1]OPINI Rinci v1'!AO332)</f>
        <v>WTP</v>
      </c>
      <c r="L330" s="198" t="str">
        <f>CONCATENATE('[1]OPINI Rinci v1'!AQ332,'[1]OPINI Rinci v1'!AR332,'[1]OPINI Rinci v1'!AS332,'[1]OPINI Rinci v1'!AT332)</f>
        <v>WTP</v>
      </c>
      <c r="M330" s="198" t="str">
        <f>CONCATENATE('[1]OPINI Rinci v1'!AV332,'[1]OPINI Rinci v1'!AW332,'[1]OPINI Rinci v1'!AX332,'[1]OPINI Rinci v1'!AY332)</f>
        <v>WTP</v>
      </c>
      <c r="N330" s="307" t="s">
        <v>700</v>
      </c>
      <c r="O330" s="308"/>
      <c r="P330" s="308"/>
      <c r="Q330" s="198" t="str">
        <f>CONCATENATE('[1]OPINI Rinci v1'!BA332,'[1]OPINI Rinci v1'!BB332,'[1]OPINI Rinci v1'!BD332,'[1]OPINI Rinci v1'!BC332)</f>
        <v>WTP</v>
      </c>
      <c r="R330" s="307" t="s">
        <v>700</v>
      </c>
      <c r="S330" s="304" t="str">
        <f>CONCATENATE('[1]OPINI Rinci v1'!BF332,'[1]OPINI Rinci v1'!BG332,'[1]OPINI Rinci v1'!BI332,'[1]OPINI Rinci v1'!BH332)</f>
        <v>WTP</v>
      </c>
      <c r="T330" s="304" t="str">
        <f>CONCATENATE('[1]OPINI Rinci v1'!BK332,'[1]OPINI Rinci v1'!BL332,'[1]OPINI Rinci v1'!BM332,'[1]OPINI Rinci v1'!BN332)</f>
        <v>WDP</v>
      </c>
      <c r="U330" s="304" t="str">
        <f>CONCATENATE('[1]OPINI Rinci v1'!BP332,'[1]OPINI Rinci v1'!BQ332,'[1]OPINI Rinci v1'!BR332,'[1]OPINI Rinci v1'!BS332)</f>
        <v>WDP</v>
      </c>
      <c r="V330" s="304" t="str">
        <f>CONCATENATE('[1]OPINI Rinci v1'!BU332,'[1]OPINI Rinci v1'!BV332,'[1]OPINI Rinci v1'!BW332,'[1]OPINI Rinci v1'!BX332)</f>
        <v>WDP</v>
      </c>
      <c r="W330" s="304" t="str">
        <f>CONCATENATE('[1]OPINI Rinci v1'!BZ332,'[1]OPINI Rinci v1'!CA332,'[1]OPINI Rinci v1'!CB332,'[1]OPINI Rinci v1'!CC332)</f>
        <v>WDP</v>
      </c>
      <c r="X330" s="304" t="str">
        <f>CONCATENATE('[1]OPINI Rinci v1'!CE332,'[1]OPINI Rinci v1'!CF332,'[1]OPINI Rinci v1'!CG332,'[1]OPINI Rinci v1'!CH332)</f>
        <v>WDP</v>
      </c>
      <c r="Y330" s="304" t="str">
        <f>CONCATENATE('[1]OPINI Rinci v1'!CJ332,'[1]OPINI Rinci v1'!CK332,'[1]OPINI Rinci v1'!CL332,'[1]OPINI Rinci v1'!CM332)</f>
        <v>TMP</v>
      </c>
      <c r="Z330" s="304" t="str">
        <f>CONCATENATE('[1]OPINI Rinci v1'!CO332,'[1]OPINI Rinci v1'!CP332,'[1]OPINI Rinci v1'!CQ332,'[1]OPINI Rinci v1'!CR332)</f>
        <v>TMP</v>
      </c>
      <c r="AA330" s="311"/>
    </row>
    <row r="331" spans="1:27" s="312" customFormat="1" ht="14.1" customHeight="1" x14ac:dyDescent="0.2">
      <c r="A331" s="306">
        <f t="shared" si="15"/>
        <v>293</v>
      </c>
      <c r="B331" s="222" t="s">
        <v>42</v>
      </c>
      <c r="C331" s="194" t="s">
        <v>28</v>
      </c>
      <c r="D331" s="196"/>
      <c r="E331" s="197" t="s">
        <v>363</v>
      </c>
      <c r="F331" s="198" t="str">
        <f>CONCATENATE('[1]OPINI Rinci v1'!M333,'[1]OPINI Rinci v1'!N333,'[1]OPINI Rinci v1'!O333,'[1]OPINI Rinci v1'!P333)</f>
        <v>WTP</v>
      </c>
      <c r="G331" s="198" t="str">
        <f>CONCATENATE('[1]OPINI Rinci v1'!R333,'[1]OPINI Rinci v1'!S333,'[1]OPINI Rinci v1'!T333,'[1]OPINI Rinci v1'!U333)</f>
        <v>WTP</v>
      </c>
      <c r="H331" s="198" t="str">
        <f>CONCATENATE('[1]OPINI Rinci v1'!W333,'[1]OPINI Rinci v1'!X333,'[1]OPINI Rinci v1'!Y333,'[1]OPINI Rinci v1'!Z333)</f>
        <v>WTP</v>
      </c>
      <c r="I331" s="198" t="str">
        <f>CONCATENATE('[1]OPINI Rinci v1'!AB333,'[1]OPINI Rinci v1'!AC333,'[1]OPINI Rinci v1'!AD333,'[1]OPINI Rinci v1'!AE333)</f>
        <v>WTP</v>
      </c>
      <c r="J331" s="198" t="str">
        <f>CONCATENATE('[1]OPINI Rinci v1'!AG333,'[1]OPINI Rinci v1'!AH333,'[1]OPINI Rinci v1'!AI333,'[1]OPINI Rinci v1'!AJ333)</f>
        <v>WTP</v>
      </c>
      <c r="K331" s="198" t="str">
        <f>CONCATENATE('[1]OPINI Rinci v1'!AL333,'[1]OPINI Rinci v1'!AM333,'[1]OPINI Rinci v1'!AN333,'[1]OPINI Rinci v1'!AO333)</f>
        <v>WTP</v>
      </c>
      <c r="L331" s="198" t="str">
        <f>CONCATENATE('[1]OPINI Rinci v1'!AQ333,'[1]OPINI Rinci v1'!AR333,'[1]OPINI Rinci v1'!AS333,'[1]OPINI Rinci v1'!AT333)</f>
        <v>WTP</v>
      </c>
      <c r="M331" s="198" t="str">
        <f>CONCATENATE('[1]OPINI Rinci v1'!AV333,'[1]OPINI Rinci v1'!AW333,'[1]OPINI Rinci v1'!AX333,'[1]OPINI Rinci v1'!AY333)</f>
        <v>WTP</v>
      </c>
      <c r="N331" s="309" t="s">
        <v>701</v>
      </c>
      <c r="O331" s="310"/>
      <c r="P331" s="310"/>
      <c r="Q331" s="198" t="str">
        <f>CONCATENATE('[1]OPINI Rinci v1'!BA333,'[1]OPINI Rinci v1'!BB333,'[1]OPINI Rinci v1'!BD333,'[1]OPINI Rinci v1'!BC333)</f>
        <v>WTP</v>
      </c>
      <c r="R331" s="309" t="s">
        <v>701</v>
      </c>
      <c r="S331" s="304" t="str">
        <f>CONCATENATE('[1]OPINI Rinci v1'!BF333,'[1]OPINI Rinci v1'!BG333,'[1]OPINI Rinci v1'!BI333,'[1]OPINI Rinci v1'!BH333)</f>
        <v>WTP</v>
      </c>
      <c r="T331" s="304" t="str">
        <f>CONCATENATE('[1]OPINI Rinci v1'!BK333,'[1]OPINI Rinci v1'!BL333,'[1]OPINI Rinci v1'!BM333,'[1]OPINI Rinci v1'!BN333)</f>
        <v>WTP</v>
      </c>
      <c r="U331" s="304" t="str">
        <f>CONCATENATE('[1]OPINI Rinci v1'!BP333,'[1]OPINI Rinci v1'!BQ333,'[1]OPINI Rinci v1'!BR333,'[1]OPINI Rinci v1'!BS333)</f>
        <v>WDP</v>
      </c>
      <c r="V331" s="304" t="str">
        <f>CONCATENATE('[1]OPINI Rinci v1'!BU333,'[1]OPINI Rinci v1'!BV333,'[1]OPINI Rinci v1'!BW333,'[1]OPINI Rinci v1'!BX333)</f>
        <v>WDP</v>
      </c>
      <c r="W331" s="304" t="str">
        <f>CONCATENATE('[1]OPINI Rinci v1'!BZ333,'[1]OPINI Rinci v1'!CA333,'[1]OPINI Rinci v1'!CB333,'[1]OPINI Rinci v1'!CC333)</f>
        <v>TMP</v>
      </c>
      <c r="X331" s="304" t="str">
        <f>CONCATENATE('[1]OPINI Rinci v1'!CE333,'[1]OPINI Rinci v1'!CF333,'[1]OPINI Rinci v1'!CG333,'[1]OPINI Rinci v1'!CH333)</f>
        <v>WDP</v>
      </c>
      <c r="Y331" s="304" t="str">
        <f>CONCATENATE('[1]OPINI Rinci v1'!CJ333,'[1]OPINI Rinci v1'!CK333,'[1]OPINI Rinci v1'!CL333,'[1]OPINI Rinci v1'!CM333)</f>
        <v>WDP</v>
      </c>
      <c r="Z331" s="304" t="str">
        <f>CONCATENATE('[1]OPINI Rinci v1'!CO333,'[1]OPINI Rinci v1'!CP333,'[1]OPINI Rinci v1'!CQ333,'[1]OPINI Rinci v1'!CR333)</f>
        <v>WDP</v>
      </c>
      <c r="AA331" s="311"/>
    </row>
    <row r="332" spans="1:27" s="5" customFormat="1" ht="14.1" customHeight="1" x14ac:dyDescent="0.2">
      <c r="A332" s="306">
        <f t="shared" si="15"/>
        <v>294</v>
      </c>
      <c r="B332" s="222" t="s">
        <v>42</v>
      </c>
      <c r="C332" s="194" t="s">
        <v>30</v>
      </c>
      <c r="D332" s="196"/>
      <c r="E332" s="197" t="s">
        <v>364</v>
      </c>
      <c r="F332" s="198" t="str">
        <f>CONCATENATE('[1]OPINI Rinci v1'!M334,'[1]OPINI Rinci v1'!N334,'[1]OPINI Rinci v1'!O334,'[1]OPINI Rinci v1'!P334)</f>
        <v>WTP</v>
      </c>
      <c r="G332" s="198" t="str">
        <f>CONCATENATE('[1]OPINI Rinci v1'!R334,'[1]OPINI Rinci v1'!S334,'[1]OPINI Rinci v1'!T334,'[1]OPINI Rinci v1'!U334)</f>
        <v>WTP</v>
      </c>
      <c r="H332" s="198" t="str">
        <f>CONCATENATE('[1]OPINI Rinci v1'!W334,'[1]OPINI Rinci v1'!X334,'[1]OPINI Rinci v1'!Y334,'[1]OPINI Rinci v1'!Z334)</f>
        <v>WTP</v>
      </c>
      <c r="I332" s="198" t="str">
        <f>CONCATENATE('[1]OPINI Rinci v1'!AB334,'[1]OPINI Rinci v1'!AC334,'[1]OPINI Rinci v1'!AD334,'[1]OPINI Rinci v1'!AE334)</f>
        <v>WTP</v>
      </c>
      <c r="J332" s="198" t="str">
        <f>CONCATENATE('[1]OPINI Rinci v1'!AG334,'[1]OPINI Rinci v1'!AH334,'[1]OPINI Rinci v1'!AI334,'[1]OPINI Rinci v1'!AJ334)</f>
        <v>WTP</v>
      </c>
      <c r="K332" s="198" t="str">
        <f>CONCATENATE('[1]OPINI Rinci v1'!AL334,'[1]OPINI Rinci v1'!AM334,'[1]OPINI Rinci v1'!AN334,'[1]OPINI Rinci v1'!AO334)</f>
        <v>WDP</v>
      </c>
      <c r="L332" s="198" t="str">
        <f>CONCATENATE('[1]OPINI Rinci v1'!AQ334,'[1]OPINI Rinci v1'!AR334,'[1]OPINI Rinci v1'!AS334,'[1]OPINI Rinci v1'!AT334)</f>
        <v>WDP</v>
      </c>
      <c r="M332" s="198" t="str">
        <f>CONCATENATE('[1]OPINI Rinci v1'!AV334,'[1]OPINI Rinci v1'!AW334,'[1]OPINI Rinci v1'!AX334,'[1]OPINI Rinci v1'!AY334)</f>
        <v>WDP</v>
      </c>
      <c r="N332" s="307" t="s">
        <v>700</v>
      </c>
      <c r="O332" s="308"/>
      <c r="P332" s="308"/>
      <c r="Q332" s="198" t="str">
        <f>CONCATENATE('[1]OPINI Rinci v1'!BA334,'[1]OPINI Rinci v1'!BB334,'[1]OPINI Rinci v1'!BD334,'[1]OPINI Rinci v1'!BC334)</f>
        <v>WDP</v>
      </c>
      <c r="R332" s="307" t="s">
        <v>700</v>
      </c>
      <c r="S332" s="304" t="str">
        <f>CONCATENATE('[1]OPINI Rinci v1'!BF334,'[1]OPINI Rinci v1'!BG334,'[1]OPINI Rinci v1'!BI334,'[1]OPINI Rinci v1'!BH334)</f>
        <v>WDP</v>
      </c>
      <c r="T332" s="304" t="str">
        <f>CONCATENATE('[1]OPINI Rinci v1'!BK334,'[1]OPINI Rinci v1'!BL334,'[1]OPINI Rinci v1'!BM334,'[1]OPINI Rinci v1'!BN334)</f>
        <v>WDP</v>
      </c>
      <c r="U332" s="304" t="str">
        <f>CONCATENATE('[1]OPINI Rinci v1'!BP334,'[1]OPINI Rinci v1'!BQ334,'[1]OPINI Rinci v1'!BR334,'[1]OPINI Rinci v1'!BS334)</f>
        <v>WDP</v>
      </c>
      <c r="V332" s="304" t="str">
        <f>CONCATENATE('[1]OPINI Rinci v1'!BU334,'[1]OPINI Rinci v1'!BV334,'[1]OPINI Rinci v1'!BW334,'[1]OPINI Rinci v1'!BX334)</f>
        <v>TW</v>
      </c>
      <c r="W332" s="304" t="str">
        <f>CONCATENATE('[1]OPINI Rinci v1'!BZ334,'[1]OPINI Rinci v1'!CA334,'[1]OPINI Rinci v1'!CB334,'[1]OPINI Rinci v1'!CC334)</f>
        <v>WDP</v>
      </c>
      <c r="X332" s="304" t="str">
        <f>CONCATENATE('[1]OPINI Rinci v1'!CE334,'[1]OPINI Rinci v1'!CF334,'[1]OPINI Rinci v1'!CG334,'[1]OPINI Rinci v1'!CH334)</f>
        <v>WDP</v>
      </c>
      <c r="Y332" s="304" t="str">
        <f>CONCATENATE('[1]OPINI Rinci v1'!CJ334,'[1]OPINI Rinci v1'!CK334,'[1]OPINI Rinci v1'!CL334,'[1]OPINI Rinci v1'!CM334)</f>
        <v>WDP</v>
      </c>
      <c r="Z332" s="304" t="str">
        <f>CONCATENATE('[1]OPINI Rinci v1'!CO334,'[1]OPINI Rinci v1'!CP334,'[1]OPINI Rinci v1'!CQ334,'[1]OPINI Rinci v1'!CR334)</f>
        <v>WDP</v>
      </c>
      <c r="AA332" s="301"/>
    </row>
    <row r="333" spans="1:27" s="312" customFormat="1" ht="14.1" customHeight="1" x14ac:dyDescent="0.2">
      <c r="A333" s="306">
        <f t="shared" si="15"/>
        <v>295</v>
      </c>
      <c r="B333" s="222" t="s">
        <v>42</v>
      </c>
      <c r="C333" s="194" t="s">
        <v>32</v>
      </c>
      <c r="D333" s="196"/>
      <c r="E333" s="197" t="s">
        <v>365</v>
      </c>
      <c r="F333" s="198" t="str">
        <f>CONCATENATE('[1]OPINI Rinci v1'!M335,'[1]OPINI Rinci v1'!N335,'[1]OPINI Rinci v1'!O335,'[1]OPINI Rinci v1'!P335)</f>
        <v>WTP</v>
      </c>
      <c r="G333" s="198" t="str">
        <f>CONCATENATE('[1]OPINI Rinci v1'!R335,'[1]OPINI Rinci v1'!S335,'[1]OPINI Rinci v1'!T335,'[1]OPINI Rinci v1'!U335)</f>
        <v>WTP</v>
      </c>
      <c r="H333" s="198" t="str">
        <f>CONCATENATE('[1]OPINI Rinci v1'!W335,'[1]OPINI Rinci v1'!X335,'[1]OPINI Rinci v1'!Y335,'[1]OPINI Rinci v1'!Z335)</f>
        <v>WTP</v>
      </c>
      <c r="I333" s="198" t="str">
        <f>CONCATENATE('[1]OPINI Rinci v1'!AB335,'[1]OPINI Rinci v1'!AC335,'[1]OPINI Rinci v1'!AD335,'[1]OPINI Rinci v1'!AE335)</f>
        <v>WTP</v>
      </c>
      <c r="J333" s="198" t="str">
        <f>CONCATENATE('[1]OPINI Rinci v1'!AG335,'[1]OPINI Rinci v1'!AH335,'[1]OPINI Rinci v1'!AI335,'[1]OPINI Rinci v1'!AJ335)</f>
        <v>WTP</v>
      </c>
      <c r="K333" s="198" t="str">
        <f>CONCATENATE('[1]OPINI Rinci v1'!AL335,'[1]OPINI Rinci v1'!AM335,'[1]OPINI Rinci v1'!AN335,'[1]OPINI Rinci v1'!AO335)</f>
        <v>WTP</v>
      </c>
      <c r="L333" s="198" t="str">
        <f>CONCATENATE('[1]OPINI Rinci v1'!AQ335,'[1]OPINI Rinci v1'!AR335,'[1]OPINI Rinci v1'!AS335,'[1]OPINI Rinci v1'!AT335)</f>
        <v>WTP</v>
      </c>
      <c r="M333" s="198" t="str">
        <f>CONCATENATE('[1]OPINI Rinci v1'!AV335,'[1]OPINI Rinci v1'!AW335,'[1]OPINI Rinci v1'!AX335,'[1]OPINI Rinci v1'!AY335)</f>
        <v>WTP</v>
      </c>
      <c r="N333" s="307" t="s">
        <v>702</v>
      </c>
      <c r="O333" s="308"/>
      <c r="P333" s="308"/>
      <c r="Q333" s="198" t="str">
        <f>CONCATENATE('[1]OPINI Rinci v1'!BA335,'[1]OPINI Rinci v1'!BB335,'[1]OPINI Rinci v1'!BD335,'[1]OPINI Rinci v1'!BC335)</f>
        <v>WTP</v>
      </c>
      <c r="R333" s="307" t="s">
        <v>700</v>
      </c>
      <c r="S333" s="304" t="str">
        <f>CONCATENATE('[1]OPINI Rinci v1'!BF335,'[1]OPINI Rinci v1'!BG335,'[1]OPINI Rinci v1'!BI335,'[1]OPINI Rinci v1'!BH335)</f>
        <v>WTP</v>
      </c>
      <c r="T333" s="304" t="str">
        <f>CONCATENATE('[1]OPINI Rinci v1'!BK335,'[1]OPINI Rinci v1'!BL335,'[1]OPINI Rinci v1'!BM335,'[1]OPINI Rinci v1'!BN335)</f>
        <v>WDP</v>
      </c>
      <c r="U333" s="304" t="str">
        <f>CONCATENATE('[1]OPINI Rinci v1'!BP335,'[1]OPINI Rinci v1'!BQ335,'[1]OPINI Rinci v1'!BR335,'[1]OPINI Rinci v1'!BS335)</f>
        <v>WDP</v>
      </c>
      <c r="V333" s="304" t="str">
        <f>CONCATENATE('[1]OPINI Rinci v1'!BU335,'[1]OPINI Rinci v1'!BV335,'[1]OPINI Rinci v1'!BW335,'[1]OPINI Rinci v1'!BX335)</f>
        <v>TMP</v>
      </c>
      <c r="W333" s="304" t="str">
        <f>CONCATENATE('[1]OPINI Rinci v1'!BZ335,'[1]OPINI Rinci v1'!CA335,'[1]OPINI Rinci v1'!CB335,'[1]OPINI Rinci v1'!CC335)</f>
        <v>TMP</v>
      </c>
      <c r="X333" s="304" t="str">
        <f>CONCATENATE('[1]OPINI Rinci v1'!CE335,'[1]OPINI Rinci v1'!CF335,'[1]OPINI Rinci v1'!CG335,'[1]OPINI Rinci v1'!CH335)</f>
        <v>TMP</v>
      </c>
      <c r="Y333" s="304" t="str">
        <f>CONCATENATE('[1]OPINI Rinci v1'!CJ335,'[1]OPINI Rinci v1'!CK335,'[1]OPINI Rinci v1'!CL335,'[1]OPINI Rinci v1'!CM335)</f>
        <v>WDP</v>
      </c>
      <c r="Z333" s="304" t="str">
        <f>CONCATENATE('[1]OPINI Rinci v1'!CO335,'[1]OPINI Rinci v1'!CP335,'[1]OPINI Rinci v1'!CQ335,'[1]OPINI Rinci v1'!CR335)</f>
        <v/>
      </c>
      <c r="AA333" s="311"/>
    </row>
    <row r="334" spans="1:27" s="5" customFormat="1" ht="14.1" customHeight="1" x14ac:dyDescent="0.2">
      <c r="A334" s="306">
        <f t="shared" si="15"/>
        <v>296</v>
      </c>
      <c r="B334" s="222" t="s">
        <v>42</v>
      </c>
      <c r="C334" s="194" t="s">
        <v>34</v>
      </c>
      <c r="D334" s="196"/>
      <c r="E334" s="197" t="s">
        <v>366</v>
      </c>
      <c r="F334" s="198" t="str">
        <f>CONCATENATE('[1]OPINI Rinci v1'!M336,'[1]OPINI Rinci v1'!N336,'[1]OPINI Rinci v1'!O336,'[1]OPINI Rinci v1'!P336)</f>
        <v>WTP</v>
      </c>
      <c r="G334" s="198" t="str">
        <f>CONCATENATE('[1]OPINI Rinci v1'!R336,'[1]OPINI Rinci v1'!S336,'[1]OPINI Rinci v1'!T336,'[1]OPINI Rinci v1'!U336)</f>
        <v>WTP</v>
      </c>
      <c r="H334" s="198" t="str">
        <f>CONCATENATE('[1]OPINI Rinci v1'!W336,'[1]OPINI Rinci v1'!X336,'[1]OPINI Rinci v1'!Y336,'[1]OPINI Rinci v1'!Z336)</f>
        <v>WTP</v>
      </c>
      <c r="I334" s="198" t="str">
        <f>CONCATENATE('[1]OPINI Rinci v1'!AB336,'[1]OPINI Rinci v1'!AC336,'[1]OPINI Rinci v1'!AD336,'[1]OPINI Rinci v1'!AE336)</f>
        <v>WDP</v>
      </c>
      <c r="J334" s="198" t="str">
        <f>CONCATENATE('[1]OPINI Rinci v1'!AG336,'[1]OPINI Rinci v1'!AH336,'[1]OPINI Rinci v1'!AI336,'[1]OPINI Rinci v1'!AJ336)</f>
        <v>WDP</v>
      </c>
      <c r="K334" s="198" t="str">
        <f>CONCATENATE('[1]OPINI Rinci v1'!AL336,'[1]OPINI Rinci v1'!AM336,'[1]OPINI Rinci v1'!AN336,'[1]OPINI Rinci v1'!AO336)</f>
        <v>WDP</v>
      </c>
      <c r="L334" s="198" t="str">
        <f>CONCATENATE('[1]OPINI Rinci v1'!AQ336,'[1]OPINI Rinci v1'!AR336,'[1]OPINI Rinci v1'!AS336,'[1]OPINI Rinci v1'!AT336)</f>
        <v>WDP</v>
      </c>
      <c r="M334" s="198" t="str">
        <f>CONCATENATE('[1]OPINI Rinci v1'!AV336,'[1]OPINI Rinci v1'!AW336,'[1]OPINI Rinci v1'!AX336,'[1]OPINI Rinci v1'!AY336)</f>
        <v>WDP</v>
      </c>
      <c r="N334" s="307" t="s">
        <v>702</v>
      </c>
      <c r="O334" s="308"/>
      <c r="P334" s="308"/>
      <c r="Q334" s="198" t="str">
        <f>CONCATENATE('[1]OPINI Rinci v1'!BA336,'[1]OPINI Rinci v1'!BB336,'[1]OPINI Rinci v1'!BD336,'[1]OPINI Rinci v1'!BC336)</f>
        <v>WDP</v>
      </c>
      <c r="R334" s="307" t="s">
        <v>700</v>
      </c>
      <c r="S334" s="304" t="str">
        <f>CONCATENATE('[1]OPINI Rinci v1'!BF336,'[1]OPINI Rinci v1'!BG336,'[1]OPINI Rinci v1'!BI336,'[1]OPINI Rinci v1'!BH336)</f>
        <v>WDP</v>
      </c>
      <c r="T334" s="304" t="str">
        <f>CONCATENATE('[1]OPINI Rinci v1'!BK336,'[1]OPINI Rinci v1'!BL336,'[1]OPINI Rinci v1'!BM336,'[1]OPINI Rinci v1'!BN336)</f>
        <v>TW</v>
      </c>
      <c r="U334" s="304" t="str">
        <f>CONCATENATE('[1]OPINI Rinci v1'!BP336,'[1]OPINI Rinci v1'!BQ336,'[1]OPINI Rinci v1'!BR336,'[1]OPINI Rinci v1'!BS336)</f>
        <v>TW</v>
      </c>
      <c r="V334" s="304" t="str">
        <f>CONCATENATE('[1]OPINI Rinci v1'!BU336,'[1]OPINI Rinci v1'!BV336,'[1]OPINI Rinci v1'!BW336,'[1]OPINI Rinci v1'!BX336)</f>
        <v>TW</v>
      </c>
      <c r="W334" s="304" t="str">
        <f>CONCATENATE('[1]OPINI Rinci v1'!BZ336,'[1]OPINI Rinci v1'!CA336,'[1]OPINI Rinci v1'!CB336,'[1]OPINI Rinci v1'!CC336)</f>
        <v>TMP</v>
      </c>
      <c r="X334" s="304" t="str">
        <f>CONCATENATE('[1]OPINI Rinci v1'!CE336,'[1]OPINI Rinci v1'!CF336,'[1]OPINI Rinci v1'!CG336,'[1]OPINI Rinci v1'!CH336)</f>
        <v>TMP</v>
      </c>
      <c r="Y334" s="304" t="str">
        <f>CONCATENATE('[1]OPINI Rinci v1'!CJ336,'[1]OPINI Rinci v1'!CK336,'[1]OPINI Rinci v1'!CL336,'[1]OPINI Rinci v1'!CM336)</f>
        <v>TMP</v>
      </c>
      <c r="Z334" s="304" t="str">
        <f>CONCATENATE('[1]OPINI Rinci v1'!CO336,'[1]OPINI Rinci v1'!CP336,'[1]OPINI Rinci v1'!CQ336,'[1]OPINI Rinci v1'!CR336)</f>
        <v/>
      </c>
      <c r="AA334" s="301"/>
    </row>
    <row r="335" spans="1:27" s="5" customFormat="1" ht="14.1" customHeight="1" x14ac:dyDescent="0.2">
      <c r="A335" s="306">
        <f t="shared" si="15"/>
        <v>297</v>
      </c>
      <c r="B335" s="222" t="s">
        <v>42</v>
      </c>
      <c r="C335" s="194" t="s">
        <v>36</v>
      </c>
      <c r="D335" s="196"/>
      <c r="E335" s="197" t="s">
        <v>367</v>
      </c>
      <c r="F335" s="198" t="str">
        <f>CONCATENATE('[1]OPINI Rinci v1'!M337,'[1]OPINI Rinci v1'!N337,'[1]OPINI Rinci v1'!O337,'[1]OPINI Rinci v1'!P337)</f>
        <v>WTP</v>
      </c>
      <c r="G335" s="198" t="str">
        <f>CONCATENATE('[1]OPINI Rinci v1'!R337,'[1]OPINI Rinci v1'!S337,'[1]OPINI Rinci v1'!T337,'[1]OPINI Rinci v1'!U337)</f>
        <v xml:space="preserve"> WDP</v>
      </c>
      <c r="H335" s="198" t="str">
        <f>CONCATENATE('[1]OPINI Rinci v1'!W337,'[1]OPINI Rinci v1'!X337,'[1]OPINI Rinci v1'!Y337,'[1]OPINI Rinci v1'!Z337)</f>
        <v>WDP</v>
      </c>
      <c r="I335" s="198" t="str">
        <f>CONCATENATE('[1]OPINI Rinci v1'!AB337,'[1]OPINI Rinci v1'!AC337,'[1]OPINI Rinci v1'!AD337,'[1]OPINI Rinci v1'!AE337)</f>
        <v>WDP</v>
      </c>
      <c r="J335" s="198" t="str">
        <f>CONCATENATE('[1]OPINI Rinci v1'!AG337,'[1]OPINI Rinci v1'!AH337,'[1]OPINI Rinci v1'!AI337,'[1]OPINI Rinci v1'!AJ337)</f>
        <v>WDP</v>
      </c>
      <c r="K335" s="198" t="str">
        <f>CONCATENATE('[1]OPINI Rinci v1'!AL337,'[1]OPINI Rinci v1'!AM337,'[1]OPINI Rinci v1'!AN337,'[1]OPINI Rinci v1'!AO337)</f>
        <v>WDP</v>
      </c>
      <c r="L335" s="198" t="str">
        <f>CONCATENATE('[1]OPINI Rinci v1'!AQ337,'[1]OPINI Rinci v1'!AR337,'[1]OPINI Rinci v1'!AS337,'[1]OPINI Rinci v1'!AT337)</f>
        <v>WDP</v>
      </c>
      <c r="M335" s="198" t="str">
        <f>CONCATENATE('[1]OPINI Rinci v1'!AV337,'[1]OPINI Rinci v1'!AW337,'[1]OPINI Rinci v1'!AX337,'[1]OPINI Rinci v1'!AY337)</f>
        <v>WDP</v>
      </c>
      <c r="N335" s="309" t="s">
        <v>701</v>
      </c>
      <c r="O335" s="310"/>
      <c r="P335" s="310"/>
      <c r="Q335" s="198" t="str">
        <f>CONCATENATE('[1]OPINI Rinci v1'!BA337,'[1]OPINI Rinci v1'!BB337,'[1]OPINI Rinci v1'!BD337,'[1]OPINI Rinci v1'!BC337)</f>
        <v>WDP</v>
      </c>
      <c r="R335" s="309" t="s">
        <v>701</v>
      </c>
      <c r="S335" s="304" t="str">
        <f>CONCATENATE('[1]OPINI Rinci v1'!BF337,'[1]OPINI Rinci v1'!BG337,'[1]OPINI Rinci v1'!BI337,'[1]OPINI Rinci v1'!BH337)</f>
        <v>WDP</v>
      </c>
      <c r="T335" s="304" t="str">
        <f>CONCATENATE('[1]OPINI Rinci v1'!BK337,'[1]OPINI Rinci v1'!BL337,'[1]OPINI Rinci v1'!BM337,'[1]OPINI Rinci v1'!BN337)</f>
        <v>WDP</v>
      </c>
      <c r="U335" s="304" t="str">
        <f>CONCATENATE('[1]OPINI Rinci v1'!BP337,'[1]OPINI Rinci v1'!BQ337,'[1]OPINI Rinci v1'!BR337,'[1]OPINI Rinci v1'!BS337)</f>
        <v>WDP</v>
      </c>
      <c r="V335" s="304" t="str">
        <f>CONCATENATE('[1]OPINI Rinci v1'!BU337,'[1]OPINI Rinci v1'!BV337,'[1]OPINI Rinci v1'!BW337,'[1]OPINI Rinci v1'!BX337)</f>
        <v>TMP</v>
      </c>
      <c r="W335" s="304" t="str">
        <f>CONCATENATE('[1]OPINI Rinci v1'!BZ337,'[1]OPINI Rinci v1'!CA337,'[1]OPINI Rinci v1'!CB337,'[1]OPINI Rinci v1'!CC337)</f>
        <v>TMP</v>
      </c>
      <c r="X335" s="304" t="str">
        <f>CONCATENATE('[1]OPINI Rinci v1'!CE337,'[1]OPINI Rinci v1'!CF337,'[1]OPINI Rinci v1'!CG337,'[1]OPINI Rinci v1'!CH337)</f>
        <v/>
      </c>
      <c r="Y335" s="304" t="str">
        <f>CONCATENATE('[1]OPINI Rinci v1'!CJ337,'[1]OPINI Rinci v1'!CK337,'[1]OPINI Rinci v1'!CL337,'[1]OPINI Rinci v1'!CM337)</f>
        <v/>
      </c>
      <c r="Z335" s="304" t="str">
        <f>CONCATENATE('[1]OPINI Rinci v1'!CO337,'[1]OPINI Rinci v1'!CP337,'[1]OPINI Rinci v1'!CQ337,'[1]OPINI Rinci v1'!CR337)</f>
        <v/>
      </c>
      <c r="AA335" s="301"/>
    </row>
    <row r="336" spans="1:27" s="312" customFormat="1" ht="14.1" customHeight="1" x14ac:dyDescent="0.2">
      <c r="A336" s="306">
        <f t="shared" si="15"/>
        <v>298</v>
      </c>
      <c r="B336" s="222" t="s">
        <v>42</v>
      </c>
      <c r="C336" s="194" t="s">
        <v>38</v>
      </c>
      <c r="D336" s="196"/>
      <c r="E336" s="197" t="s">
        <v>368</v>
      </c>
      <c r="F336" s="198" t="str">
        <f>CONCATENATE('[1]OPINI Rinci v1'!M338,'[1]OPINI Rinci v1'!N338,'[1]OPINI Rinci v1'!O338,'[1]OPINI Rinci v1'!P338)</f>
        <v>WTP</v>
      </c>
      <c r="G336" s="198" t="str">
        <f>CONCATENATE('[1]OPINI Rinci v1'!R338,'[1]OPINI Rinci v1'!S338,'[1]OPINI Rinci v1'!T338,'[1]OPINI Rinci v1'!U338)</f>
        <v>WTP</v>
      </c>
      <c r="H336" s="198" t="str">
        <f>CONCATENATE('[1]OPINI Rinci v1'!W338,'[1]OPINI Rinci v1'!X338,'[1]OPINI Rinci v1'!Y338,'[1]OPINI Rinci v1'!Z338)</f>
        <v>WTP</v>
      </c>
      <c r="I336" s="198" t="str">
        <f>CONCATENATE('[1]OPINI Rinci v1'!AB338,'[1]OPINI Rinci v1'!AC338,'[1]OPINI Rinci v1'!AD338,'[1]OPINI Rinci v1'!AE338)</f>
        <v>WTP</v>
      </c>
      <c r="J336" s="198" t="str">
        <f>CONCATENATE('[1]OPINI Rinci v1'!AG338,'[1]OPINI Rinci v1'!AH338,'[1]OPINI Rinci v1'!AI338,'[1]OPINI Rinci v1'!AJ338)</f>
        <v>WTP</v>
      </c>
      <c r="K336" s="198" t="str">
        <f>CONCATENATE('[1]OPINI Rinci v1'!AL338,'[1]OPINI Rinci v1'!AM338,'[1]OPINI Rinci v1'!AN338,'[1]OPINI Rinci v1'!AO338)</f>
        <v>WTP</v>
      </c>
      <c r="L336" s="198" t="str">
        <f>CONCATENATE('[1]OPINI Rinci v1'!AQ338,'[1]OPINI Rinci v1'!AR338,'[1]OPINI Rinci v1'!AS338,'[1]OPINI Rinci v1'!AT338)</f>
        <v>WTP</v>
      </c>
      <c r="M336" s="198" t="str">
        <f>CONCATENATE('[1]OPINI Rinci v1'!AV338,'[1]OPINI Rinci v1'!AW338,'[1]OPINI Rinci v1'!AX338,'[1]OPINI Rinci v1'!AY338)</f>
        <v>WTP</v>
      </c>
      <c r="N336" s="309" t="s">
        <v>701</v>
      </c>
      <c r="O336" s="310"/>
      <c r="P336" s="310"/>
      <c r="Q336" s="198" t="str">
        <f>CONCATENATE('[1]OPINI Rinci v1'!BA338,'[1]OPINI Rinci v1'!BB338,'[1]OPINI Rinci v1'!BD338,'[1]OPINI Rinci v1'!BC338)</f>
        <v>WDP</v>
      </c>
      <c r="R336" s="309" t="s">
        <v>701</v>
      </c>
      <c r="S336" s="304" t="str">
        <f>CONCATENATE('[1]OPINI Rinci v1'!BF338,'[1]OPINI Rinci v1'!BG338,'[1]OPINI Rinci v1'!BI338,'[1]OPINI Rinci v1'!BH338)</f>
        <v>WDP</v>
      </c>
      <c r="T336" s="304" t="str">
        <f>CONCATENATE('[1]OPINI Rinci v1'!BK338,'[1]OPINI Rinci v1'!BL338,'[1]OPINI Rinci v1'!BM338,'[1]OPINI Rinci v1'!BN338)</f>
        <v>WDP</v>
      </c>
      <c r="U336" s="304" t="str">
        <f>CONCATENATE('[1]OPINI Rinci v1'!BP338,'[1]OPINI Rinci v1'!BQ338,'[1]OPINI Rinci v1'!BR338,'[1]OPINI Rinci v1'!BS338)</f>
        <v>TW</v>
      </c>
      <c r="V336" s="304" t="str">
        <f>CONCATENATE('[1]OPINI Rinci v1'!BU338,'[1]OPINI Rinci v1'!BV338,'[1]OPINI Rinci v1'!BW338,'[1]OPINI Rinci v1'!BX338)</f>
        <v>TW</v>
      </c>
      <c r="W336" s="304" t="str">
        <f>CONCATENATE('[1]OPINI Rinci v1'!BZ338,'[1]OPINI Rinci v1'!CA338,'[1]OPINI Rinci v1'!CB338,'[1]OPINI Rinci v1'!CC338)</f>
        <v/>
      </c>
      <c r="X336" s="304" t="str">
        <f>CONCATENATE('[1]OPINI Rinci v1'!CE338,'[1]OPINI Rinci v1'!CF338,'[1]OPINI Rinci v1'!CG338,'[1]OPINI Rinci v1'!CH338)</f>
        <v/>
      </c>
      <c r="Y336" s="304" t="str">
        <f>CONCATENATE('[1]OPINI Rinci v1'!CJ338,'[1]OPINI Rinci v1'!CK338,'[1]OPINI Rinci v1'!CL338,'[1]OPINI Rinci v1'!CM338)</f>
        <v/>
      </c>
      <c r="Z336" s="304" t="str">
        <f>CONCATENATE('[1]OPINI Rinci v1'!CO338,'[1]OPINI Rinci v1'!CP338,'[1]OPINI Rinci v1'!CQ338,'[1]OPINI Rinci v1'!CR338)</f>
        <v/>
      </c>
      <c r="AA336" s="311"/>
    </row>
    <row r="337" spans="1:27" s="9" customFormat="1" ht="14.1" customHeight="1" x14ac:dyDescent="0.2">
      <c r="A337" s="306" t="str">
        <f t="shared" si="15"/>
        <v/>
      </c>
      <c r="B337" s="316"/>
      <c r="C337" s="200"/>
      <c r="D337" s="202"/>
      <c r="E337" s="203"/>
      <c r="F337" s="203"/>
      <c r="G337" s="203"/>
      <c r="H337" s="203"/>
      <c r="I337" s="198" t="str">
        <f>CONCATENATE('[1]OPINI Rinci v1'!AB339,'[1]OPINI Rinci v1'!AC339,'[1]OPINI Rinci v1'!AD339,'[1]OPINI Rinci v1'!AE339)</f>
        <v/>
      </c>
      <c r="J337" s="203"/>
      <c r="K337" s="203"/>
      <c r="L337" s="203"/>
      <c r="M337" s="203"/>
      <c r="N337" s="203"/>
      <c r="O337" s="203"/>
      <c r="P337" s="203"/>
      <c r="Q337" s="200"/>
      <c r="R337" s="203"/>
      <c r="S337" s="304" t="str">
        <f>CONCATENATE('[1]OPINI Rinci v1'!BF339,'[1]OPINI Rinci v1'!BG339,'[1]OPINI Rinci v1'!BI339,'[1]OPINI Rinci v1'!BH339)</f>
        <v/>
      </c>
      <c r="T337" s="200"/>
      <c r="U337" s="304"/>
      <c r="V337" s="304"/>
      <c r="W337" s="304"/>
      <c r="X337" s="304"/>
      <c r="Y337" s="304"/>
      <c r="Z337" s="304"/>
      <c r="AA337" s="305"/>
    </row>
    <row r="338" spans="1:27" s="9" customFormat="1" ht="14.1" customHeight="1" x14ac:dyDescent="0.2">
      <c r="A338" s="306" t="str">
        <f t="shared" si="15"/>
        <v/>
      </c>
      <c r="B338" s="303" t="s">
        <v>44</v>
      </c>
      <c r="C338" s="200"/>
      <c r="D338" s="202" t="s">
        <v>370</v>
      </c>
      <c r="E338" s="203"/>
      <c r="F338" s="203"/>
      <c r="G338" s="203"/>
      <c r="H338" s="203"/>
      <c r="I338" s="198" t="s">
        <v>642</v>
      </c>
      <c r="J338" s="203"/>
      <c r="K338" s="203"/>
      <c r="L338" s="203"/>
      <c r="M338" s="203"/>
      <c r="N338" s="203"/>
      <c r="O338" s="203"/>
      <c r="P338" s="203"/>
      <c r="Q338" s="200"/>
      <c r="R338" s="203"/>
      <c r="S338" s="304"/>
      <c r="T338" s="200"/>
      <c r="U338" s="304"/>
      <c r="V338" s="304"/>
      <c r="W338" s="304"/>
      <c r="X338" s="304"/>
      <c r="Y338" s="304"/>
      <c r="Z338" s="304"/>
      <c r="AA338" s="305"/>
    </row>
    <row r="339" spans="1:27" s="5" customFormat="1" ht="14.1" customHeight="1" x14ac:dyDescent="0.2">
      <c r="A339" s="306">
        <f>IF(C339="","",A336+1)</f>
        <v>299</v>
      </c>
      <c r="B339" s="222" t="s">
        <v>44</v>
      </c>
      <c r="C339" s="194" t="s">
        <v>8</v>
      </c>
      <c r="D339" s="207"/>
      <c r="E339" s="197" t="s">
        <v>371</v>
      </c>
      <c r="F339" s="198" t="str">
        <f>CONCATENATE('[1]OPINI Rinci v1'!M341,'[1]OPINI Rinci v1'!N341,'[1]OPINI Rinci v1'!O341,'[1]OPINI Rinci v1'!P341)</f>
        <v>WTP</v>
      </c>
      <c r="G339" s="198" t="str">
        <f>CONCATENATE('[1]OPINI Rinci v1'!R341,'[1]OPINI Rinci v1'!S341,'[1]OPINI Rinci v1'!T341,'[1]OPINI Rinci v1'!U341)</f>
        <v>WTP</v>
      </c>
      <c r="H339" s="198" t="str">
        <f>CONCATENATE('[1]OPINI Rinci v1'!W341,'[1]OPINI Rinci v1'!X341,'[1]OPINI Rinci v1'!Y341,'[1]OPINI Rinci v1'!Z341)</f>
        <v>WTP</v>
      </c>
      <c r="I339" s="198" t="str">
        <f>CONCATENATE('[1]OPINI Rinci v1'!AB341,'[1]OPINI Rinci v1'!AC341,'[1]OPINI Rinci v1'!AD341,'[1]OPINI Rinci v1'!AE341)</f>
        <v>WTP</v>
      </c>
      <c r="J339" s="198" t="str">
        <f>CONCATENATE('[1]OPINI Rinci v1'!AG341,'[1]OPINI Rinci v1'!AH341,'[1]OPINI Rinci v1'!AI341,'[1]OPINI Rinci v1'!AJ341)</f>
        <v>WTP</v>
      </c>
      <c r="K339" s="198" t="str">
        <f>CONCATENATE('[1]OPINI Rinci v1'!AL341,'[1]OPINI Rinci v1'!AM341,'[1]OPINI Rinci v1'!AN341,'[1]OPINI Rinci v1'!AO341)</f>
        <v>WTP</v>
      </c>
      <c r="L339" s="198" t="str">
        <f>CONCATENATE('[1]OPINI Rinci v1'!AQ341,'[1]OPINI Rinci v1'!AR341,'[1]OPINI Rinci v1'!AS341,'[1]OPINI Rinci v1'!AT341)</f>
        <v>WTP</v>
      </c>
      <c r="M339" s="198" t="str">
        <f>CONCATENATE('[1]OPINI Rinci v1'!AV341,'[1]OPINI Rinci v1'!AW341,'[1]OPINI Rinci v1'!AX341,'[1]OPINI Rinci v1'!AY341)</f>
        <v>WTP</v>
      </c>
      <c r="N339" s="309" t="s">
        <v>701</v>
      </c>
      <c r="O339" s="310"/>
      <c r="P339" s="310"/>
      <c r="Q339" s="198" t="str">
        <f>CONCATENATE('[1]OPINI Rinci v1'!BA341,'[1]OPINI Rinci v1'!BB341,'[1]OPINI Rinci v1'!BD341,'[1]OPINI Rinci v1'!BC341)</f>
        <v>WDP</v>
      </c>
      <c r="R339" s="309" t="s">
        <v>701</v>
      </c>
      <c r="S339" s="304" t="str">
        <f>CONCATENATE('[1]OPINI Rinci v1'!BF341,'[1]OPINI Rinci v1'!BG341,'[1]OPINI Rinci v1'!BI341,'[1]OPINI Rinci v1'!BH341)</f>
        <v>TMP</v>
      </c>
      <c r="T339" s="304" t="str">
        <f>CONCATENATE('[1]OPINI Rinci v1'!BK341,'[1]OPINI Rinci v1'!BL341,'[1]OPINI Rinci v1'!BM341,'[1]OPINI Rinci v1'!BN341)</f>
        <v>WDP</v>
      </c>
      <c r="U339" s="304" t="str">
        <f>CONCATENATE('[1]OPINI Rinci v1'!BP341,'[1]OPINI Rinci v1'!BQ341,'[1]OPINI Rinci v1'!BR341,'[1]OPINI Rinci v1'!BS341)</f>
        <v>WDP</v>
      </c>
      <c r="V339" s="304" t="str">
        <f>CONCATENATE('[1]OPINI Rinci v1'!BU341,'[1]OPINI Rinci v1'!BV341,'[1]OPINI Rinci v1'!BW341,'[1]OPINI Rinci v1'!BX341)</f>
        <v>TW</v>
      </c>
      <c r="W339" s="304" t="str">
        <f>CONCATENATE('[1]OPINI Rinci v1'!BZ341,'[1]OPINI Rinci v1'!CA341,'[1]OPINI Rinci v1'!CB341,'[1]OPINI Rinci v1'!CC341)</f>
        <v>WDP</v>
      </c>
      <c r="X339" s="304" t="str">
        <f>CONCATENATE('[1]OPINI Rinci v1'!CE341,'[1]OPINI Rinci v1'!CF341,'[1]OPINI Rinci v1'!CG341,'[1]OPINI Rinci v1'!CH341)</f>
        <v>TW</v>
      </c>
      <c r="Y339" s="304" t="str">
        <f>CONCATENATE('[1]OPINI Rinci v1'!CJ341,'[1]OPINI Rinci v1'!CK341,'[1]OPINI Rinci v1'!CL341,'[1]OPINI Rinci v1'!CM341)</f>
        <v>TW</v>
      </c>
      <c r="Z339" s="304" t="str">
        <f>CONCATENATE('[1]OPINI Rinci v1'!CO341,'[1]OPINI Rinci v1'!CP341,'[1]OPINI Rinci v1'!CQ341,'[1]OPINI Rinci v1'!CR341)</f>
        <v>WDP</v>
      </c>
      <c r="AA339" s="301"/>
    </row>
    <row r="340" spans="1:27" s="5" customFormat="1" ht="14.1" customHeight="1" x14ac:dyDescent="0.2">
      <c r="A340" s="306">
        <f t="shared" ref="A340:A353" si="16">IF(C340="","",A339+1)</f>
        <v>300</v>
      </c>
      <c r="B340" s="222" t="s">
        <v>44</v>
      </c>
      <c r="C340" s="194" t="s">
        <v>12</v>
      </c>
      <c r="D340" s="196"/>
      <c r="E340" s="197" t="s">
        <v>372</v>
      </c>
      <c r="F340" s="198" t="str">
        <f>CONCATENATE('[1]OPINI Rinci v1'!M342,'[1]OPINI Rinci v1'!N342,'[1]OPINI Rinci v1'!O342,'[1]OPINI Rinci v1'!P342)</f>
        <v>WTP</v>
      </c>
      <c r="G340" s="198" t="str">
        <f>CONCATENATE('[1]OPINI Rinci v1'!R342,'[1]OPINI Rinci v1'!S342,'[1]OPINI Rinci v1'!T342,'[1]OPINI Rinci v1'!U342)</f>
        <v>WTP</v>
      </c>
      <c r="H340" s="198" t="str">
        <f>CONCATENATE('[1]OPINI Rinci v1'!W342,'[1]OPINI Rinci v1'!X342,'[1]OPINI Rinci v1'!Y342,'[1]OPINI Rinci v1'!Z342)</f>
        <v>WTP</v>
      </c>
      <c r="I340" s="198" t="str">
        <f>CONCATENATE('[1]OPINI Rinci v1'!AB342,'[1]OPINI Rinci v1'!AC342,'[1]OPINI Rinci v1'!AD342,'[1]OPINI Rinci v1'!AE342)</f>
        <v>WTP</v>
      </c>
      <c r="J340" s="198" t="str">
        <f>CONCATENATE('[1]OPINI Rinci v1'!AG342,'[1]OPINI Rinci v1'!AH342,'[1]OPINI Rinci v1'!AI342,'[1]OPINI Rinci v1'!AJ342)</f>
        <v>WTP</v>
      </c>
      <c r="K340" s="198" t="str">
        <f>CONCATENATE('[1]OPINI Rinci v1'!AL342,'[1]OPINI Rinci v1'!AM342,'[1]OPINI Rinci v1'!AN342,'[1]OPINI Rinci v1'!AO342)</f>
        <v>WDP</v>
      </c>
      <c r="L340" s="198" t="str">
        <f>CONCATENATE('[1]OPINI Rinci v1'!AQ342,'[1]OPINI Rinci v1'!AR342,'[1]OPINI Rinci v1'!AS342,'[1]OPINI Rinci v1'!AT342)</f>
        <v>TMP</v>
      </c>
      <c r="M340" s="198" t="str">
        <f>CONCATENATE('[1]OPINI Rinci v1'!AV342,'[1]OPINI Rinci v1'!AW342,'[1]OPINI Rinci v1'!AX342,'[1]OPINI Rinci v1'!AY342)</f>
        <v>WDP</v>
      </c>
      <c r="N340" s="309" t="s">
        <v>701</v>
      </c>
      <c r="O340" s="310"/>
      <c r="P340" s="310"/>
      <c r="Q340" s="198" t="str">
        <f>CONCATENATE('[1]OPINI Rinci v1'!BA342,'[1]OPINI Rinci v1'!BB342,'[1]OPINI Rinci v1'!BD342,'[1]OPINI Rinci v1'!BC342)</f>
        <v>TMP</v>
      </c>
      <c r="R340" s="309" t="s">
        <v>701</v>
      </c>
      <c r="S340" s="304" t="str">
        <f>CONCATENATE('[1]OPINI Rinci v1'!BF342,'[1]OPINI Rinci v1'!BG342,'[1]OPINI Rinci v1'!BI342,'[1]OPINI Rinci v1'!BH342)</f>
        <v>WDP</v>
      </c>
      <c r="T340" s="304" t="str">
        <f>CONCATENATE('[1]OPINI Rinci v1'!BK342,'[1]OPINI Rinci v1'!BL342,'[1]OPINI Rinci v1'!BM342,'[1]OPINI Rinci v1'!BN342)</f>
        <v>TMP</v>
      </c>
      <c r="U340" s="304" t="str">
        <f>CONCATENATE('[1]OPINI Rinci v1'!BP342,'[1]OPINI Rinci v1'!BQ342,'[1]OPINI Rinci v1'!BR342,'[1]OPINI Rinci v1'!BS342)</f>
        <v>TW</v>
      </c>
      <c r="V340" s="304" t="str">
        <f>CONCATENATE('[1]OPINI Rinci v1'!BU342,'[1]OPINI Rinci v1'!BV342,'[1]OPINI Rinci v1'!BW342,'[1]OPINI Rinci v1'!BX342)</f>
        <v>TW</v>
      </c>
      <c r="W340" s="304" t="str">
        <f>CONCATENATE('[1]OPINI Rinci v1'!BZ342,'[1]OPINI Rinci v1'!CA342,'[1]OPINI Rinci v1'!CB342,'[1]OPINI Rinci v1'!CC342)</f>
        <v>TW</v>
      </c>
      <c r="X340" s="304" t="str">
        <f>CONCATENATE('[1]OPINI Rinci v1'!CE342,'[1]OPINI Rinci v1'!CF342,'[1]OPINI Rinci v1'!CG342,'[1]OPINI Rinci v1'!CH342)</f>
        <v>TMP</v>
      </c>
      <c r="Y340" s="304" t="str">
        <f>CONCATENATE('[1]OPINI Rinci v1'!CJ342,'[1]OPINI Rinci v1'!CK342,'[1]OPINI Rinci v1'!CL342,'[1]OPINI Rinci v1'!CM342)</f>
        <v>WDP</v>
      </c>
      <c r="Z340" s="304" t="str">
        <f>CONCATENATE('[1]OPINI Rinci v1'!CO342,'[1]OPINI Rinci v1'!CP342,'[1]OPINI Rinci v1'!CQ342,'[1]OPINI Rinci v1'!CR342)</f>
        <v>WDP</v>
      </c>
      <c r="AA340" s="301"/>
    </row>
    <row r="341" spans="1:27" s="312" customFormat="1" ht="14.1" customHeight="1" x14ac:dyDescent="0.2">
      <c r="A341" s="306">
        <f t="shared" si="16"/>
        <v>301</v>
      </c>
      <c r="B341" s="222" t="s">
        <v>44</v>
      </c>
      <c r="C341" s="194" t="s">
        <v>14</v>
      </c>
      <c r="D341" s="196"/>
      <c r="E341" s="197" t="s">
        <v>373</v>
      </c>
      <c r="F341" s="198" t="str">
        <f>CONCATENATE('[1]OPINI Rinci v1'!M343,'[1]OPINI Rinci v1'!N343,'[1]OPINI Rinci v1'!O343,'[1]OPINI Rinci v1'!P343)</f>
        <v>WTP</v>
      </c>
      <c r="G341" s="198" t="str">
        <f>CONCATENATE('[1]OPINI Rinci v1'!R343,'[1]OPINI Rinci v1'!S343,'[1]OPINI Rinci v1'!T343,'[1]OPINI Rinci v1'!U343)</f>
        <v>WTP</v>
      </c>
      <c r="H341" s="198" t="str">
        <f>CONCATENATE('[1]OPINI Rinci v1'!W343,'[1]OPINI Rinci v1'!X343,'[1]OPINI Rinci v1'!Y343,'[1]OPINI Rinci v1'!Z343)</f>
        <v>WTP</v>
      </c>
      <c r="I341" s="198" t="str">
        <f>CONCATENATE('[1]OPINI Rinci v1'!AB343,'[1]OPINI Rinci v1'!AC343,'[1]OPINI Rinci v1'!AD343,'[1]OPINI Rinci v1'!AE343)</f>
        <v>WTP</v>
      </c>
      <c r="J341" s="198" t="str">
        <f>CONCATENATE('[1]OPINI Rinci v1'!AG343,'[1]OPINI Rinci v1'!AH343,'[1]OPINI Rinci v1'!AI343,'[1]OPINI Rinci v1'!AJ343)</f>
        <v>WTP</v>
      </c>
      <c r="K341" s="198" t="str">
        <f>CONCATENATE('[1]OPINI Rinci v1'!AL343,'[1]OPINI Rinci v1'!AM343,'[1]OPINI Rinci v1'!AN343,'[1]OPINI Rinci v1'!AO343)</f>
        <v>WTP</v>
      </c>
      <c r="L341" s="198" t="str">
        <f>CONCATENATE('[1]OPINI Rinci v1'!AQ343,'[1]OPINI Rinci v1'!AR343,'[1]OPINI Rinci v1'!AS343,'[1]OPINI Rinci v1'!AT343)</f>
        <v>WTP</v>
      </c>
      <c r="M341" s="198" t="str">
        <f>CONCATENATE('[1]OPINI Rinci v1'!AV343,'[1]OPINI Rinci v1'!AW343,'[1]OPINI Rinci v1'!AX343,'[1]OPINI Rinci v1'!AY343)</f>
        <v>WTP</v>
      </c>
      <c r="N341" s="309" t="s">
        <v>701</v>
      </c>
      <c r="O341" s="310"/>
      <c r="P341" s="310"/>
      <c r="Q341" s="198" t="str">
        <f>CONCATENATE('[1]OPINI Rinci v1'!BA343,'[1]OPINI Rinci v1'!BB343,'[1]OPINI Rinci v1'!BD343,'[1]OPINI Rinci v1'!BC343)</f>
        <v>WDP</v>
      </c>
      <c r="R341" s="309" t="s">
        <v>701</v>
      </c>
      <c r="S341" s="304" t="str">
        <f>CONCATENATE('[1]OPINI Rinci v1'!BF343,'[1]OPINI Rinci v1'!BG343,'[1]OPINI Rinci v1'!BI343,'[1]OPINI Rinci v1'!BH343)</f>
        <v>TMP</v>
      </c>
      <c r="T341" s="304" t="str">
        <f>CONCATENATE('[1]OPINI Rinci v1'!BK343,'[1]OPINI Rinci v1'!BL343,'[1]OPINI Rinci v1'!BM343,'[1]OPINI Rinci v1'!BN343)</f>
        <v>WDP</v>
      </c>
      <c r="U341" s="304" t="str">
        <f>CONCATENATE('[1]OPINI Rinci v1'!BP343,'[1]OPINI Rinci v1'!BQ343,'[1]OPINI Rinci v1'!BR343,'[1]OPINI Rinci v1'!BS343)</f>
        <v>TMP</v>
      </c>
      <c r="V341" s="304" t="str">
        <f>CONCATENATE('[1]OPINI Rinci v1'!BU343,'[1]OPINI Rinci v1'!BV343,'[1]OPINI Rinci v1'!BW343,'[1]OPINI Rinci v1'!BX343)</f>
        <v>TW</v>
      </c>
      <c r="W341" s="304" t="str">
        <f>CONCATENATE('[1]OPINI Rinci v1'!BZ343,'[1]OPINI Rinci v1'!CA343,'[1]OPINI Rinci v1'!CB343,'[1]OPINI Rinci v1'!CC343)</f>
        <v>TW</v>
      </c>
      <c r="X341" s="304" t="str">
        <f>CONCATENATE('[1]OPINI Rinci v1'!CE343,'[1]OPINI Rinci v1'!CF343,'[1]OPINI Rinci v1'!CG343,'[1]OPINI Rinci v1'!CH343)</f>
        <v>TW</v>
      </c>
      <c r="Y341" s="304" t="str">
        <f>CONCATENATE('[1]OPINI Rinci v1'!CJ343,'[1]OPINI Rinci v1'!CK343,'[1]OPINI Rinci v1'!CL343,'[1]OPINI Rinci v1'!CM343)</f>
        <v>WDP</v>
      </c>
      <c r="Z341" s="304" t="str">
        <f>CONCATENATE('[1]OPINI Rinci v1'!CO343,'[1]OPINI Rinci v1'!CP343,'[1]OPINI Rinci v1'!CQ343,'[1]OPINI Rinci v1'!CR343)</f>
        <v>WDP</v>
      </c>
      <c r="AA341" s="311"/>
    </row>
    <row r="342" spans="1:27" s="5" customFormat="1" ht="14.1" customHeight="1" x14ac:dyDescent="0.2">
      <c r="A342" s="306">
        <f t="shared" si="16"/>
        <v>302</v>
      </c>
      <c r="B342" s="222" t="s">
        <v>44</v>
      </c>
      <c r="C342" s="194" t="s">
        <v>16</v>
      </c>
      <c r="D342" s="196"/>
      <c r="E342" s="197" t="s">
        <v>374</v>
      </c>
      <c r="F342" s="198" t="str">
        <f>CONCATENATE('[1]OPINI Rinci v1'!M344,'[1]OPINI Rinci v1'!N344,'[1]OPINI Rinci v1'!O344,'[1]OPINI Rinci v1'!P344)</f>
        <v>WTP</v>
      </c>
      <c r="G342" s="198" t="str">
        <f>CONCATENATE('[1]OPINI Rinci v1'!R344,'[1]OPINI Rinci v1'!S344,'[1]OPINI Rinci v1'!T344,'[1]OPINI Rinci v1'!U344)</f>
        <v>WTP</v>
      </c>
      <c r="H342" s="198" t="str">
        <f>CONCATENATE('[1]OPINI Rinci v1'!W344,'[1]OPINI Rinci v1'!X344,'[1]OPINI Rinci v1'!Y344,'[1]OPINI Rinci v1'!Z344)</f>
        <v>WTP</v>
      </c>
      <c r="I342" s="198" t="str">
        <f>CONCATENATE('[1]OPINI Rinci v1'!AB344,'[1]OPINI Rinci v1'!AC344,'[1]OPINI Rinci v1'!AD344,'[1]OPINI Rinci v1'!AE344)</f>
        <v>WTP</v>
      </c>
      <c r="J342" s="198" t="str">
        <f>CONCATENATE('[1]OPINI Rinci v1'!AG344,'[1]OPINI Rinci v1'!AH344,'[1]OPINI Rinci v1'!AI344,'[1]OPINI Rinci v1'!AJ344)</f>
        <v>WTP</v>
      </c>
      <c r="K342" s="198" t="str">
        <f>CONCATENATE('[1]OPINI Rinci v1'!AL344,'[1]OPINI Rinci v1'!AM344,'[1]OPINI Rinci v1'!AN344,'[1]OPINI Rinci v1'!AO344)</f>
        <v>WTP</v>
      </c>
      <c r="L342" s="198" t="str">
        <f>CONCATENATE('[1]OPINI Rinci v1'!AQ344,'[1]OPINI Rinci v1'!AR344,'[1]OPINI Rinci v1'!AS344,'[1]OPINI Rinci v1'!AT344)</f>
        <v>WDP</v>
      </c>
      <c r="M342" s="198" t="str">
        <f>CONCATENATE('[1]OPINI Rinci v1'!AV344,'[1]OPINI Rinci v1'!AW344,'[1]OPINI Rinci v1'!AX344,'[1]OPINI Rinci v1'!AY344)</f>
        <v>WDP</v>
      </c>
      <c r="N342" s="309" t="s">
        <v>701</v>
      </c>
      <c r="O342" s="310"/>
      <c r="P342" s="310"/>
      <c r="Q342" s="198" t="str">
        <f>CONCATENATE('[1]OPINI Rinci v1'!BA344,'[1]OPINI Rinci v1'!BB344,'[1]OPINI Rinci v1'!BD344,'[1]OPINI Rinci v1'!BC344)</f>
        <v>WDP</v>
      </c>
      <c r="R342" s="309" t="s">
        <v>701</v>
      </c>
      <c r="S342" s="304" t="str">
        <f>CONCATENATE('[1]OPINI Rinci v1'!BF344,'[1]OPINI Rinci v1'!BG344,'[1]OPINI Rinci v1'!BI344,'[1]OPINI Rinci v1'!BH344)</f>
        <v>WDP</v>
      </c>
      <c r="T342" s="304" t="str">
        <f>CONCATENATE('[1]OPINI Rinci v1'!BK344,'[1]OPINI Rinci v1'!BL344,'[1]OPINI Rinci v1'!BM344,'[1]OPINI Rinci v1'!BN344)</f>
        <v>WDP</v>
      </c>
      <c r="U342" s="304" t="str">
        <f>CONCATENATE('[1]OPINI Rinci v1'!BP344,'[1]OPINI Rinci v1'!BQ344,'[1]OPINI Rinci v1'!BR344,'[1]OPINI Rinci v1'!BS344)</f>
        <v>WDP</v>
      </c>
      <c r="V342" s="304" t="str">
        <f>CONCATENATE('[1]OPINI Rinci v1'!BU344,'[1]OPINI Rinci v1'!BV344,'[1]OPINI Rinci v1'!BW344,'[1]OPINI Rinci v1'!BX344)</f>
        <v>WDP</v>
      </c>
      <c r="W342" s="304" t="str">
        <f>CONCATENATE('[1]OPINI Rinci v1'!BZ344,'[1]OPINI Rinci v1'!CA344,'[1]OPINI Rinci v1'!CB344,'[1]OPINI Rinci v1'!CC344)</f>
        <v>TW</v>
      </c>
      <c r="X342" s="304" t="str">
        <f>CONCATENATE('[1]OPINI Rinci v1'!CE344,'[1]OPINI Rinci v1'!CF344,'[1]OPINI Rinci v1'!CG344,'[1]OPINI Rinci v1'!CH344)</f>
        <v>TW</v>
      </c>
      <c r="Y342" s="304" t="str">
        <f>CONCATENATE('[1]OPINI Rinci v1'!CJ344,'[1]OPINI Rinci v1'!CK344,'[1]OPINI Rinci v1'!CL344,'[1]OPINI Rinci v1'!CM344)</f>
        <v>TMP</v>
      </c>
      <c r="Z342" s="304" t="str">
        <f>CONCATENATE('[1]OPINI Rinci v1'!CO344,'[1]OPINI Rinci v1'!CP344,'[1]OPINI Rinci v1'!CQ344,'[1]OPINI Rinci v1'!CR344)</f>
        <v>WDP</v>
      </c>
      <c r="AA342" s="301"/>
    </row>
    <row r="343" spans="1:27" s="312" customFormat="1" ht="14.1" customHeight="1" x14ac:dyDescent="0.2">
      <c r="A343" s="306">
        <f t="shared" si="16"/>
        <v>303</v>
      </c>
      <c r="B343" s="222" t="s">
        <v>44</v>
      </c>
      <c r="C343" s="194" t="s">
        <v>18</v>
      </c>
      <c r="D343" s="196"/>
      <c r="E343" s="197" t="s">
        <v>375</v>
      </c>
      <c r="F343" s="198" t="str">
        <f>CONCATENATE('[1]OPINI Rinci v1'!M345,'[1]OPINI Rinci v1'!N345,'[1]OPINI Rinci v1'!O345,'[1]OPINI Rinci v1'!P345)</f>
        <v>WTP</v>
      </c>
      <c r="G343" s="198" t="str">
        <f>CONCATENATE('[1]OPINI Rinci v1'!R345,'[1]OPINI Rinci v1'!S345,'[1]OPINI Rinci v1'!T345,'[1]OPINI Rinci v1'!U345)</f>
        <v>WTP</v>
      </c>
      <c r="H343" s="198" t="str">
        <f>CONCATENATE('[1]OPINI Rinci v1'!W345,'[1]OPINI Rinci v1'!X345,'[1]OPINI Rinci v1'!Y345,'[1]OPINI Rinci v1'!Z345)</f>
        <v>WTP</v>
      </c>
      <c r="I343" s="198" t="str">
        <f>CONCATENATE('[1]OPINI Rinci v1'!AB345,'[1]OPINI Rinci v1'!AC345,'[1]OPINI Rinci v1'!AD345,'[1]OPINI Rinci v1'!AE345)</f>
        <v>WTP</v>
      </c>
      <c r="J343" s="198" t="str">
        <f>CONCATENATE('[1]OPINI Rinci v1'!AG345,'[1]OPINI Rinci v1'!AH345,'[1]OPINI Rinci v1'!AI345,'[1]OPINI Rinci v1'!AJ345)</f>
        <v>WTP</v>
      </c>
      <c r="K343" s="198" t="str">
        <f>CONCATENATE('[1]OPINI Rinci v1'!AL345,'[1]OPINI Rinci v1'!AM345,'[1]OPINI Rinci v1'!AN345,'[1]OPINI Rinci v1'!AO345)</f>
        <v>WTP</v>
      </c>
      <c r="L343" s="198" t="str">
        <f>CONCATENATE('[1]OPINI Rinci v1'!AQ345,'[1]OPINI Rinci v1'!AR345,'[1]OPINI Rinci v1'!AS345,'[1]OPINI Rinci v1'!AT345)</f>
        <v>WTP</v>
      </c>
      <c r="M343" s="198" t="str">
        <f>CONCATENATE('[1]OPINI Rinci v1'!AV345,'[1]OPINI Rinci v1'!AW345,'[1]OPINI Rinci v1'!AX345,'[1]OPINI Rinci v1'!AY345)</f>
        <v>WTP</v>
      </c>
      <c r="N343" s="309" t="s">
        <v>701</v>
      </c>
      <c r="O343" s="310"/>
      <c r="P343" s="310"/>
      <c r="Q343" s="198" t="str">
        <f>CONCATENATE('[1]OPINI Rinci v1'!BA345,'[1]OPINI Rinci v1'!BB345,'[1]OPINI Rinci v1'!BD345,'[1]OPINI Rinci v1'!BC345)</f>
        <v>WDP</v>
      </c>
      <c r="R343" s="309" t="s">
        <v>701</v>
      </c>
      <c r="S343" s="304" t="str">
        <f>CONCATENATE('[1]OPINI Rinci v1'!BF345,'[1]OPINI Rinci v1'!BG345,'[1]OPINI Rinci v1'!BI345,'[1]OPINI Rinci v1'!BH345)</f>
        <v>WDP</v>
      </c>
      <c r="T343" s="304" t="str">
        <f>CONCATENATE('[1]OPINI Rinci v1'!BK345,'[1]OPINI Rinci v1'!BL345,'[1]OPINI Rinci v1'!BM345,'[1]OPINI Rinci v1'!BN345)</f>
        <v>WDP</v>
      </c>
      <c r="U343" s="304" t="str">
        <f>CONCATENATE('[1]OPINI Rinci v1'!BP345,'[1]OPINI Rinci v1'!BQ345,'[1]OPINI Rinci v1'!BR345,'[1]OPINI Rinci v1'!BS345)</f>
        <v>WDP</v>
      </c>
      <c r="V343" s="304" t="str">
        <f>CONCATENATE('[1]OPINI Rinci v1'!BU345,'[1]OPINI Rinci v1'!BV345,'[1]OPINI Rinci v1'!BW345,'[1]OPINI Rinci v1'!BX345)</f>
        <v>TW</v>
      </c>
      <c r="W343" s="304" t="str">
        <f>CONCATENATE('[1]OPINI Rinci v1'!BZ345,'[1]OPINI Rinci v1'!CA345,'[1]OPINI Rinci v1'!CB345,'[1]OPINI Rinci v1'!CC345)</f>
        <v>WDP</v>
      </c>
      <c r="X343" s="304" t="str">
        <f>CONCATENATE('[1]OPINI Rinci v1'!CE345,'[1]OPINI Rinci v1'!CF345,'[1]OPINI Rinci v1'!CG345,'[1]OPINI Rinci v1'!CH345)</f>
        <v>WDP</v>
      </c>
      <c r="Y343" s="304" t="str">
        <f>CONCATENATE('[1]OPINI Rinci v1'!CJ345,'[1]OPINI Rinci v1'!CK345,'[1]OPINI Rinci v1'!CL345,'[1]OPINI Rinci v1'!CM345)</f>
        <v>WDP</v>
      </c>
      <c r="Z343" s="304" t="str">
        <f>CONCATENATE('[1]OPINI Rinci v1'!CO345,'[1]OPINI Rinci v1'!CP345,'[1]OPINI Rinci v1'!CQ345,'[1]OPINI Rinci v1'!CR345)</f>
        <v>WDP</v>
      </c>
      <c r="AA343" s="311"/>
    </row>
    <row r="344" spans="1:27" s="312" customFormat="1" ht="14.1" customHeight="1" x14ac:dyDescent="0.2">
      <c r="A344" s="306">
        <f t="shared" si="16"/>
        <v>304</v>
      </c>
      <c r="B344" s="222" t="s">
        <v>44</v>
      </c>
      <c r="C344" s="194" t="s">
        <v>20</v>
      </c>
      <c r="D344" s="196"/>
      <c r="E344" s="197" t="s">
        <v>376</v>
      </c>
      <c r="F344" s="198" t="str">
        <f>CONCATENATE('[1]OPINI Rinci v1'!M346,'[1]OPINI Rinci v1'!N346,'[1]OPINI Rinci v1'!O346,'[1]OPINI Rinci v1'!P346)</f>
        <v>WTP</v>
      </c>
      <c r="G344" s="198" t="str">
        <f>CONCATENATE('[1]OPINI Rinci v1'!R346,'[1]OPINI Rinci v1'!S346,'[1]OPINI Rinci v1'!T346,'[1]OPINI Rinci v1'!U346)</f>
        <v>WTP</v>
      </c>
      <c r="H344" s="198" t="str">
        <f>CONCATENATE('[1]OPINI Rinci v1'!W346,'[1]OPINI Rinci v1'!X346,'[1]OPINI Rinci v1'!Y346,'[1]OPINI Rinci v1'!Z346)</f>
        <v>WTP</v>
      </c>
      <c r="I344" s="198" t="str">
        <f>CONCATENATE('[1]OPINI Rinci v1'!AB346,'[1]OPINI Rinci v1'!AC346,'[1]OPINI Rinci v1'!AD346,'[1]OPINI Rinci v1'!AE346)</f>
        <v>WTP</v>
      </c>
      <c r="J344" s="198" t="str">
        <f>CONCATENATE('[1]OPINI Rinci v1'!AG346,'[1]OPINI Rinci v1'!AH346,'[1]OPINI Rinci v1'!AI346,'[1]OPINI Rinci v1'!AJ346)</f>
        <v>WTP</v>
      </c>
      <c r="K344" s="198" t="str">
        <f>CONCATENATE('[1]OPINI Rinci v1'!AL346,'[1]OPINI Rinci v1'!AM346,'[1]OPINI Rinci v1'!AN346,'[1]OPINI Rinci v1'!AO346)</f>
        <v>WTP</v>
      </c>
      <c r="L344" s="198" t="str">
        <f>CONCATENATE('[1]OPINI Rinci v1'!AQ346,'[1]OPINI Rinci v1'!AR346,'[1]OPINI Rinci v1'!AS346,'[1]OPINI Rinci v1'!AT346)</f>
        <v>WTP</v>
      </c>
      <c r="M344" s="198" t="str">
        <f>CONCATENATE('[1]OPINI Rinci v1'!AV346,'[1]OPINI Rinci v1'!AW346,'[1]OPINI Rinci v1'!AX346,'[1]OPINI Rinci v1'!AY346)</f>
        <v>WTP</v>
      </c>
      <c r="N344" s="309" t="s">
        <v>701</v>
      </c>
      <c r="O344" s="310"/>
      <c r="P344" s="310"/>
      <c r="Q344" s="198" t="str">
        <f>CONCATENATE('[1]OPINI Rinci v1'!BA346,'[1]OPINI Rinci v1'!BB346,'[1]OPINI Rinci v1'!BD346,'[1]OPINI Rinci v1'!BC346)</f>
        <v>WDP</v>
      </c>
      <c r="R344" s="309" t="s">
        <v>701</v>
      </c>
      <c r="S344" s="304" t="str">
        <f>CONCATENATE('[1]OPINI Rinci v1'!BF346,'[1]OPINI Rinci v1'!BG346,'[1]OPINI Rinci v1'!BI346,'[1]OPINI Rinci v1'!BH346)</f>
        <v>TMP</v>
      </c>
      <c r="T344" s="304" t="str">
        <f>CONCATENATE('[1]OPINI Rinci v1'!BK346,'[1]OPINI Rinci v1'!BL346,'[1]OPINI Rinci v1'!BM346,'[1]OPINI Rinci v1'!BN346)</f>
        <v>WDP</v>
      </c>
      <c r="U344" s="304" t="str">
        <f>CONCATENATE('[1]OPINI Rinci v1'!BP346,'[1]OPINI Rinci v1'!BQ346,'[1]OPINI Rinci v1'!BR346,'[1]OPINI Rinci v1'!BS346)</f>
        <v>TW</v>
      </c>
      <c r="V344" s="304" t="str">
        <f>CONCATENATE('[1]OPINI Rinci v1'!BU346,'[1]OPINI Rinci v1'!BV346,'[1]OPINI Rinci v1'!BW346,'[1]OPINI Rinci v1'!BX346)</f>
        <v>TW</v>
      </c>
      <c r="W344" s="304" t="str">
        <f>CONCATENATE('[1]OPINI Rinci v1'!BZ346,'[1]OPINI Rinci v1'!CA346,'[1]OPINI Rinci v1'!CB346,'[1]OPINI Rinci v1'!CC346)</f>
        <v>TW</v>
      </c>
      <c r="X344" s="304" t="str">
        <f>CONCATENATE('[1]OPINI Rinci v1'!CE346,'[1]OPINI Rinci v1'!CF346,'[1]OPINI Rinci v1'!CG346,'[1]OPINI Rinci v1'!CH346)</f>
        <v>TW</v>
      </c>
      <c r="Y344" s="304" t="str">
        <f>CONCATENATE('[1]OPINI Rinci v1'!CJ346,'[1]OPINI Rinci v1'!CK346,'[1]OPINI Rinci v1'!CL346,'[1]OPINI Rinci v1'!CM346)</f>
        <v>TW</v>
      </c>
      <c r="Z344" s="304" t="str">
        <f>CONCATENATE('[1]OPINI Rinci v1'!CO346,'[1]OPINI Rinci v1'!CP346,'[1]OPINI Rinci v1'!CQ346,'[1]OPINI Rinci v1'!CR346)</f>
        <v>WDP</v>
      </c>
      <c r="AA344" s="311"/>
    </row>
    <row r="345" spans="1:27" s="5" customFormat="1" ht="14.1" customHeight="1" x14ac:dyDescent="0.2">
      <c r="A345" s="306">
        <f t="shared" si="16"/>
        <v>305</v>
      </c>
      <c r="B345" s="222" t="s">
        <v>44</v>
      </c>
      <c r="C345" s="194" t="s">
        <v>22</v>
      </c>
      <c r="D345" s="196"/>
      <c r="E345" s="197" t="s">
        <v>377</v>
      </c>
      <c r="F345" s="198" t="str">
        <f>CONCATENATE('[1]OPINI Rinci v1'!M347,'[1]OPINI Rinci v1'!N347,'[1]OPINI Rinci v1'!O347,'[1]OPINI Rinci v1'!P347)</f>
        <v>WTP</v>
      </c>
      <c r="G345" s="198" t="str">
        <f>CONCATENATE('[1]OPINI Rinci v1'!R347,'[1]OPINI Rinci v1'!S347,'[1]OPINI Rinci v1'!T347,'[1]OPINI Rinci v1'!U347)</f>
        <v>WTP</v>
      </c>
      <c r="H345" s="198" t="str">
        <f>CONCATENATE('[1]OPINI Rinci v1'!W347,'[1]OPINI Rinci v1'!X347,'[1]OPINI Rinci v1'!Y347,'[1]OPINI Rinci v1'!Z347)</f>
        <v>WTP</v>
      </c>
      <c r="I345" s="198" t="str">
        <f>CONCATENATE('[1]OPINI Rinci v1'!AB347,'[1]OPINI Rinci v1'!AC347,'[1]OPINI Rinci v1'!AD347,'[1]OPINI Rinci v1'!AE347)</f>
        <v>WTP</v>
      </c>
      <c r="J345" s="198" t="str">
        <f>CONCATENATE('[1]OPINI Rinci v1'!AG347,'[1]OPINI Rinci v1'!AH347,'[1]OPINI Rinci v1'!AI347,'[1]OPINI Rinci v1'!AJ347)</f>
        <v>WTP</v>
      </c>
      <c r="K345" s="198" t="str">
        <f>CONCATENATE('[1]OPINI Rinci v1'!AL347,'[1]OPINI Rinci v1'!AM347,'[1]OPINI Rinci v1'!AN347,'[1]OPINI Rinci v1'!AO347)</f>
        <v>WTP</v>
      </c>
      <c r="L345" s="198" t="str">
        <f>CONCATENATE('[1]OPINI Rinci v1'!AQ347,'[1]OPINI Rinci v1'!AR347,'[1]OPINI Rinci v1'!AS347,'[1]OPINI Rinci v1'!AT347)</f>
        <v>WDP</v>
      </c>
      <c r="M345" s="198" t="str">
        <f>CONCATENATE('[1]OPINI Rinci v1'!AV347,'[1]OPINI Rinci v1'!AW347,'[1]OPINI Rinci v1'!AX347,'[1]OPINI Rinci v1'!AY347)</f>
        <v>WDP</v>
      </c>
      <c r="N345" s="309" t="s">
        <v>701</v>
      </c>
      <c r="O345" s="310"/>
      <c r="P345" s="310"/>
      <c r="Q345" s="198" t="str">
        <f>CONCATENATE('[1]OPINI Rinci v1'!BA347,'[1]OPINI Rinci v1'!BB347,'[1]OPINI Rinci v1'!BD347,'[1]OPINI Rinci v1'!BC347)</f>
        <v>TMP</v>
      </c>
      <c r="R345" s="309" t="s">
        <v>701</v>
      </c>
      <c r="S345" s="304" t="str">
        <f>CONCATENATE('[1]OPINI Rinci v1'!BF347,'[1]OPINI Rinci v1'!BG347,'[1]OPINI Rinci v1'!BI347,'[1]OPINI Rinci v1'!BH347)</f>
        <v>TMP</v>
      </c>
      <c r="T345" s="304" t="str">
        <f>CONCATENATE('[1]OPINI Rinci v1'!BK347,'[1]OPINI Rinci v1'!BL347,'[1]OPINI Rinci v1'!BM347,'[1]OPINI Rinci v1'!BN347)</f>
        <v>WDP</v>
      </c>
      <c r="U345" s="304" t="str">
        <f>CONCATENATE('[1]OPINI Rinci v1'!BP347,'[1]OPINI Rinci v1'!BQ347,'[1]OPINI Rinci v1'!BR347,'[1]OPINI Rinci v1'!BS347)</f>
        <v>WDP</v>
      </c>
      <c r="V345" s="304" t="str">
        <f>CONCATENATE('[1]OPINI Rinci v1'!BU347,'[1]OPINI Rinci v1'!BV347,'[1]OPINI Rinci v1'!BW347,'[1]OPINI Rinci v1'!BX347)</f>
        <v>TW</v>
      </c>
      <c r="W345" s="304" t="str">
        <f>CONCATENATE('[1]OPINI Rinci v1'!BZ347,'[1]OPINI Rinci v1'!CA347,'[1]OPINI Rinci v1'!CB347,'[1]OPINI Rinci v1'!CC347)</f>
        <v>WDP</v>
      </c>
      <c r="X345" s="304" t="str">
        <f>CONCATENATE('[1]OPINI Rinci v1'!CE347,'[1]OPINI Rinci v1'!CF347,'[1]OPINI Rinci v1'!CG347,'[1]OPINI Rinci v1'!CH347)</f>
        <v>WDP</v>
      </c>
      <c r="Y345" s="304" t="str">
        <f>CONCATENATE('[1]OPINI Rinci v1'!CJ347,'[1]OPINI Rinci v1'!CK347,'[1]OPINI Rinci v1'!CL347,'[1]OPINI Rinci v1'!CM347)</f>
        <v>WDP</v>
      </c>
      <c r="Z345" s="304" t="str">
        <f>CONCATENATE('[1]OPINI Rinci v1'!CO347,'[1]OPINI Rinci v1'!CP347,'[1]OPINI Rinci v1'!CQ347,'[1]OPINI Rinci v1'!CR347)</f>
        <v>WDP</v>
      </c>
      <c r="AA345" s="301"/>
    </row>
    <row r="346" spans="1:27" s="5" customFormat="1" ht="14.1" customHeight="1" x14ac:dyDescent="0.2">
      <c r="A346" s="306">
        <f t="shared" si="16"/>
        <v>306</v>
      </c>
      <c r="B346" s="222" t="s">
        <v>44</v>
      </c>
      <c r="C346" s="194" t="s">
        <v>24</v>
      </c>
      <c r="D346" s="196"/>
      <c r="E346" s="197" t="s">
        <v>378</v>
      </c>
      <c r="F346" s="198" t="str">
        <f>CONCATENATE('[1]OPINI Rinci v1'!M348,'[1]OPINI Rinci v1'!N348,'[1]OPINI Rinci v1'!O348,'[1]OPINI Rinci v1'!P348)</f>
        <v>WTP</v>
      </c>
      <c r="G346" s="198" t="str">
        <f>CONCATENATE('[1]OPINI Rinci v1'!R348,'[1]OPINI Rinci v1'!S348,'[1]OPINI Rinci v1'!T348,'[1]OPINI Rinci v1'!U348)</f>
        <v>WTP</v>
      </c>
      <c r="H346" s="198" t="str">
        <f>CONCATENATE('[1]OPINI Rinci v1'!W348,'[1]OPINI Rinci v1'!X348,'[1]OPINI Rinci v1'!Y348,'[1]OPINI Rinci v1'!Z348)</f>
        <v>WTP</v>
      </c>
      <c r="I346" s="198" t="str">
        <f>CONCATENATE('[1]OPINI Rinci v1'!AB348,'[1]OPINI Rinci v1'!AC348,'[1]OPINI Rinci v1'!AD348,'[1]OPINI Rinci v1'!AE348)</f>
        <v>WTP</v>
      </c>
      <c r="J346" s="198" t="str">
        <f>CONCATENATE('[1]OPINI Rinci v1'!AG348,'[1]OPINI Rinci v1'!AH348,'[1]OPINI Rinci v1'!AI348,'[1]OPINI Rinci v1'!AJ348)</f>
        <v>WTP</v>
      </c>
      <c r="K346" s="198" t="str">
        <f>CONCATENATE('[1]OPINI Rinci v1'!AL348,'[1]OPINI Rinci v1'!AM348,'[1]OPINI Rinci v1'!AN348,'[1]OPINI Rinci v1'!AO348)</f>
        <v>WTP</v>
      </c>
      <c r="L346" s="198" t="str">
        <f>CONCATENATE('[1]OPINI Rinci v1'!AQ348,'[1]OPINI Rinci v1'!AR348,'[1]OPINI Rinci v1'!AS348,'[1]OPINI Rinci v1'!AT348)</f>
        <v>WDP</v>
      </c>
      <c r="M346" s="198" t="str">
        <f>CONCATENATE('[1]OPINI Rinci v1'!AV348,'[1]OPINI Rinci v1'!AW348,'[1]OPINI Rinci v1'!AX348,'[1]OPINI Rinci v1'!AY348)</f>
        <v>WDP</v>
      </c>
      <c r="N346" s="309" t="s">
        <v>701</v>
      </c>
      <c r="O346" s="310"/>
      <c r="P346" s="310"/>
      <c r="Q346" s="198" t="str">
        <f>CONCATENATE('[1]OPINI Rinci v1'!BA348,'[1]OPINI Rinci v1'!BB348,'[1]OPINI Rinci v1'!BD348,'[1]OPINI Rinci v1'!BC348)</f>
        <v>TW</v>
      </c>
      <c r="R346" s="309" t="s">
        <v>701</v>
      </c>
      <c r="S346" s="304" t="str">
        <f>CONCATENATE('[1]OPINI Rinci v1'!BF348,'[1]OPINI Rinci v1'!BG348,'[1]OPINI Rinci v1'!BI348,'[1]OPINI Rinci v1'!BH348)</f>
        <v>TMP</v>
      </c>
      <c r="T346" s="304" t="str">
        <f>CONCATENATE('[1]OPINI Rinci v1'!BK348,'[1]OPINI Rinci v1'!BL348,'[1]OPINI Rinci v1'!BM348,'[1]OPINI Rinci v1'!BN348)</f>
        <v>WDP</v>
      </c>
      <c r="U346" s="304" t="str">
        <f>CONCATENATE('[1]OPINI Rinci v1'!BP348,'[1]OPINI Rinci v1'!BQ348,'[1]OPINI Rinci v1'!BR348,'[1]OPINI Rinci v1'!BS348)</f>
        <v>TMP</v>
      </c>
      <c r="V346" s="304" t="str">
        <f>CONCATENATE('[1]OPINI Rinci v1'!BU348,'[1]OPINI Rinci v1'!BV348,'[1]OPINI Rinci v1'!BW348,'[1]OPINI Rinci v1'!BX348)</f>
        <v>TW</v>
      </c>
      <c r="W346" s="304" t="str">
        <f>CONCATENATE('[1]OPINI Rinci v1'!BZ348,'[1]OPINI Rinci v1'!CA348,'[1]OPINI Rinci v1'!CB348,'[1]OPINI Rinci v1'!CC348)</f>
        <v>TMP</v>
      </c>
      <c r="X346" s="304" t="str">
        <f>CONCATENATE('[1]OPINI Rinci v1'!CE348,'[1]OPINI Rinci v1'!CF348,'[1]OPINI Rinci v1'!CG348,'[1]OPINI Rinci v1'!CH348)</f>
        <v>TMP</v>
      </c>
      <c r="Y346" s="304" t="str">
        <f>CONCATENATE('[1]OPINI Rinci v1'!CJ348,'[1]OPINI Rinci v1'!CK348,'[1]OPINI Rinci v1'!CL348,'[1]OPINI Rinci v1'!CM348)</f>
        <v>TW</v>
      </c>
      <c r="Z346" s="304" t="str">
        <f>CONCATENATE('[1]OPINI Rinci v1'!CO348,'[1]OPINI Rinci v1'!CP348,'[1]OPINI Rinci v1'!CQ348,'[1]OPINI Rinci v1'!CR348)</f>
        <v>TMP</v>
      </c>
      <c r="AA346" s="301"/>
    </row>
    <row r="347" spans="1:27" s="5" customFormat="1" ht="14.1" customHeight="1" x14ac:dyDescent="0.2">
      <c r="A347" s="306">
        <f t="shared" si="16"/>
        <v>307</v>
      </c>
      <c r="B347" s="222" t="s">
        <v>44</v>
      </c>
      <c r="C347" s="194" t="s">
        <v>26</v>
      </c>
      <c r="D347" s="196"/>
      <c r="E347" s="197" t="s">
        <v>379</v>
      </c>
      <c r="F347" s="198" t="str">
        <f>CONCATENATE('[1]OPINI Rinci v1'!M349,'[1]OPINI Rinci v1'!N349,'[1]OPINI Rinci v1'!O349,'[1]OPINI Rinci v1'!P349)</f>
        <v>WTP</v>
      </c>
      <c r="G347" s="198" t="str">
        <f>CONCATENATE('[1]OPINI Rinci v1'!R349,'[1]OPINI Rinci v1'!S349,'[1]OPINI Rinci v1'!T349,'[1]OPINI Rinci v1'!U349)</f>
        <v>WTP</v>
      </c>
      <c r="H347" s="198" t="str">
        <f>CONCATENATE('[1]OPINI Rinci v1'!W349,'[1]OPINI Rinci v1'!X349,'[1]OPINI Rinci v1'!Y349,'[1]OPINI Rinci v1'!Z349)</f>
        <v>WTP</v>
      </c>
      <c r="I347" s="198" t="str">
        <f>CONCATENATE('[1]OPINI Rinci v1'!AB349,'[1]OPINI Rinci v1'!AC349,'[1]OPINI Rinci v1'!AD349,'[1]OPINI Rinci v1'!AE349)</f>
        <v>WTP</v>
      </c>
      <c r="J347" s="198" t="str">
        <f>CONCATENATE('[1]OPINI Rinci v1'!AG349,'[1]OPINI Rinci v1'!AH349,'[1]OPINI Rinci v1'!AI349,'[1]OPINI Rinci v1'!AJ349)</f>
        <v>WTP</v>
      </c>
      <c r="K347" s="198" t="str">
        <f>CONCATENATE('[1]OPINI Rinci v1'!AL349,'[1]OPINI Rinci v1'!AM349,'[1]OPINI Rinci v1'!AN349,'[1]OPINI Rinci v1'!AO349)</f>
        <v>WTP</v>
      </c>
      <c r="L347" s="198" t="str">
        <f>CONCATENATE('[1]OPINI Rinci v1'!AQ349,'[1]OPINI Rinci v1'!AR349,'[1]OPINI Rinci v1'!AS349,'[1]OPINI Rinci v1'!AT349)</f>
        <v>WTP</v>
      </c>
      <c r="M347" s="198" t="str">
        <f>CONCATENATE('[1]OPINI Rinci v1'!AV349,'[1]OPINI Rinci v1'!AW349,'[1]OPINI Rinci v1'!AX349,'[1]OPINI Rinci v1'!AY349)</f>
        <v>WDP</v>
      </c>
      <c r="N347" s="309" t="s">
        <v>701</v>
      </c>
      <c r="O347" s="310"/>
      <c r="P347" s="310"/>
      <c r="Q347" s="198" t="str">
        <f>CONCATENATE('[1]OPINI Rinci v1'!BA349,'[1]OPINI Rinci v1'!BB349,'[1]OPINI Rinci v1'!BD349,'[1]OPINI Rinci v1'!BC349)</f>
        <v>WDP</v>
      </c>
      <c r="R347" s="309" t="s">
        <v>701</v>
      </c>
      <c r="S347" s="304" t="str">
        <f>CONCATENATE('[1]OPINI Rinci v1'!BF349,'[1]OPINI Rinci v1'!BG349,'[1]OPINI Rinci v1'!BI349,'[1]OPINI Rinci v1'!BH349)</f>
        <v>WDP</v>
      </c>
      <c r="T347" s="304" t="str">
        <f>CONCATENATE('[1]OPINI Rinci v1'!BK349,'[1]OPINI Rinci v1'!BL349,'[1]OPINI Rinci v1'!BM349,'[1]OPINI Rinci v1'!BN349)</f>
        <v>WDP</v>
      </c>
      <c r="U347" s="304" t="str">
        <f>CONCATENATE('[1]OPINI Rinci v1'!BP349,'[1]OPINI Rinci v1'!BQ349,'[1]OPINI Rinci v1'!BR349,'[1]OPINI Rinci v1'!BS349)</f>
        <v>TW</v>
      </c>
      <c r="V347" s="304" t="str">
        <f>CONCATENATE('[1]OPINI Rinci v1'!BU349,'[1]OPINI Rinci v1'!BV349,'[1]OPINI Rinci v1'!BW349,'[1]OPINI Rinci v1'!BX349)</f>
        <v>TW</v>
      </c>
      <c r="W347" s="304" t="str">
        <f>CONCATENATE('[1]OPINI Rinci v1'!BZ349,'[1]OPINI Rinci v1'!CA349,'[1]OPINI Rinci v1'!CB349,'[1]OPINI Rinci v1'!CC349)</f>
        <v>TW</v>
      </c>
      <c r="X347" s="304" t="str">
        <f>CONCATENATE('[1]OPINI Rinci v1'!CE349,'[1]OPINI Rinci v1'!CF349,'[1]OPINI Rinci v1'!CG349,'[1]OPINI Rinci v1'!CH349)</f>
        <v>TMP</v>
      </c>
      <c r="Y347" s="304" t="str">
        <f>CONCATENATE('[1]OPINI Rinci v1'!CJ349,'[1]OPINI Rinci v1'!CK349,'[1]OPINI Rinci v1'!CL349,'[1]OPINI Rinci v1'!CM349)</f>
        <v>TMP</v>
      </c>
      <c r="Z347" s="304" t="str">
        <f>CONCATENATE('[1]OPINI Rinci v1'!CO349,'[1]OPINI Rinci v1'!CP349,'[1]OPINI Rinci v1'!CQ349,'[1]OPINI Rinci v1'!CR349)</f>
        <v>WDP</v>
      </c>
      <c r="AA347" s="301"/>
    </row>
    <row r="348" spans="1:27" s="5" customFormat="1" ht="14.1" customHeight="1" x14ac:dyDescent="0.2">
      <c r="A348" s="306">
        <f t="shared" si="16"/>
        <v>308</v>
      </c>
      <c r="B348" s="222" t="s">
        <v>44</v>
      </c>
      <c r="C348" s="194" t="s">
        <v>28</v>
      </c>
      <c r="D348" s="196"/>
      <c r="E348" s="197" t="s">
        <v>380</v>
      </c>
      <c r="F348" s="198" t="str">
        <f>CONCATENATE('[1]OPINI Rinci v1'!M350,'[1]OPINI Rinci v1'!N350,'[1]OPINI Rinci v1'!O350,'[1]OPINI Rinci v1'!P350)</f>
        <v>WTP</v>
      </c>
      <c r="G348" s="198" t="str">
        <f>CONCATENATE('[1]OPINI Rinci v1'!R350,'[1]OPINI Rinci v1'!S350,'[1]OPINI Rinci v1'!T350,'[1]OPINI Rinci v1'!U350)</f>
        <v>WTP</v>
      </c>
      <c r="H348" s="198" t="str">
        <f>CONCATENATE('[1]OPINI Rinci v1'!W350,'[1]OPINI Rinci v1'!X350,'[1]OPINI Rinci v1'!Y350,'[1]OPINI Rinci v1'!Z350)</f>
        <v>WTP</v>
      </c>
      <c r="I348" s="198" t="str">
        <f>CONCATENATE('[1]OPINI Rinci v1'!AB350,'[1]OPINI Rinci v1'!AC350,'[1]OPINI Rinci v1'!AD350,'[1]OPINI Rinci v1'!AE350)</f>
        <v>WTP</v>
      </c>
      <c r="J348" s="198" t="str">
        <f>CONCATENATE('[1]OPINI Rinci v1'!AG350,'[1]OPINI Rinci v1'!AH350,'[1]OPINI Rinci v1'!AI350,'[1]OPINI Rinci v1'!AJ350)</f>
        <v>WTP</v>
      </c>
      <c r="K348" s="198" t="str">
        <f>CONCATENATE('[1]OPINI Rinci v1'!AL350,'[1]OPINI Rinci v1'!AM350,'[1]OPINI Rinci v1'!AN350,'[1]OPINI Rinci v1'!AO350)</f>
        <v>WTP</v>
      </c>
      <c r="L348" s="198" t="str">
        <f>CONCATENATE('[1]OPINI Rinci v1'!AQ350,'[1]OPINI Rinci v1'!AR350,'[1]OPINI Rinci v1'!AS350,'[1]OPINI Rinci v1'!AT350)</f>
        <v>WTP</v>
      </c>
      <c r="M348" s="198" t="str">
        <f>CONCATENATE('[1]OPINI Rinci v1'!AV350,'[1]OPINI Rinci v1'!AW350,'[1]OPINI Rinci v1'!AX350,'[1]OPINI Rinci v1'!AY350)</f>
        <v>WDP</v>
      </c>
      <c r="N348" s="307" t="s">
        <v>700</v>
      </c>
      <c r="O348" s="308"/>
      <c r="P348" s="308"/>
      <c r="Q348" s="198" t="str">
        <f>CONCATENATE('[1]OPINI Rinci v1'!BA350,'[1]OPINI Rinci v1'!BB350,'[1]OPINI Rinci v1'!BD350,'[1]OPINI Rinci v1'!BC350)</f>
        <v>TW</v>
      </c>
      <c r="R348" s="307" t="s">
        <v>702</v>
      </c>
      <c r="S348" s="304" t="str">
        <f>CONCATENATE('[1]OPINI Rinci v1'!BF350,'[1]OPINI Rinci v1'!BG350,'[1]OPINI Rinci v1'!BI350,'[1]OPINI Rinci v1'!BH350)</f>
        <v>TMP</v>
      </c>
      <c r="T348" s="304" t="str">
        <f>CONCATENATE('[1]OPINI Rinci v1'!BK350,'[1]OPINI Rinci v1'!BL350,'[1]OPINI Rinci v1'!BM350,'[1]OPINI Rinci v1'!BN350)</f>
        <v>TMP</v>
      </c>
      <c r="U348" s="304" t="str">
        <f>CONCATENATE('[1]OPINI Rinci v1'!BP350,'[1]OPINI Rinci v1'!BQ350,'[1]OPINI Rinci v1'!BR350,'[1]OPINI Rinci v1'!BS350)</f>
        <v>TW</v>
      </c>
      <c r="V348" s="304" t="str">
        <f>CONCATENATE('[1]OPINI Rinci v1'!BU350,'[1]OPINI Rinci v1'!BV350,'[1]OPINI Rinci v1'!BW350,'[1]OPINI Rinci v1'!BX350)</f>
        <v>TW</v>
      </c>
      <c r="W348" s="304" t="str">
        <f>CONCATENATE('[1]OPINI Rinci v1'!BZ350,'[1]OPINI Rinci v1'!CA350,'[1]OPINI Rinci v1'!CB350,'[1]OPINI Rinci v1'!CC350)</f>
        <v>TW</v>
      </c>
      <c r="X348" s="304" t="str">
        <f>CONCATENATE('[1]OPINI Rinci v1'!CE350,'[1]OPINI Rinci v1'!CF350,'[1]OPINI Rinci v1'!CG350,'[1]OPINI Rinci v1'!CH350)</f>
        <v>WDP</v>
      </c>
      <c r="Y348" s="304" t="str">
        <f>CONCATENATE('[1]OPINI Rinci v1'!CJ350,'[1]OPINI Rinci v1'!CK350,'[1]OPINI Rinci v1'!CL350,'[1]OPINI Rinci v1'!CM350)</f>
        <v>WDP</v>
      </c>
      <c r="Z348" s="304" t="str">
        <f>CONCATENATE('[1]OPINI Rinci v1'!CO350,'[1]OPINI Rinci v1'!CP350,'[1]OPINI Rinci v1'!CQ350,'[1]OPINI Rinci v1'!CR350)</f>
        <v>WDP</v>
      </c>
      <c r="AA348" s="301"/>
    </row>
    <row r="349" spans="1:27" s="5" customFormat="1" ht="14.1" customHeight="1" x14ac:dyDescent="0.2">
      <c r="A349" s="306">
        <f t="shared" si="16"/>
        <v>309</v>
      </c>
      <c r="B349" s="222" t="s">
        <v>44</v>
      </c>
      <c r="C349" s="194" t="s">
        <v>30</v>
      </c>
      <c r="D349" s="196"/>
      <c r="E349" s="197" t="s">
        <v>381</v>
      </c>
      <c r="F349" s="198" t="str">
        <f>CONCATENATE('[1]OPINI Rinci v1'!M351,'[1]OPINI Rinci v1'!N351,'[1]OPINI Rinci v1'!O351,'[1]OPINI Rinci v1'!P351)</f>
        <v>WTP</v>
      </c>
      <c r="G349" s="198" t="str">
        <f>CONCATENATE('[1]OPINI Rinci v1'!R351,'[1]OPINI Rinci v1'!S351,'[1]OPINI Rinci v1'!T351,'[1]OPINI Rinci v1'!U351)</f>
        <v>WTP</v>
      </c>
      <c r="H349" s="198" t="str">
        <f>CONCATENATE('[1]OPINI Rinci v1'!W351,'[1]OPINI Rinci v1'!X351,'[1]OPINI Rinci v1'!Y351,'[1]OPINI Rinci v1'!Z351)</f>
        <v>WTP</v>
      </c>
      <c r="I349" s="198" t="str">
        <f>CONCATENATE('[1]OPINI Rinci v1'!AB351,'[1]OPINI Rinci v1'!AC351,'[1]OPINI Rinci v1'!AD351,'[1]OPINI Rinci v1'!AE351)</f>
        <v>WTP</v>
      </c>
      <c r="J349" s="198" t="str">
        <f>CONCATENATE('[1]OPINI Rinci v1'!AG351,'[1]OPINI Rinci v1'!AH351,'[1]OPINI Rinci v1'!AI351,'[1]OPINI Rinci v1'!AJ351)</f>
        <v>WTP</v>
      </c>
      <c r="K349" s="198" t="str">
        <f>CONCATENATE('[1]OPINI Rinci v1'!AL351,'[1]OPINI Rinci v1'!AM351,'[1]OPINI Rinci v1'!AN351,'[1]OPINI Rinci v1'!AO351)</f>
        <v>WTP</v>
      </c>
      <c r="L349" s="198" t="str">
        <f>CONCATENATE('[1]OPINI Rinci v1'!AQ351,'[1]OPINI Rinci v1'!AR351,'[1]OPINI Rinci v1'!AS351,'[1]OPINI Rinci v1'!AT351)</f>
        <v>WDP</v>
      </c>
      <c r="M349" s="198" t="str">
        <f>CONCATENATE('[1]OPINI Rinci v1'!AV351,'[1]OPINI Rinci v1'!AW351,'[1]OPINI Rinci v1'!AX351,'[1]OPINI Rinci v1'!AY351)</f>
        <v>WDP</v>
      </c>
      <c r="N349" s="309" t="s">
        <v>701</v>
      </c>
      <c r="O349" s="310"/>
      <c r="P349" s="310"/>
      <c r="Q349" s="198" t="str">
        <f>CONCATENATE('[1]OPINI Rinci v1'!BA351,'[1]OPINI Rinci v1'!BB351,'[1]OPINI Rinci v1'!BD351,'[1]OPINI Rinci v1'!BC351)</f>
        <v>WDP</v>
      </c>
      <c r="R349" s="309" t="s">
        <v>701</v>
      </c>
      <c r="S349" s="304" t="str">
        <f>CONCATENATE('[1]OPINI Rinci v1'!BF351,'[1]OPINI Rinci v1'!BG351,'[1]OPINI Rinci v1'!BI351,'[1]OPINI Rinci v1'!BH351)</f>
        <v>WTP</v>
      </c>
      <c r="T349" s="304" t="str">
        <f>CONCATENATE('[1]OPINI Rinci v1'!BK351,'[1]OPINI Rinci v1'!BL351,'[1]OPINI Rinci v1'!BM351,'[1]OPINI Rinci v1'!BN351)</f>
        <v>WDP</v>
      </c>
      <c r="U349" s="304" t="str">
        <f>CONCATENATE('[1]OPINI Rinci v1'!BP351,'[1]OPINI Rinci v1'!BQ351,'[1]OPINI Rinci v1'!BR351,'[1]OPINI Rinci v1'!BS351)</f>
        <v>WDP</v>
      </c>
      <c r="V349" s="304" t="str">
        <f>CONCATENATE('[1]OPINI Rinci v1'!BU351,'[1]OPINI Rinci v1'!BV351,'[1]OPINI Rinci v1'!BW351,'[1]OPINI Rinci v1'!BX351)</f>
        <v>TW</v>
      </c>
      <c r="W349" s="304" t="str">
        <f>CONCATENATE('[1]OPINI Rinci v1'!BZ351,'[1]OPINI Rinci v1'!CA351,'[1]OPINI Rinci v1'!CB351,'[1]OPINI Rinci v1'!CC351)</f>
        <v>TW</v>
      </c>
      <c r="X349" s="304" t="str">
        <f>CONCATENATE('[1]OPINI Rinci v1'!CE351,'[1]OPINI Rinci v1'!CF351,'[1]OPINI Rinci v1'!CG351,'[1]OPINI Rinci v1'!CH351)</f>
        <v>WDP</v>
      </c>
      <c r="Y349" s="304" t="str">
        <f>CONCATENATE('[1]OPINI Rinci v1'!CJ351,'[1]OPINI Rinci v1'!CK351,'[1]OPINI Rinci v1'!CL351,'[1]OPINI Rinci v1'!CM351)</f>
        <v>WDP</v>
      </c>
      <c r="Z349" s="304" t="str">
        <f>CONCATENATE('[1]OPINI Rinci v1'!CO351,'[1]OPINI Rinci v1'!CP351,'[1]OPINI Rinci v1'!CQ351,'[1]OPINI Rinci v1'!CR351)</f>
        <v>WDP</v>
      </c>
      <c r="AA349" s="301"/>
    </row>
    <row r="350" spans="1:27" s="312" customFormat="1" ht="14.1" customHeight="1" x14ac:dyDescent="0.2">
      <c r="A350" s="306">
        <f t="shared" si="16"/>
        <v>310</v>
      </c>
      <c r="B350" s="222" t="s">
        <v>44</v>
      </c>
      <c r="C350" s="194" t="s">
        <v>32</v>
      </c>
      <c r="D350" s="196"/>
      <c r="E350" s="197" t="s">
        <v>382</v>
      </c>
      <c r="F350" s="198" t="str">
        <f>CONCATENATE('[1]OPINI Rinci v1'!M352,'[1]OPINI Rinci v1'!N352,'[1]OPINI Rinci v1'!O352,'[1]OPINI Rinci v1'!P352)</f>
        <v>WTP</v>
      </c>
      <c r="G350" s="198" t="str">
        <f>CONCATENATE('[1]OPINI Rinci v1'!R352,'[1]OPINI Rinci v1'!S352,'[1]OPINI Rinci v1'!T352,'[1]OPINI Rinci v1'!U352)</f>
        <v>WTP</v>
      </c>
      <c r="H350" s="198" t="str">
        <f>CONCATENATE('[1]OPINI Rinci v1'!W352,'[1]OPINI Rinci v1'!X352,'[1]OPINI Rinci v1'!Y352,'[1]OPINI Rinci v1'!Z352)</f>
        <v>WTP</v>
      </c>
      <c r="I350" s="198" t="str">
        <f>CONCATENATE('[1]OPINI Rinci v1'!AB352,'[1]OPINI Rinci v1'!AC352,'[1]OPINI Rinci v1'!AD352,'[1]OPINI Rinci v1'!AE352)</f>
        <v>WTP</v>
      </c>
      <c r="J350" s="198" t="str">
        <f>CONCATENATE('[1]OPINI Rinci v1'!AG352,'[1]OPINI Rinci v1'!AH352,'[1]OPINI Rinci v1'!AI352,'[1]OPINI Rinci v1'!AJ352)</f>
        <v>WTP</v>
      </c>
      <c r="K350" s="198" t="str">
        <f>CONCATENATE('[1]OPINI Rinci v1'!AL352,'[1]OPINI Rinci v1'!AM352,'[1]OPINI Rinci v1'!AN352,'[1]OPINI Rinci v1'!AO352)</f>
        <v>WTP</v>
      </c>
      <c r="L350" s="198" t="str">
        <f>CONCATENATE('[1]OPINI Rinci v1'!AQ352,'[1]OPINI Rinci v1'!AR352,'[1]OPINI Rinci v1'!AS352,'[1]OPINI Rinci v1'!AT352)</f>
        <v>WTP</v>
      </c>
      <c r="M350" s="198" t="str">
        <f>CONCATENATE('[1]OPINI Rinci v1'!AV352,'[1]OPINI Rinci v1'!AW352,'[1]OPINI Rinci v1'!AX352,'[1]OPINI Rinci v1'!AY352)</f>
        <v>WTP</v>
      </c>
      <c r="N350" s="309" t="s">
        <v>701</v>
      </c>
      <c r="O350" s="310"/>
      <c r="P350" s="310"/>
      <c r="Q350" s="198" t="str">
        <f>CONCATENATE('[1]OPINI Rinci v1'!BA352,'[1]OPINI Rinci v1'!BB352,'[1]OPINI Rinci v1'!BD352,'[1]OPINI Rinci v1'!BC352)</f>
        <v>WTP</v>
      </c>
      <c r="R350" s="309" t="s">
        <v>701</v>
      </c>
      <c r="S350" s="304" t="str">
        <f>CONCATENATE('[1]OPINI Rinci v1'!BF352,'[1]OPINI Rinci v1'!BG352,'[1]OPINI Rinci v1'!BI352,'[1]OPINI Rinci v1'!BH352)</f>
        <v>WDP</v>
      </c>
      <c r="T350" s="304" t="str">
        <f>CONCATENATE('[1]OPINI Rinci v1'!BK352,'[1]OPINI Rinci v1'!BL352,'[1]OPINI Rinci v1'!BM352,'[1]OPINI Rinci v1'!BN352)</f>
        <v>WDP</v>
      </c>
      <c r="U350" s="304" t="str">
        <f>CONCATENATE('[1]OPINI Rinci v1'!BP352,'[1]OPINI Rinci v1'!BQ352,'[1]OPINI Rinci v1'!BR352,'[1]OPINI Rinci v1'!BS352)</f>
        <v>WDP</v>
      </c>
      <c r="V350" s="304" t="str">
        <f>CONCATENATE('[1]OPINI Rinci v1'!BU352,'[1]OPINI Rinci v1'!BV352,'[1]OPINI Rinci v1'!BW352,'[1]OPINI Rinci v1'!BX352)</f>
        <v>TW</v>
      </c>
      <c r="W350" s="304" t="str">
        <f>CONCATENATE('[1]OPINI Rinci v1'!BZ352,'[1]OPINI Rinci v1'!CA352,'[1]OPINI Rinci v1'!CB352,'[1]OPINI Rinci v1'!CC352)</f>
        <v>TW</v>
      </c>
      <c r="X350" s="304" t="str">
        <f>CONCATENATE('[1]OPINI Rinci v1'!CE352,'[1]OPINI Rinci v1'!CF352,'[1]OPINI Rinci v1'!CG352,'[1]OPINI Rinci v1'!CH352)</f>
        <v>TW</v>
      </c>
      <c r="Y350" s="304" t="str">
        <f>CONCATENATE('[1]OPINI Rinci v1'!CJ352,'[1]OPINI Rinci v1'!CK352,'[1]OPINI Rinci v1'!CL352,'[1]OPINI Rinci v1'!CM352)</f>
        <v>WDP</v>
      </c>
      <c r="Z350" s="304" t="str">
        <f>CONCATENATE('[1]OPINI Rinci v1'!CO352,'[1]OPINI Rinci v1'!CP352,'[1]OPINI Rinci v1'!CQ352,'[1]OPINI Rinci v1'!CR352)</f>
        <v>WDP</v>
      </c>
      <c r="AA350" s="311"/>
    </row>
    <row r="351" spans="1:27" s="312" customFormat="1" ht="14.1" customHeight="1" x14ac:dyDescent="0.2">
      <c r="A351" s="306">
        <f t="shared" si="16"/>
        <v>311</v>
      </c>
      <c r="B351" s="222" t="s">
        <v>44</v>
      </c>
      <c r="C351" s="194" t="s">
        <v>34</v>
      </c>
      <c r="D351" s="196"/>
      <c r="E351" s="197" t="s">
        <v>383</v>
      </c>
      <c r="F351" s="198" t="str">
        <f>CONCATENATE('[1]OPINI Rinci v1'!M353,'[1]OPINI Rinci v1'!N353,'[1]OPINI Rinci v1'!O353,'[1]OPINI Rinci v1'!P353)</f>
        <v>WTP</v>
      </c>
      <c r="G351" s="198" t="str">
        <f>CONCATENATE('[1]OPINI Rinci v1'!R353,'[1]OPINI Rinci v1'!S353,'[1]OPINI Rinci v1'!T353,'[1]OPINI Rinci v1'!U353)</f>
        <v>WTP</v>
      </c>
      <c r="H351" s="198" t="str">
        <f>CONCATENATE('[1]OPINI Rinci v1'!W353,'[1]OPINI Rinci v1'!X353,'[1]OPINI Rinci v1'!Y353,'[1]OPINI Rinci v1'!Z353)</f>
        <v>WTP</v>
      </c>
      <c r="I351" s="198" t="str">
        <f>CONCATENATE('[1]OPINI Rinci v1'!AB353,'[1]OPINI Rinci v1'!AC353,'[1]OPINI Rinci v1'!AD353,'[1]OPINI Rinci v1'!AE353)</f>
        <v>WTP</v>
      </c>
      <c r="J351" s="198" t="str">
        <f>CONCATENATE('[1]OPINI Rinci v1'!AG353,'[1]OPINI Rinci v1'!AH353,'[1]OPINI Rinci v1'!AI353,'[1]OPINI Rinci v1'!AJ353)</f>
        <v>WTP</v>
      </c>
      <c r="K351" s="198" t="str">
        <f>CONCATENATE('[1]OPINI Rinci v1'!AL353,'[1]OPINI Rinci v1'!AM353,'[1]OPINI Rinci v1'!AN353,'[1]OPINI Rinci v1'!AO353)</f>
        <v>WTP</v>
      </c>
      <c r="L351" s="198" t="str">
        <f>CONCATENATE('[1]OPINI Rinci v1'!AQ353,'[1]OPINI Rinci v1'!AR353,'[1]OPINI Rinci v1'!AS353,'[1]OPINI Rinci v1'!AT353)</f>
        <v>WTP</v>
      </c>
      <c r="M351" s="198" t="str">
        <f>CONCATENATE('[1]OPINI Rinci v1'!AV353,'[1]OPINI Rinci v1'!AW353,'[1]OPINI Rinci v1'!AX353,'[1]OPINI Rinci v1'!AY353)</f>
        <v>WTP</v>
      </c>
      <c r="N351" s="309" t="s">
        <v>701</v>
      </c>
      <c r="O351" s="310"/>
      <c r="P351" s="310"/>
      <c r="Q351" s="198" t="str">
        <f>CONCATENATE('[1]OPINI Rinci v1'!BA353,'[1]OPINI Rinci v1'!BB353,'[1]OPINI Rinci v1'!BD353,'[1]OPINI Rinci v1'!BC353)</f>
        <v>WTP</v>
      </c>
      <c r="R351" s="309" t="s">
        <v>701</v>
      </c>
      <c r="S351" s="304" t="str">
        <f>CONCATENATE('[1]OPINI Rinci v1'!BF353,'[1]OPINI Rinci v1'!BG353,'[1]OPINI Rinci v1'!BI353,'[1]OPINI Rinci v1'!BH353)</f>
        <v>WDP</v>
      </c>
      <c r="T351" s="304" t="str">
        <f>CONCATENATE('[1]OPINI Rinci v1'!BK353,'[1]OPINI Rinci v1'!BL353,'[1]OPINI Rinci v1'!BM353,'[1]OPINI Rinci v1'!BN353)</f>
        <v>WDP</v>
      </c>
      <c r="U351" s="304" t="str">
        <f>CONCATENATE('[1]OPINI Rinci v1'!BP353,'[1]OPINI Rinci v1'!BQ353,'[1]OPINI Rinci v1'!BR353,'[1]OPINI Rinci v1'!BS353)</f>
        <v>WDP</v>
      </c>
      <c r="V351" s="304" t="str">
        <f>CONCATENATE('[1]OPINI Rinci v1'!BU353,'[1]OPINI Rinci v1'!BV353,'[1]OPINI Rinci v1'!BW353,'[1]OPINI Rinci v1'!BX353)</f>
        <v>TW</v>
      </c>
      <c r="W351" s="304" t="str">
        <f>CONCATENATE('[1]OPINI Rinci v1'!BZ353,'[1]OPINI Rinci v1'!CA353,'[1]OPINI Rinci v1'!CB353,'[1]OPINI Rinci v1'!CC353)</f>
        <v>WDP</v>
      </c>
      <c r="X351" s="304" t="str">
        <f>CONCATENATE('[1]OPINI Rinci v1'!CE353,'[1]OPINI Rinci v1'!CF353,'[1]OPINI Rinci v1'!CG353,'[1]OPINI Rinci v1'!CH353)</f>
        <v>WDP</v>
      </c>
      <c r="Y351" s="304" t="str">
        <f>CONCATENATE('[1]OPINI Rinci v1'!CJ353,'[1]OPINI Rinci v1'!CK353,'[1]OPINI Rinci v1'!CL353,'[1]OPINI Rinci v1'!CM353)</f>
        <v>WDP</v>
      </c>
      <c r="Z351" s="304" t="str">
        <f>CONCATENATE('[1]OPINI Rinci v1'!CO353,'[1]OPINI Rinci v1'!CP353,'[1]OPINI Rinci v1'!CQ353,'[1]OPINI Rinci v1'!CR353)</f>
        <v>WDP</v>
      </c>
      <c r="AA351" s="311"/>
    </row>
    <row r="352" spans="1:27" s="312" customFormat="1" ht="14.1" customHeight="1" x14ac:dyDescent="0.2">
      <c r="A352" s="306">
        <f t="shared" si="16"/>
        <v>312</v>
      </c>
      <c r="B352" s="222" t="s">
        <v>44</v>
      </c>
      <c r="C352" s="194" t="s">
        <v>36</v>
      </c>
      <c r="D352" s="196"/>
      <c r="E352" s="197" t="s">
        <v>384</v>
      </c>
      <c r="F352" s="198" t="str">
        <f>CONCATENATE('[1]OPINI Rinci v1'!M354,'[1]OPINI Rinci v1'!N354,'[1]OPINI Rinci v1'!O354,'[1]OPINI Rinci v1'!P354)</f>
        <v>WTP</v>
      </c>
      <c r="G352" s="198" t="str">
        <f>CONCATENATE('[1]OPINI Rinci v1'!R354,'[1]OPINI Rinci v1'!S354,'[1]OPINI Rinci v1'!T354,'[1]OPINI Rinci v1'!U354)</f>
        <v>WTP</v>
      </c>
      <c r="H352" s="198" t="str">
        <f>CONCATENATE('[1]OPINI Rinci v1'!W354,'[1]OPINI Rinci v1'!X354,'[1]OPINI Rinci v1'!Y354,'[1]OPINI Rinci v1'!Z354)</f>
        <v>WTP</v>
      </c>
      <c r="I352" s="198" t="str">
        <f>CONCATENATE('[1]OPINI Rinci v1'!AB354,'[1]OPINI Rinci v1'!AC354,'[1]OPINI Rinci v1'!AD354,'[1]OPINI Rinci v1'!AE354)</f>
        <v>WTP</v>
      </c>
      <c r="J352" s="198" t="str">
        <f>CONCATENATE('[1]OPINI Rinci v1'!AG354,'[1]OPINI Rinci v1'!AH354,'[1]OPINI Rinci v1'!AI354,'[1]OPINI Rinci v1'!AJ354)</f>
        <v>WDP</v>
      </c>
      <c r="K352" s="198" t="str">
        <f>CONCATENATE('[1]OPINI Rinci v1'!AL354,'[1]OPINI Rinci v1'!AM354,'[1]OPINI Rinci v1'!AN354,'[1]OPINI Rinci v1'!AO354)</f>
        <v>WTP</v>
      </c>
      <c r="L352" s="198" t="str">
        <f>CONCATENATE('[1]OPINI Rinci v1'!AQ354,'[1]OPINI Rinci v1'!AR354,'[1]OPINI Rinci v1'!AS354,'[1]OPINI Rinci v1'!AT354)</f>
        <v>WTP</v>
      </c>
      <c r="M352" s="198" t="str">
        <f>CONCATENATE('[1]OPINI Rinci v1'!AV354,'[1]OPINI Rinci v1'!AW354,'[1]OPINI Rinci v1'!AX354,'[1]OPINI Rinci v1'!AY354)</f>
        <v>WTP</v>
      </c>
      <c r="N352" s="309" t="s">
        <v>701</v>
      </c>
      <c r="O352" s="310"/>
      <c r="P352" s="310"/>
      <c r="Q352" s="198" t="str">
        <f>CONCATENATE('[1]OPINI Rinci v1'!BA354,'[1]OPINI Rinci v1'!BB354,'[1]OPINI Rinci v1'!BD354,'[1]OPINI Rinci v1'!BC354)</f>
        <v>WTP</v>
      </c>
      <c r="R352" s="307" t="s">
        <v>700</v>
      </c>
      <c r="S352" s="304" t="str">
        <f>CONCATENATE('[1]OPINI Rinci v1'!BF354,'[1]OPINI Rinci v1'!BG354,'[1]OPINI Rinci v1'!BI354,'[1]OPINI Rinci v1'!BH354)</f>
        <v>WDP</v>
      </c>
      <c r="T352" s="304" t="str">
        <f>CONCATENATE('[1]OPINI Rinci v1'!BK354,'[1]OPINI Rinci v1'!BL354,'[1]OPINI Rinci v1'!BM354,'[1]OPINI Rinci v1'!BN354)</f>
        <v>TMP</v>
      </c>
      <c r="U352" s="304" t="str">
        <f>CONCATENATE('[1]OPINI Rinci v1'!BP354,'[1]OPINI Rinci v1'!BQ354,'[1]OPINI Rinci v1'!BR354,'[1]OPINI Rinci v1'!BS354)</f>
        <v>TMP</v>
      </c>
      <c r="V352" s="304" t="str">
        <f>CONCATENATE('[1]OPINI Rinci v1'!BU354,'[1]OPINI Rinci v1'!BV354,'[1]OPINI Rinci v1'!BW354,'[1]OPINI Rinci v1'!BX354)</f>
        <v>WDP</v>
      </c>
      <c r="W352" s="304" t="str">
        <f>CONCATENATE('[1]OPINI Rinci v1'!BZ354,'[1]OPINI Rinci v1'!CA354,'[1]OPINI Rinci v1'!CB354,'[1]OPINI Rinci v1'!CC354)</f>
        <v>WDP</v>
      </c>
      <c r="X352" s="304" t="str">
        <f>CONCATENATE('[1]OPINI Rinci v1'!CE354,'[1]OPINI Rinci v1'!CF354,'[1]OPINI Rinci v1'!CG354,'[1]OPINI Rinci v1'!CH354)</f>
        <v>TW</v>
      </c>
      <c r="Y352" s="304" t="str">
        <f>CONCATENATE('[1]OPINI Rinci v1'!CJ354,'[1]OPINI Rinci v1'!CK354,'[1]OPINI Rinci v1'!CL354,'[1]OPINI Rinci v1'!CM354)</f>
        <v>TW</v>
      </c>
      <c r="Z352" s="304" t="str">
        <f>CONCATENATE('[1]OPINI Rinci v1'!CO354,'[1]OPINI Rinci v1'!CP354,'[1]OPINI Rinci v1'!CQ354,'[1]OPINI Rinci v1'!CR354)</f>
        <v>TMP</v>
      </c>
      <c r="AA352" s="311"/>
    </row>
    <row r="353" spans="1:27" s="5" customFormat="1" ht="14.1" customHeight="1" x14ac:dyDescent="0.2">
      <c r="A353" s="306">
        <f t="shared" si="16"/>
        <v>313</v>
      </c>
      <c r="B353" s="222" t="s">
        <v>44</v>
      </c>
      <c r="C353" s="194" t="s">
        <v>38</v>
      </c>
      <c r="D353" s="196"/>
      <c r="E353" s="197" t="s">
        <v>385</v>
      </c>
      <c r="F353" s="198" t="str">
        <f>CONCATENATE('[1]OPINI Rinci v1'!M355,'[1]OPINI Rinci v1'!N355,'[1]OPINI Rinci v1'!O355,'[1]OPINI Rinci v1'!P355)</f>
        <v>WTP</v>
      </c>
      <c r="G353" s="198" t="str">
        <f>CONCATENATE('[1]OPINI Rinci v1'!R355,'[1]OPINI Rinci v1'!S355,'[1]OPINI Rinci v1'!T355,'[1]OPINI Rinci v1'!U355)</f>
        <v>WTP</v>
      </c>
      <c r="H353" s="198" t="str">
        <f>CONCATENATE('[1]OPINI Rinci v1'!W355,'[1]OPINI Rinci v1'!X355,'[1]OPINI Rinci v1'!Y355,'[1]OPINI Rinci v1'!Z355)</f>
        <v>WTP</v>
      </c>
      <c r="I353" s="198" t="str">
        <f>CONCATENATE('[1]OPINI Rinci v1'!AB355,'[1]OPINI Rinci v1'!AC355,'[1]OPINI Rinci v1'!AD355,'[1]OPINI Rinci v1'!AE355)</f>
        <v>WDP</v>
      </c>
      <c r="J353" s="198" t="str">
        <f>CONCATENATE('[1]OPINI Rinci v1'!AG355,'[1]OPINI Rinci v1'!AH355,'[1]OPINI Rinci v1'!AI355,'[1]OPINI Rinci v1'!AJ355)</f>
        <v>WTP</v>
      </c>
      <c r="K353" s="198" t="str">
        <f>CONCATENATE('[1]OPINI Rinci v1'!AL355,'[1]OPINI Rinci v1'!AM355,'[1]OPINI Rinci v1'!AN355,'[1]OPINI Rinci v1'!AO355)</f>
        <v>WTP</v>
      </c>
      <c r="L353" s="198" t="str">
        <f>CONCATENATE('[1]OPINI Rinci v1'!AQ355,'[1]OPINI Rinci v1'!AR355,'[1]OPINI Rinci v1'!AS355,'[1]OPINI Rinci v1'!AT355)</f>
        <v>WTP</v>
      </c>
      <c r="M353" s="198" t="str">
        <f>CONCATENATE('[1]OPINI Rinci v1'!AV355,'[1]OPINI Rinci v1'!AW355,'[1]OPINI Rinci v1'!AX355,'[1]OPINI Rinci v1'!AY355)</f>
        <v>WDP</v>
      </c>
      <c r="N353" s="307" t="s">
        <v>700</v>
      </c>
      <c r="O353" s="308"/>
      <c r="P353" s="308"/>
      <c r="Q353" s="198" t="str">
        <f>CONCATENATE('[1]OPINI Rinci v1'!BA355,'[1]OPINI Rinci v1'!BB355,'[1]OPINI Rinci v1'!BD355,'[1]OPINI Rinci v1'!BC355)</f>
        <v>WDP</v>
      </c>
      <c r="R353" s="307" t="s">
        <v>700</v>
      </c>
      <c r="S353" s="304" t="str">
        <f>CONCATENATE('[1]OPINI Rinci v1'!BF355,'[1]OPINI Rinci v1'!BG355,'[1]OPINI Rinci v1'!BI355,'[1]OPINI Rinci v1'!BH355)</f>
        <v>TMP</v>
      </c>
      <c r="T353" s="304" t="str">
        <f>CONCATENATE('[1]OPINI Rinci v1'!BK355,'[1]OPINI Rinci v1'!BL355,'[1]OPINI Rinci v1'!BM355,'[1]OPINI Rinci v1'!BN355)</f>
        <v>TMP</v>
      </c>
      <c r="U353" s="304" t="str">
        <f>CONCATENATE('[1]OPINI Rinci v1'!BP355,'[1]OPINI Rinci v1'!BQ355,'[1]OPINI Rinci v1'!BR355,'[1]OPINI Rinci v1'!BS355)</f>
        <v>TMP</v>
      </c>
      <c r="V353" s="304" t="str">
        <f>CONCATENATE('[1]OPINI Rinci v1'!BU355,'[1]OPINI Rinci v1'!BV355,'[1]OPINI Rinci v1'!BW355,'[1]OPINI Rinci v1'!BX355)</f>
        <v>TMP</v>
      </c>
      <c r="W353" s="304" t="str">
        <f>CONCATENATE('[1]OPINI Rinci v1'!BZ355,'[1]OPINI Rinci v1'!CA355,'[1]OPINI Rinci v1'!CB355,'[1]OPINI Rinci v1'!CC355)</f>
        <v>TMP</v>
      </c>
      <c r="X353" s="304" t="str">
        <f>CONCATENATE('[1]OPINI Rinci v1'!CE355,'[1]OPINI Rinci v1'!CF355,'[1]OPINI Rinci v1'!CG355,'[1]OPINI Rinci v1'!CH355)</f>
        <v>TMP</v>
      </c>
      <c r="Y353" s="304" t="str">
        <f>CONCATENATE('[1]OPINI Rinci v1'!CJ355,'[1]OPINI Rinci v1'!CK355,'[1]OPINI Rinci v1'!CL355,'[1]OPINI Rinci v1'!CM355)</f>
        <v>TMP</v>
      </c>
      <c r="Z353" s="304" t="str">
        <f>CONCATENATE('[1]OPINI Rinci v1'!CO355,'[1]OPINI Rinci v1'!CP355,'[1]OPINI Rinci v1'!CQ355,'[1]OPINI Rinci v1'!CR355)</f>
        <v>TMP</v>
      </c>
      <c r="AA353" s="301"/>
    </row>
    <row r="354" spans="1:27" s="5" customFormat="1" ht="14.1" customHeight="1" x14ac:dyDescent="0.2">
      <c r="A354" s="306"/>
      <c r="B354" s="222"/>
      <c r="C354" s="194"/>
      <c r="D354" s="196"/>
      <c r="E354" s="197"/>
      <c r="F354" s="197"/>
      <c r="G354" s="197"/>
      <c r="H354" s="197"/>
      <c r="I354" s="198" t="str">
        <f>CONCATENATE('[1]OPINI Rinci v1'!AB356,'[1]OPINI Rinci v1'!AC356,'[1]OPINI Rinci v1'!AD356,'[1]OPINI Rinci v1'!AE356)</f>
        <v/>
      </c>
      <c r="J354" s="197"/>
      <c r="K354" s="197"/>
      <c r="L354" s="197"/>
      <c r="M354" s="197"/>
      <c r="N354" s="197"/>
      <c r="O354" s="197"/>
      <c r="P354" s="197"/>
      <c r="Q354" s="198"/>
      <c r="R354" s="197"/>
      <c r="S354" s="304" t="str">
        <f>CONCATENATE('[1]OPINI Rinci v1'!BF356,'[1]OPINI Rinci v1'!BG356,'[1]OPINI Rinci v1'!BI356,'[1]OPINI Rinci v1'!BH356)</f>
        <v/>
      </c>
      <c r="T354" s="317"/>
      <c r="U354" s="304"/>
      <c r="V354" s="304"/>
      <c r="W354" s="304"/>
      <c r="X354" s="304"/>
      <c r="Y354" s="304"/>
      <c r="Z354" s="304"/>
      <c r="AA354" s="301"/>
    </row>
    <row r="355" spans="1:27" s="9" customFormat="1" ht="14.1" customHeight="1" x14ac:dyDescent="0.2">
      <c r="A355" s="306" t="str">
        <f>IF(C355="","",A353+1)</f>
        <v/>
      </c>
      <c r="B355" s="303" t="s">
        <v>46</v>
      </c>
      <c r="C355" s="200"/>
      <c r="D355" s="202" t="s">
        <v>386</v>
      </c>
      <c r="E355" s="203"/>
      <c r="F355" s="203"/>
      <c r="G355" s="203"/>
      <c r="H355" s="203"/>
      <c r="I355" s="198" t="s">
        <v>642</v>
      </c>
      <c r="J355" s="203"/>
      <c r="K355" s="203"/>
      <c r="L355" s="203"/>
      <c r="M355" s="203"/>
      <c r="N355" s="203"/>
      <c r="O355" s="203"/>
      <c r="P355" s="203"/>
      <c r="Q355" s="200"/>
      <c r="R355" s="203"/>
      <c r="S355" s="304"/>
      <c r="T355" s="200"/>
      <c r="U355" s="304"/>
      <c r="V355" s="304"/>
      <c r="W355" s="304"/>
      <c r="X355" s="304"/>
      <c r="Y355" s="304"/>
      <c r="Z355" s="304"/>
      <c r="AA355" s="305"/>
    </row>
    <row r="356" spans="1:27" s="5" customFormat="1" ht="14.1" customHeight="1" x14ac:dyDescent="0.2">
      <c r="A356" s="306">
        <f>IF(C356="","",A353+1)</f>
        <v>314</v>
      </c>
      <c r="B356" s="222" t="s">
        <v>46</v>
      </c>
      <c r="C356" s="194" t="s">
        <v>8</v>
      </c>
      <c r="D356" s="207"/>
      <c r="E356" s="197" t="s">
        <v>387</v>
      </c>
      <c r="F356" s="198" t="str">
        <f>CONCATENATE('[1]OPINI Rinci v1'!M358,'[1]OPINI Rinci v1'!N358,'[1]OPINI Rinci v1'!O358,'[1]OPINI Rinci v1'!P358)</f>
        <v>WTP</v>
      </c>
      <c r="G356" s="198" t="str">
        <f>CONCATENATE('[1]OPINI Rinci v1'!R358,'[1]OPINI Rinci v1'!S358,'[1]OPINI Rinci v1'!T358,'[1]OPINI Rinci v1'!U358)</f>
        <v>WTP</v>
      </c>
      <c r="H356" s="198" t="str">
        <f>CONCATENATE('[1]OPINI Rinci v1'!W358,'[1]OPINI Rinci v1'!X358,'[1]OPINI Rinci v1'!Y358,'[1]OPINI Rinci v1'!Z358)</f>
        <v>WTP</v>
      </c>
      <c r="I356" s="198" t="str">
        <f>CONCATENATE('[1]OPINI Rinci v1'!AB358,'[1]OPINI Rinci v1'!AC358,'[1]OPINI Rinci v1'!AD358,'[1]OPINI Rinci v1'!AE358)</f>
        <v>WTP</v>
      </c>
      <c r="J356" s="198" t="str">
        <f>CONCATENATE('[1]OPINI Rinci v1'!AG358,'[1]OPINI Rinci v1'!AH358,'[1]OPINI Rinci v1'!AI358,'[1]OPINI Rinci v1'!AJ358)</f>
        <v>WTP</v>
      </c>
      <c r="K356" s="198" t="str">
        <f>CONCATENATE('[1]OPINI Rinci v1'!AL358,'[1]OPINI Rinci v1'!AM358,'[1]OPINI Rinci v1'!AN358,'[1]OPINI Rinci v1'!AO358)</f>
        <v>WTP</v>
      </c>
      <c r="L356" s="198" t="str">
        <f>CONCATENATE('[1]OPINI Rinci v1'!AQ358,'[1]OPINI Rinci v1'!AR358,'[1]OPINI Rinci v1'!AS358,'[1]OPINI Rinci v1'!AT358)</f>
        <v>WTP</v>
      </c>
      <c r="M356" s="198" t="str">
        <f>CONCATENATE('[1]OPINI Rinci v1'!AV358,'[1]OPINI Rinci v1'!AW358,'[1]OPINI Rinci v1'!AX358,'[1]OPINI Rinci v1'!AY358)</f>
        <v>WTP</v>
      </c>
      <c r="N356" s="309" t="s">
        <v>701</v>
      </c>
      <c r="O356" s="310"/>
      <c r="P356" s="310"/>
      <c r="Q356" s="198" t="str">
        <f>CONCATENATE('[1]OPINI Rinci v1'!BA358,'[1]OPINI Rinci v1'!BB358,'[1]OPINI Rinci v1'!BD358,'[1]OPINI Rinci v1'!BC358)</f>
        <v>WTP</v>
      </c>
      <c r="R356" s="309" t="s">
        <v>701</v>
      </c>
      <c r="S356" s="304" t="str">
        <f>CONCATENATE('[1]OPINI Rinci v1'!BF358,'[1]OPINI Rinci v1'!BG358,'[1]OPINI Rinci v1'!BI358,'[1]OPINI Rinci v1'!BH358)</f>
        <v>WDP</v>
      </c>
      <c r="T356" s="304" t="str">
        <f>CONCATENATE('[1]OPINI Rinci v1'!BK358,'[1]OPINI Rinci v1'!BL358,'[1]OPINI Rinci v1'!BM358,'[1]OPINI Rinci v1'!BN358)</f>
        <v>WDP</v>
      </c>
      <c r="U356" s="304" t="str">
        <f>CONCATENATE('[1]OPINI Rinci v1'!BP358,'[1]OPINI Rinci v1'!BQ358,'[1]OPINI Rinci v1'!BR358,'[1]OPINI Rinci v1'!BS358)</f>
        <v>WDP</v>
      </c>
      <c r="V356" s="304" t="str">
        <f>CONCATENATE('[1]OPINI Rinci v1'!BU358,'[1]OPINI Rinci v1'!BV358,'[1]OPINI Rinci v1'!BW358,'[1]OPINI Rinci v1'!BX358)</f>
        <v>WDP</v>
      </c>
      <c r="W356" s="304" t="str">
        <f>CONCATENATE('[1]OPINI Rinci v1'!BZ358,'[1]OPINI Rinci v1'!CA358,'[1]OPINI Rinci v1'!CB358,'[1]OPINI Rinci v1'!CC358)</f>
        <v>WDP</v>
      </c>
      <c r="X356" s="304" t="str">
        <f>CONCATENATE('[1]OPINI Rinci v1'!CE358,'[1]OPINI Rinci v1'!CF358,'[1]OPINI Rinci v1'!CG358,'[1]OPINI Rinci v1'!CH358)</f>
        <v>WDP</v>
      </c>
      <c r="Y356" s="304" t="str">
        <f>CONCATENATE('[1]OPINI Rinci v1'!CJ358,'[1]OPINI Rinci v1'!CK358,'[1]OPINI Rinci v1'!CL358,'[1]OPINI Rinci v1'!CM358)</f>
        <v>WDP</v>
      </c>
      <c r="Z356" s="304" t="str">
        <f>CONCATENATE('[1]OPINI Rinci v1'!CO358,'[1]OPINI Rinci v1'!CP358,'[1]OPINI Rinci v1'!CQ358,'[1]OPINI Rinci v1'!CR358)</f>
        <v>WDP</v>
      </c>
      <c r="AA356" s="301"/>
    </row>
    <row r="357" spans="1:27" s="312" customFormat="1" ht="14.1" customHeight="1" x14ac:dyDescent="0.2">
      <c r="A357" s="306">
        <f t="shared" ref="A357:A371" si="17">IF(C357="","",A356+1)</f>
        <v>315</v>
      </c>
      <c r="B357" s="222" t="s">
        <v>46</v>
      </c>
      <c r="C357" s="194" t="s">
        <v>12</v>
      </c>
      <c r="D357" s="196"/>
      <c r="E357" s="197" t="s">
        <v>388</v>
      </c>
      <c r="F357" s="198" t="str">
        <f>CONCATENATE('[1]OPINI Rinci v1'!M359,'[1]OPINI Rinci v1'!N359,'[1]OPINI Rinci v1'!O359,'[1]OPINI Rinci v1'!P359)</f>
        <v>WTP</v>
      </c>
      <c r="G357" s="198" t="str">
        <f>CONCATENATE('[1]OPINI Rinci v1'!R359,'[1]OPINI Rinci v1'!S359,'[1]OPINI Rinci v1'!T359,'[1]OPINI Rinci v1'!U359)</f>
        <v>WTP</v>
      </c>
      <c r="H357" s="198" t="str">
        <f>CONCATENATE('[1]OPINI Rinci v1'!W359,'[1]OPINI Rinci v1'!X359,'[1]OPINI Rinci v1'!Y359,'[1]OPINI Rinci v1'!Z359)</f>
        <v>WTP</v>
      </c>
      <c r="I357" s="198" t="str">
        <f>CONCATENATE('[1]OPINI Rinci v1'!AB359,'[1]OPINI Rinci v1'!AC359,'[1]OPINI Rinci v1'!AD359,'[1]OPINI Rinci v1'!AE359)</f>
        <v>WTP</v>
      </c>
      <c r="J357" s="198" t="str">
        <f>CONCATENATE('[1]OPINI Rinci v1'!AG359,'[1]OPINI Rinci v1'!AH359,'[1]OPINI Rinci v1'!AI359,'[1]OPINI Rinci v1'!AJ359)</f>
        <v>WTP</v>
      </c>
      <c r="K357" s="198" t="str">
        <f>CONCATENATE('[1]OPINI Rinci v1'!AL359,'[1]OPINI Rinci v1'!AM359,'[1]OPINI Rinci v1'!AN359,'[1]OPINI Rinci v1'!AO359)</f>
        <v>WTP</v>
      </c>
      <c r="L357" s="198" t="str">
        <f>CONCATENATE('[1]OPINI Rinci v1'!AQ359,'[1]OPINI Rinci v1'!AR359,'[1]OPINI Rinci v1'!AS359,'[1]OPINI Rinci v1'!AT359)</f>
        <v>WTP</v>
      </c>
      <c r="M357" s="198" t="str">
        <f>CONCATENATE('[1]OPINI Rinci v1'!AV359,'[1]OPINI Rinci v1'!AW359,'[1]OPINI Rinci v1'!AX359,'[1]OPINI Rinci v1'!AY359)</f>
        <v>WTP</v>
      </c>
      <c r="N357" s="309" t="s">
        <v>701</v>
      </c>
      <c r="O357" s="310"/>
      <c r="P357" s="310"/>
      <c r="Q357" s="198" t="str">
        <f>CONCATENATE('[1]OPINI Rinci v1'!BA359,'[1]OPINI Rinci v1'!BB359,'[1]OPINI Rinci v1'!BD359,'[1]OPINI Rinci v1'!BC359)</f>
        <v>WTP</v>
      </c>
      <c r="R357" s="309" t="s">
        <v>701</v>
      </c>
      <c r="S357" s="304" t="str">
        <f>CONCATENATE('[1]OPINI Rinci v1'!BF359,'[1]OPINI Rinci v1'!BG359,'[1]OPINI Rinci v1'!BI359,'[1]OPINI Rinci v1'!BH359)</f>
        <v>WDP</v>
      </c>
      <c r="T357" s="304" t="str">
        <f>CONCATENATE('[1]OPINI Rinci v1'!BK359,'[1]OPINI Rinci v1'!BL359,'[1]OPINI Rinci v1'!BM359,'[1]OPINI Rinci v1'!BN359)</f>
        <v>WDP</v>
      </c>
      <c r="U357" s="304" t="str">
        <f>CONCATENATE('[1]OPINI Rinci v1'!BP359,'[1]OPINI Rinci v1'!BQ359,'[1]OPINI Rinci v1'!BR359,'[1]OPINI Rinci v1'!BS359)</f>
        <v>TW</v>
      </c>
      <c r="V357" s="304" t="str">
        <f>CONCATENATE('[1]OPINI Rinci v1'!BU359,'[1]OPINI Rinci v1'!BV359,'[1]OPINI Rinci v1'!BW359,'[1]OPINI Rinci v1'!BX359)</f>
        <v>TW</v>
      </c>
      <c r="W357" s="304" t="str">
        <f>CONCATENATE('[1]OPINI Rinci v1'!BZ359,'[1]OPINI Rinci v1'!CA359,'[1]OPINI Rinci v1'!CB359,'[1]OPINI Rinci v1'!CC359)</f>
        <v>TW</v>
      </c>
      <c r="X357" s="304" t="str">
        <f>CONCATENATE('[1]OPINI Rinci v1'!CE359,'[1]OPINI Rinci v1'!CF359,'[1]OPINI Rinci v1'!CG359,'[1]OPINI Rinci v1'!CH359)</f>
        <v>TMP</v>
      </c>
      <c r="Y357" s="304" t="str">
        <f>CONCATENATE('[1]OPINI Rinci v1'!CJ359,'[1]OPINI Rinci v1'!CK359,'[1]OPINI Rinci v1'!CL359,'[1]OPINI Rinci v1'!CM359)</f>
        <v>WDP</v>
      </c>
      <c r="Z357" s="304" t="str">
        <f>CONCATENATE('[1]OPINI Rinci v1'!CO359,'[1]OPINI Rinci v1'!CP359,'[1]OPINI Rinci v1'!CQ359,'[1]OPINI Rinci v1'!CR359)</f>
        <v>TW</v>
      </c>
      <c r="AA357" s="311"/>
    </row>
    <row r="358" spans="1:27" s="5" customFormat="1" ht="14.1" customHeight="1" x14ac:dyDescent="0.2">
      <c r="A358" s="306">
        <f t="shared" si="17"/>
        <v>316</v>
      </c>
      <c r="B358" s="222" t="s">
        <v>46</v>
      </c>
      <c r="C358" s="194" t="s">
        <v>14</v>
      </c>
      <c r="D358" s="196"/>
      <c r="E358" s="197" t="s">
        <v>389</v>
      </c>
      <c r="F358" s="198" t="str">
        <f>CONCATENATE('[1]OPINI Rinci v1'!M360,'[1]OPINI Rinci v1'!N360,'[1]OPINI Rinci v1'!O360,'[1]OPINI Rinci v1'!P360)</f>
        <v>WTP</v>
      </c>
      <c r="G358" s="198" t="str">
        <f>CONCATENATE('[1]OPINI Rinci v1'!R360,'[1]OPINI Rinci v1'!S360,'[1]OPINI Rinci v1'!T360,'[1]OPINI Rinci v1'!U360)</f>
        <v>WTP</v>
      </c>
      <c r="H358" s="198" t="str">
        <f>CONCATENATE('[1]OPINI Rinci v1'!W360,'[1]OPINI Rinci v1'!X360,'[1]OPINI Rinci v1'!Y360,'[1]OPINI Rinci v1'!Z360)</f>
        <v>WTP</v>
      </c>
      <c r="I358" s="198" t="str">
        <f>CONCATENATE('[1]OPINI Rinci v1'!AB360,'[1]OPINI Rinci v1'!AC360,'[1]OPINI Rinci v1'!AD360,'[1]OPINI Rinci v1'!AE360)</f>
        <v>WTP</v>
      </c>
      <c r="J358" s="198" t="str">
        <f>CONCATENATE('[1]OPINI Rinci v1'!AG360,'[1]OPINI Rinci v1'!AH360,'[1]OPINI Rinci v1'!AI360,'[1]OPINI Rinci v1'!AJ360)</f>
        <v>WTP</v>
      </c>
      <c r="K358" s="198" t="str">
        <f>CONCATENATE('[1]OPINI Rinci v1'!AL360,'[1]OPINI Rinci v1'!AM360,'[1]OPINI Rinci v1'!AN360,'[1]OPINI Rinci v1'!AO360)</f>
        <v>WTP</v>
      </c>
      <c r="L358" s="198" t="str">
        <f>CONCATENATE('[1]OPINI Rinci v1'!AQ360,'[1]OPINI Rinci v1'!AR360,'[1]OPINI Rinci v1'!AS360,'[1]OPINI Rinci v1'!AT360)</f>
        <v>WTP</v>
      </c>
      <c r="M358" s="198" t="str">
        <f>CONCATENATE('[1]OPINI Rinci v1'!AV360,'[1]OPINI Rinci v1'!AW360,'[1]OPINI Rinci v1'!AX360,'[1]OPINI Rinci v1'!AY360)</f>
        <v>WDP</v>
      </c>
      <c r="N358" s="309" t="s">
        <v>701</v>
      </c>
      <c r="O358" s="310"/>
      <c r="P358" s="310"/>
      <c r="Q358" s="198" t="str">
        <f>CONCATENATE('[1]OPINI Rinci v1'!BA360,'[1]OPINI Rinci v1'!BB360,'[1]OPINI Rinci v1'!BD360,'[1]OPINI Rinci v1'!BC360)</f>
        <v>WDP</v>
      </c>
      <c r="R358" s="309" t="s">
        <v>701</v>
      </c>
      <c r="S358" s="304" t="str">
        <f>CONCATENATE('[1]OPINI Rinci v1'!BF360,'[1]OPINI Rinci v1'!BG360,'[1]OPINI Rinci v1'!BI360,'[1]OPINI Rinci v1'!BH360)</f>
        <v>WDP</v>
      </c>
      <c r="T358" s="304" t="str">
        <f>CONCATENATE('[1]OPINI Rinci v1'!BK360,'[1]OPINI Rinci v1'!BL360,'[1]OPINI Rinci v1'!BM360,'[1]OPINI Rinci v1'!BN360)</f>
        <v>WDP</v>
      </c>
      <c r="U358" s="304" t="str">
        <f>CONCATENATE('[1]OPINI Rinci v1'!BP360,'[1]OPINI Rinci v1'!BQ360,'[1]OPINI Rinci v1'!BR360,'[1]OPINI Rinci v1'!BS360)</f>
        <v>WDP</v>
      </c>
      <c r="V358" s="304" t="str">
        <f>CONCATENATE('[1]OPINI Rinci v1'!BU360,'[1]OPINI Rinci v1'!BV360,'[1]OPINI Rinci v1'!BW360,'[1]OPINI Rinci v1'!BX360)</f>
        <v>TW</v>
      </c>
      <c r="W358" s="304" t="str">
        <f>CONCATENATE('[1]OPINI Rinci v1'!BZ360,'[1]OPINI Rinci v1'!CA360,'[1]OPINI Rinci v1'!CB360,'[1]OPINI Rinci v1'!CC360)</f>
        <v>TW</v>
      </c>
      <c r="X358" s="304" t="str">
        <f>CONCATENATE('[1]OPINI Rinci v1'!CE360,'[1]OPINI Rinci v1'!CF360,'[1]OPINI Rinci v1'!CG360,'[1]OPINI Rinci v1'!CH360)</f>
        <v>TW</v>
      </c>
      <c r="Y358" s="304" t="str">
        <f>CONCATENATE('[1]OPINI Rinci v1'!CJ360,'[1]OPINI Rinci v1'!CK360,'[1]OPINI Rinci v1'!CL360,'[1]OPINI Rinci v1'!CM360)</f>
        <v>TW</v>
      </c>
      <c r="Z358" s="304" t="str">
        <f>CONCATENATE('[1]OPINI Rinci v1'!CO360,'[1]OPINI Rinci v1'!CP360,'[1]OPINI Rinci v1'!CQ360,'[1]OPINI Rinci v1'!CR360)</f>
        <v>WDP</v>
      </c>
      <c r="AA358" s="301"/>
    </row>
    <row r="359" spans="1:27" s="312" customFormat="1" ht="14.1" customHeight="1" x14ac:dyDescent="0.2">
      <c r="A359" s="306">
        <f t="shared" si="17"/>
        <v>317</v>
      </c>
      <c r="B359" s="222" t="s">
        <v>46</v>
      </c>
      <c r="C359" s="194" t="s">
        <v>16</v>
      </c>
      <c r="D359" s="196"/>
      <c r="E359" s="197" t="s">
        <v>390</v>
      </c>
      <c r="F359" s="198" t="str">
        <f>CONCATENATE('[1]OPINI Rinci v1'!M361,'[1]OPINI Rinci v1'!N361,'[1]OPINI Rinci v1'!O361,'[1]OPINI Rinci v1'!P361)</f>
        <v>WTP</v>
      </c>
      <c r="G359" s="198" t="str">
        <f>CONCATENATE('[1]OPINI Rinci v1'!R361,'[1]OPINI Rinci v1'!S361,'[1]OPINI Rinci v1'!T361,'[1]OPINI Rinci v1'!U361)</f>
        <v>WTP</v>
      </c>
      <c r="H359" s="198" t="str">
        <f>CONCATENATE('[1]OPINI Rinci v1'!W361,'[1]OPINI Rinci v1'!X361,'[1]OPINI Rinci v1'!Y361,'[1]OPINI Rinci v1'!Z361)</f>
        <v>WTP</v>
      </c>
      <c r="I359" s="198" t="str">
        <f>CONCATENATE('[1]OPINI Rinci v1'!AB361,'[1]OPINI Rinci v1'!AC361,'[1]OPINI Rinci v1'!AD361,'[1]OPINI Rinci v1'!AE361)</f>
        <v>WTP</v>
      </c>
      <c r="J359" s="198" t="str">
        <f>CONCATENATE('[1]OPINI Rinci v1'!AG361,'[1]OPINI Rinci v1'!AH361,'[1]OPINI Rinci v1'!AI361,'[1]OPINI Rinci v1'!AJ361)</f>
        <v>WTP</v>
      </c>
      <c r="K359" s="198" t="str">
        <f>CONCATENATE('[1]OPINI Rinci v1'!AL361,'[1]OPINI Rinci v1'!AM361,'[1]OPINI Rinci v1'!AN361,'[1]OPINI Rinci v1'!AO361)</f>
        <v>WTP</v>
      </c>
      <c r="L359" s="198" t="str">
        <f>CONCATENATE('[1]OPINI Rinci v1'!AQ361,'[1]OPINI Rinci v1'!AR361,'[1]OPINI Rinci v1'!AS361,'[1]OPINI Rinci v1'!AT361)</f>
        <v>WTP</v>
      </c>
      <c r="M359" s="198" t="str">
        <f>CONCATENATE('[1]OPINI Rinci v1'!AV361,'[1]OPINI Rinci v1'!AW361,'[1]OPINI Rinci v1'!AX361,'[1]OPINI Rinci v1'!AY361)</f>
        <v>WTP</v>
      </c>
      <c r="N359" s="309" t="s">
        <v>701</v>
      </c>
      <c r="O359" s="310"/>
      <c r="P359" s="310"/>
      <c r="Q359" s="198" t="str">
        <f>CONCATENATE('[1]OPINI Rinci v1'!BA361,'[1]OPINI Rinci v1'!BB361,'[1]OPINI Rinci v1'!BD361,'[1]OPINI Rinci v1'!BC361)</f>
        <v>WTP</v>
      </c>
      <c r="R359" s="309" t="s">
        <v>701</v>
      </c>
      <c r="S359" s="304" t="str">
        <f>CONCATENATE('[1]OPINI Rinci v1'!BF361,'[1]OPINI Rinci v1'!BG361,'[1]OPINI Rinci v1'!BI361,'[1]OPINI Rinci v1'!BH361)</f>
        <v>WDP</v>
      </c>
      <c r="T359" s="304" t="str">
        <f>CONCATENATE('[1]OPINI Rinci v1'!BK361,'[1]OPINI Rinci v1'!BL361,'[1]OPINI Rinci v1'!BM361,'[1]OPINI Rinci v1'!BN361)</f>
        <v>WDP</v>
      </c>
      <c r="U359" s="304" t="str">
        <f>CONCATENATE('[1]OPINI Rinci v1'!BP361,'[1]OPINI Rinci v1'!BQ361,'[1]OPINI Rinci v1'!BR361,'[1]OPINI Rinci v1'!BS361)</f>
        <v>WDP</v>
      </c>
      <c r="V359" s="304" t="str">
        <f>CONCATENATE('[1]OPINI Rinci v1'!BU361,'[1]OPINI Rinci v1'!BV361,'[1]OPINI Rinci v1'!BW361,'[1]OPINI Rinci v1'!BX361)</f>
        <v>WDP</v>
      </c>
      <c r="W359" s="304" t="str">
        <f>CONCATENATE('[1]OPINI Rinci v1'!BZ361,'[1]OPINI Rinci v1'!CA361,'[1]OPINI Rinci v1'!CB361,'[1]OPINI Rinci v1'!CC361)</f>
        <v>WDP</v>
      </c>
      <c r="X359" s="304" t="str">
        <f>CONCATENATE('[1]OPINI Rinci v1'!CE361,'[1]OPINI Rinci v1'!CF361,'[1]OPINI Rinci v1'!CG361,'[1]OPINI Rinci v1'!CH361)</f>
        <v>WDP</v>
      </c>
      <c r="Y359" s="304" t="str">
        <f>CONCATENATE('[1]OPINI Rinci v1'!CJ361,'[1]OPINI Rinci v1'!CK361,'[1]OPINI Rinci v1'!CL361,'[1]OPINI Rinci v1'!CM361)</f>
        <v>WDP</v>
      </c>
      <c r="Z359" s="304" t="str">
        <f>CONCATENATE('[1]OPINI Rinci v1'!CO361,'[1]OPINI Rinci v1'!CP361,'[1]OPINI Rinci v1'!CQ361,'[1]OPINI Rinci v1'!CR361)</f>
        <v>WDP</v>
      </c>
      <c r="AA359" s="311"/>
    </row>
    <row r="360" spans="1:27" s="312" customFormat="1" ht="14.1" customHeight="1" x14ac:dyDescent="0.2">
      <c r="A360" s="306">
        <f t="shared" si="17"/>
        <v>318</v>
      </c>
      <c r="B360" s="222" t="s">
        <v>46</v>
      </c>
      <c r="C360" s="194" t="s">
        <v>18</v>
      </c>
      <c r="D360" s="196"/>
      <c r="E360" s="197" t="s">
        <v>391</v>
      </c>
      <c r="F360" s="198" t="str">
        <f>CONCATENATE('[1]OPINI Rinci v1'!M362,'[1]OPINI Rinci v1'!N362,'[1]OPINI Rinci v1'!O362,'[1]OPINI Rinci v1'!P362)</f>
        <v>WTP</v>
      </c>
      <c r="G360" s="198" t="str">
        <f>CONCATENATE('[1]OPINI Rinci v1'!R362,'[1]OPINI Rinci v1'!S362,'[1]OPINI Rinci v1'!T362,'[1]OPINI Rinci v1'!U362)</f>
        <v xml:space="preserve"> WDP</v>
      </c>
      <c r="H360" s="198" t="str">
        <f>CONCATENATE('[1]OPINI Rinci v1'!W362,'[1]OPINI Rinci v1'!X362,'[1]OPINI Rinci v1'!Y362,'[1]OPINI Rinci v1'!Z362)</f>
        <v>WTP</v>
      </c>
      <c r="I360" s="198" t="str">
        <f>CONCATENATE('[1]OPINI Rinci v1'!AB362,'[1]OPINI Rinci v1'!AC362,'[1]OPINI Rinci v1'!AD362,'[1]OPINI Rinci v1'!AE362)</f>
        <v>WTP</v>
      </c>
      <c r="J360" s="198" t="str">
        <f>CONCATENATE('[1]OPINI Rinci v1'!AG362,'[1]OPINI Rinci v1'!AH362,'[1]OPINI Rinci v1'!AI362,'[1]OPINI Rinci v1'!AJ362)</f>
        <v>WDP</v>
      </c>
      <c r="K360" s="198" t="str">
        <f>CONCATENATE('[1]OPINI Rinci v1'!AL362,'[1]OPINI Rinci v1'!AM362,'[1]OPINI Rinci v1'!AN362,'[1]OPINI Rinci v1'!AO362)</f>
        <v>WTP</v>
      </c>
      <c r="L360" s="198" t="str">
        <f>CONCATENATE('[1]OPINI Rinci v1'!AQ362,'[1]OPINI Rinci v1'!AR362,'[1]OPINI Rinci v1'!AS362,'[1]OPINI Rinci v1'!AT362)</f>
        <v>WTP</v>
      </c>
      <c r="M360" s="198" t="str">
        <f>CONCATENATE('[1]OPINI Rinci v1'!AV362,'[1]OPINI Rinci v1'!AW362,'[1]OPINI Rinci v1'!AX362,'[1]OPINI Rinci v1'!AY362)</f>
        <v>WTP</v>
      </c>
      <c r="N360" s="309" t="s">
        <v>701</v>
      </c>
      <c r="O360" s="310"/>
      <c r="P360" s="310"/>
      <c r="Q360" s="198" t="str">
        <f>CONCATENATE('[1]OPINI Rinci v1'!BA362,'[1]OPINI Rinci v1'!BB362,'[1]OPINI Rinci v1'!BD362,'[1]OPINI Rinci v1'!BC362)</f>
        <v>WTP</v>
      </c>
      <c r="R360" s="309" t="s">
        <v>701</v>
      </c>
      <c r="S360" s="304" t="str">
        <f>CONCATENATE('[1]OPINI Rinci v1'!BF362,'[1]OPINI Rinci v1'!BG362,'[1]OPINI Rinci v1'!BI362,'[1]OPINI Rinci v1'!BH362)</f>
        <v>WDP</v>
      </c>
      <c r="T360" s="304" t="str">
        <f>CONCATENATE('[1]OPINI Rinci v1'!BK362,'[1]OPINI Rinci v1'!BL362,'[1]OPINI Rinci v1'!BM362,'[1]OPINI Rinci v1'!BN362)</f>
        <v>WDP</v>
      </c>
      <c r="U360" s="304" t="str">
        <f>CONCATENATE('[1]OPINI Rinci v1'!BP362,'[1]OPINI Rinci v1'!BQ362,'[1]OPINI Rinci v1'!BR362,'[1]OPINI Rinci v1'!BS362)</f>
        <v>WDP</v>
      </c>
      <c r="V360" s="304" t="str">
        <f>CONCATENATE('[1]OPINI Rinci v1'!BU362,'[1]OPINI Rinci v1'!BV362,'[1]OPINI Rinci v1'!BW362,'[1]OPINI Rinci v1'!BX362)</f>
        <v>WDP</v>
      </c>
      <c r="W360" s="304" t="str">
        <f>CONCATENATE('[1]OPINI Rinci v1'!BZ362,'[1]OPINI Rinci v1'!CA362,'[1]OPINI Rinci v1'!CB362,'[1]OPINI Rinci v1'!CC362)</f>
        <v>WDP</v>
      </c>
      <c r="X360" s="304" t="str">
        <f>CONCATENATE('[1]OPINI Rinci v1'!CE362,'[1]OPINI Rinci v1'!CF362,'[1]OPINI Rinci v1'!CG362,'[1]OPINI Rinci v1'!CH362)</f>
        <v>WDP</v>
      </c>
      <c r="Y360" s="304" t="str">
        <f>CONCATENATE('[1]OPINI Rinci v1'!CJ362,'[1]OPINI Rinci v1'!CK362,'[1]OPINI Rinci v1'!CL362,'[1]OPINI Rinci v1'!CM362)</f>
        <v>WDP</v>
      </c>
      <c r="Z360" s="304" t="str">
        <f>CONCATENATE('[1]OPINI Rinci v1'!CO362,'[1]OPINI Rinci v1'!CP362,'[1]OPINI Rinci v1'!CQ362,'[1]OPINI Rinci v1'!CR362)</f>
        <v>WDP</v>
      </c>
      <c r="AA360" s="311"/>
    </row>
    <row r="361" spans="1:27" s="5" customFormat="1" ht="14.1" customHeight="1" x14ac:dyDescent="0.2">
      <c r="A361" s="306">
        <f t="shared" si="17"/>
        <v>319</v>
      </c>
      <c r="B361" s="222" t="s">
        <v>46</v>
      </c>
      <c r="C361" s="194" t="s">
        <v>20</v>
      </c>
      <c r="D361" s="196"/>
      <c r="E361" s="197" t="s">
        <v>392</v>
      </c>
      <c r="F361" s="198" t="str">
        <f>CONCATENATE('[1]OPINI Rinci v1'!M363,'[1]OPINI Rinci v1'!N363,'[1]OPINI Rinci v1'!O363,'[1]OPINI Rinci v1'!P363)</f>
        <v>WTP</v>
      </c>
      <c r="G361" s="198" t="str">
        <f>CONCATENATE('[1]OPINI Rinci v1'!R363,'[1]OPINI Rinci v1'!S363,'[1]OPINI Rinci v1'!T363,'[1]OPINI Rinci v1'!U363)</f>
        <v>WTP</v>
      </c>
      <c r="H361" s="198" t="str">
        <f>CONCATENATE('[1]OPINI Rinci v1'!W363,'[1]OPINI Rinci v1'!X363,'[1]OPINI Rinci v1'!Y363,'[1]OPINI Rinci v1'!Z363)</f>
        <v>WTP</v>
      </c>
      <c r="I361" s="198" t="str">
        <f>CONCATENATE('[1]OPINI Rinci v1'!AB363,'[1]OPINI Rinci v1'!AC363,'[1]OPINI Rinci v1'!AD363,'[1]OPINI Rinci v1'!AE363)</f>
        <v>WTP</v>
      </c>
      <c r="J361" s="198" t="str">
        <f>CONCATENATE('[1]OPINI Rinci v1'!AG363,'[1]OPINI Rinci v1'!AH363,'[1]OPINI Rinci v1'!AI363,'[1]OPINI Rinci v1'!AJ363)</f>
        <v>WTP</v>
      </c>
      <c r="K361" s="198" t="str">
        <f>CONCATENATE('[1]OPINI Rinci v1'!AL363,'[1]OPINI Rinci v1'!AM363,'[1]OPINI Rinci v1'!AN363,'[1]OPINI Rinci v1'!AO363)</f>
        <v>WTP</v>
      </c>
      <c r="L361" s="198" t="str">
        <f>CONCATENATE('[1]OPINI Rinci v1'!AQ363,'[1]OPINI Rinci v1'!AR363,'[1]OPINI Rinci v1'!AS363,'[1]OPINI Rinci v1'!AT363)</f>
        <v>WTP</v>
      </c>
      <c r="M361" s="198" t="str">
        <f>CONCATENATE('[1]OPINI Rinci v1'!AV363,'[1]OPINI Rinci v1'!AW363,'[1]OPINI Rinci v1'!AX363,'[1]OPINI Rinci v1'!AY363)</f>
        <v>WDP</v>
      </c>
      <c r="N361" s="309" t="s">
        <v>701</v>
      </c>
      <c r="O361" s="310"/>
      <c r="P361" s="310"/>
      <c r="Q361" s="198" t="str">
        <f>CONCATENATE('[1]OPINI Rinci v1'!BA363,'[1]OPINI Rinci v1'!BB363,'[1]OPINI Rinci v1'!BD363,'[1]OPINI Rinci v1'!BC363)</f>
        <v>WDP</v>
      </c>
      <c r="R361" s="309" t="s">
        <v>701</v>
      </c>
      <c r="S361" s="304" t="str">
        <f>CONCATENATE('[1]OPINI Rinci v1'!BF363,'[1]OPINI Rinci v1'!BG363,'[1]OPINI Rinci v1'!BI363,'[1]OPINI Rinci v1'!BH363)</f>
        <v>WDP</v>
      </c>
      <c r="T361" s="304" t="str">
        <f>CONCATENATE('[1]OPINI Rinci v1'!BK363,'[1]OPINI Rinci v1'!BL363,'[1]OPINI Rinci v1'!BM363,'[1]OPINI Rinci v1'!BN363)</f>
        <v>WDP</v>
      </c>
      <c r="U361" s="304" t="str">
        <f>CONCATENATE('[1]OPINI Rinci v1'!BP363,'[1]OPINI Rinci v1'!BQ363,'[1]OPINI Rinci v1'!BR363,'[1]OPINI Rinci v1'!BS363)</f>
        <v>WDP</v>
      </c>
      <c r="V361" s="304" t="str">
        <f>CONCATENATE('[1]OPINI Rinci v1'!BU363,'[1]OPINI Rinci v1'!BV363,'[1]OPINI Rinci v1'!BW363,'[1]OPINI Rinci v1'!BX363)</f>
        <v>WDP</v>
      </c>
      <c r="W361" s="304" t="str">
        <f>CONCATENATE('[1]OPINI Rinci v1'!BZ363,'[1]OPINI Rinci v1'!CA363,'[1]OPINI Rinci v1'!CB363,'[1]OPINI Rinci v1'!CC363)</f>
        <v>WDP</v>
      </c>
      <c r="X361" s="304" t="str">
        <f>CONCATENATE('[1]OPINI Rinci v1'!CE363,'[1]OPINI Rinci v1'!CF363,'[1]OPINI Rinci v1'!CG363,'[1]OPINI Rinci v1'!CH363)</f>
        <v>WDP</v>
      </c>
      <c r="Y361" s="304" t="str">
        <f>CONCATENATE('[1]OPINI Rinci v1'!CJ363,'[1]OPINI Rinci v1'!CK363,'[1]OPINI Rinci v1'!CL363,'[1]OPINI Rinci v1'!CM363)</f>
        <v>WDP</v>
      </c>
      <c r="Z361" s="304" t="str">
        <f>CONCATENATE('[1]OPINI Rinci v1'!CO363,'[1]OPINI Rinci v1'!CP363,'[1]OPINI Rinci v1'!CQ363,'[1]OPINI Rinci v1'!CR363)</f>
        <v>WDP</v>
      </c>
      <c r="AA361" s="301"/>
    </row>
    <row r="362" spans="1:27" s="5" customFormat="1" ht="14.1" customHeight="1" x14ac:dyDescent="0.2">
      <c r="A362" s="306">
        <f t="shared" si="17"/>
        <v>320</v>
      </c>
      <c r="B362" s="222" t="s">
        <v>46</v>
      </c>
      <c r="C362" s="194" t="s">
        <v>22</v>
      </c>
      <c r="D362" s="196"/>
      <c r="E362" s="197" t="s">
        <v>393</v>
      </c>
      <c r="F362" s="198" t="str">
        <f>CONCATENATE('[1]OPINI Rinci v1'!M364,'[1]OPINI Rinci v1'!N364,'[1]OPINI Rinci v1'!O364,'[1]OPINI Rinci v1'!P364)</f>
        <v>WTP</v>
      </c>
      <c r="G362" s="198" t="str">
        <f>CONCATENATE('[1]OPINI Rinci v1'!R364,'[1]OPINI Rinci v1'!S364,'[1]OPINI Rinci v1'!T364,'[1]OPINI Rinci v1'!U364)</f>
        <v>WTP</v>
      </c>
      <c r="H362" s="198" t="str">
        <f>CONCATENATE('[1]OPINI Rinci v1'!W364,'[1]OPINI Rinci v1'!X364,'[1]OPINI Rinci v1'!Y364,'[1]OPINI Rinci v1'!Z364)</f>
        <v>WTP</v>
      </c>
      <c r="I362" s="198" t="str">
        <f>CONCATENATE('[1]OPINI Rinci v1'!AB364,'[1]OPINI Rinci v1'!AC364,'[1]OPINI Rinci v1'!AD364,'[1]OPINI Rinci v1'!AE364)</f>
        <v>WTP</v>
      </c>
      <c r="J362" s="198" t="str">
        <f>CONCATENATE('[1]OPINI Rinci v1'!AG364,'[1]OPINI Rinci v1'!AH364,'[1]OPINI Rinci v1'!AI364,'[1]OPINI Rinci v1'!AJ364)</f>
        <v>WTP</v>
      </c>
      <c r="K362" s="198" t="str">
        <f>CONCATENATE('[1]OPINI Rinci v1'!AL364,'[1]OPINI Rinci v1'!AM364,'[1]OPINI Rinci v1'!AN364,'[1]OPINI Rinci v1'!AO364)</f>
        <v>WTP</v>
      </c>
      <c r="L362" s="198" t="str">
        <f>CONCATENATE('[1]OPINI Rinci v1'!AQ364,'[1]OPINI Rinci v1'!AR364,'[1]OPINI Rinci v1'!AS364,'[1]OPINI Rinci v1'!AT364)</f>
        <v>WTP</v>
      </c>
      <c r="M362" s="198" t="str">
        <f>CONCATENATE('[1]OPINI Rinci v1'!AV364,'[1]OPINI Rinci v1'!AW364,'[1]OPINI Rinci v1'!AX364,'[1]OPINI Rinci v1'!AY364)</f>
        <v>WDP</v>
      </c>
      <c r="N362" s="309" t="s">
        <v>701</v>
      </c>
      <c r="O362" s="310"/>
      <c r="P362" s="310"/>
      <c r="Q362" s="198" t="str">
        <f>CONCATENATE('[1]OPINI Rinci v1'!BA364,'[1]OPINI Rinci v1'!BB364,'[1]OPINI Rinci v1'!BD364,'[1]OPINI Rinci v1'!BC364)</f>
        <v>WDP</v>
      </c>
      <c r="R362" s="309" t="s">
        <v>701</v>
      </c>
      <c r="S362" s="304" t="str">
        <f>CONCATENATE('[1]OPINI Rinci v1'!BF364,'[1]OPINI Rinci v1'!BG364,'[1]OPINI Rinci v1'!BI364,'[1]OPINI Rinci v1'!BH364)</f>
        <v>TW</v>
      </c>
      <c r="T362" s="304" t="str">
        <f>CONCATENATE('[1]OPINI Rinci v1'!BK364,'[1]OPINI Rinci v1'!BL364,'[1]OPINI Rinci v1'!BM364,'[1]OPINI Rinci v1'!BN364)</f>
        <v>WDP</v>
      </c>
      <c r="U362" s="304" t="str">
        <f>CONCATENATE('[1]OPINI Rinci v1'!BP364,'[1]OPINI Rinci v1'!BQ364,'[1]OPINI Rinci v1'!BR364,'[1]OPINI Rinci v1'!BS364)</f>
        <v>WDP</v>
      </c>
      <c r="V362" s="304" t="str">
        <f>CONCATENATE('[1]OPINI Rinci v1'!BU364,'[1]OPINI Rinci v1'!BV364,'[1]OPINI Rinci v1'!BW364,'[1]OPINI Rinci v1'!BX364)</f>
        <v>WDP</v>
      </c>
      <c r="W362" s="304" t="str">
        <f>CONCATENATE('[1]OPINI Rinci v1'!BZ364,'[1]OPINI Rinci v1'!CA364,'[1]OPINI Rinci v1'!CB364,'[1]OPINI Rinci v1'!CC364)</f>
        <v>WDP</v>
      </c>
      <c r="X362" s="304" t="str">
        <f>CONCATENATE('[1]OPINI Rinci v1'!CE364,'[1]OPINI Rinci v1'!CF364,'[1]OPINI Rinci v1'!CG364,'[1]OPINI Rinci v1'!CH364)</f>
        <v>WDP</v>
      </c>
      <c r="Y362" s="304" t="str">
        <f>CONCATENATE('[1]OPINI Rinci v1'!CJ364,'[1]OPINI Rinci v1'!CK364,'[1]OPINI Rinci v1'!CL364,'[1]OPINI Rinci v1'!CM364)</f>
        <v>WDP</v>
      </c>
      <c r="Z362" s="304" t="str">
        <f>CONCATENATE('[1]OPINI Rinci v1'!CO364,'[1]OPINI Rinci v1'!CP364,'[1]OPINI Rinci v1'!CQ364,'[1]OPINI Rinci v1'!CR364)</f>
        <v>WDP</v>
      </c>
      <c r="AA362" s="301"/>
    </row>
    <row r="363" spans="1:27" s="312" customFormat="1" ht="14.1" customHeight="1" x14ac:dyDescent="0.2">
      <c r="A363" s="306">
        <f t="shared" si="17"/>
        <v>321</v>
      </c>
      <c r="B363" s="222" t="s">
        <v>46</v>
      </c>
      <c r="C363" s="194" t="s">
        <v>24</v>
      </c>
      <c r="D363" s="196"/>
      <c r="E363" s="197" t="s">
        <v>394</v>
      </c>
      <c r="F363" s="198" t="str">
        <f>CONCATENATE('[1]OPINI Rinci v1'!M365,'[1]OPINI Rinci v1'!N365,'[1]OPINI Rinci v1'!O365,'[1]OPINI Rinci v1'!P365)</f>
        <v>WTP</v>
      </c>
      <c r="G363" s="198" t="str">
        <f>CONCATENATE('[1]OPINI Rinci v1'!R365,'[1]OPINI Rinci v1'!S365,'[1]OPINI Rinci v1'!T365,'[1]OPINI Rinci v1'!U365)</f>
        <v>WTP</v>
      </c>
      <c r="H363" s="198" t="str">
        <f>CONCATENATE('[1]OPINI Rinci v1'!W365,'[1]OPINI Rinci v1'!X365,'[1]OPINI Rinci v1'!Y365,'[1]OPINI Rinci v1'!Z365)</f>
        <v>WTP</v>
      </c>
      <c r="I363" s="198" t="str">
        <f>CONCATENATE('[1]OPINI Rinci v1'!AB365,'[1]OPINI Rinci v1'!AC365,'[1]OPINI Rinci v1'!AD365,'[1]OPINI Rinci v1'!AE365)</f>
        <v>WTP</v>
      </c>
      <c r="J363" s="198" t="str">
        <f>CONCATENATE('[1]OPINI Rinci v1'!AG365,'[1]OPINI Rinci v1'!AH365,'[1]OPINI Rinci v1'!AI365,'[1]OPINI Rinci v1'!AJ365)</f>
        <v>WTP</v>
      </c>
      <c r="K363" s="198" t="str">
        <f>CONCATENATE('[1]OPINI Rinci v1'!AL365,'[1]OPINI Rinci v1'!AM365,'[1]OPINI Rinci v1'!AN365,'[1]OPINI Rinci v1'!AO365)</f>
        <v>WTP</v>
      </c>
      <c r="L363" s="198" t="str">
        <f>CONCATENATE('[1]OPINI Rinci v1'!AQ365,'[1]OPINI Rinci v1'!AR365,'[1]OPINI Rinci v1'!AS365,'[1]OPINI Rinci v1'!AT365)</f>
        <v>WTP</v>
      </c>
      <c r="M363" s="198" t="str">
        <f>CONCATENATE('[1]OPINI Rinci v1'!AV365,'[1]OPINI Rinci v1'!AW365,'[1]OPINI Rinci v1'!AX365,'[1]OPINI Rinci v1'!AY365)</f>
        <v>WTP</v>
      </c>
      <c r="N363" s="307" t="s">
        <v>700</v>
      </c>
      <c r="O363" s="308"/>
      <c r="P363" s="308"/>
      <c r="Q363" s="198" t="str">
        <f>CONCATENATE('[1]OPINI Rinci v1'!BA365,'[1]OPINI Rinci v1'!BB365,'[1]OPINI Rinci v1'!BD365,'[1]OPINI Rinci v1'!BC365)</f>
        <v>WDP</v>
      </c>
      <c r="R363" s="307" t="s">
        <v>700</v>
      </c>
      <c r="S363" s="304" t="str">
        <f>CONCATENATE('[1]OPINI Rinci v1'!BF365,'[1]OPINI Rinci v1'!BG365,'[1]OPINI Rinci v1'!BI365,'[1]OPINI Rinci v1'!BH365)</f>
        <v>WDP</v>
      </c>
      <c r="T363" s="304" t="str">
        <f>CONCATENATE('[1]OPINI Rinci v1'!BK365,'[1]OPINI Rinci v1'!BL365,'[1]OPINI Rinci v1'!BM365,'[1]OPINI Rinci v1'!BN365)</f>
        <v>TMP</v>
      </c>
      <c r="U363" s="304" t="str">
        <f>CONCATENATE('[1]OPINI Rinci v1'!BP365,'[1]OPINI Rinci v1'!BQ365,'[1]OPINI Rinci v1'!BR365,'[1]OPINI Rinci v1'!BS365)</f>
        <v>WDP</v>
      </c>
      <c r="V363" s="304" t="str">
        <f>CONCATENATE('[1]OPINI Rinci v1'!BU365,'[1]OPINI Rinci v1'!BV365,'[1]OPINI Rinci v1'!BW365,'[1]OPINI Rinci v1'!BX365)</f>
        <v>WDP</v>
      </c>
      <c r="W363" s="304" t="str">
        <f>CONCATENATE('[1]OPINI Rinci v1'!BZ365,'[1]OPINI Rinci v1'!CA365,'[1]OPINI Rinci v1'!CB365,'[1]OPINI Rinci v1'!CC365)</f>
        <v>WDP</v>
      </c>
      <c r="X363" s="304" t="str">
        <f>CONCATENATE('[1]OPINI Rinci v1'!CE365,'[1]OPINI Rinci v1'!CF365,'[1]OPINI Rinci v1'!CG365,'[1]OPINI Rinci v1'!CH365)</f>
        <v>TW</v>
      </c>
      <c r="Y363" s="304" t="str">
        <f>CONCATENATE('[1]OPINI Rinci v1'!CJ365,'[1]OPINI Rinci v1'!CK365,'[1]OPINI Rinci v1'!CL365,'[1]OPINI Rinci v1'!CM365)</f>
        <v>WDP</v>
      </c>
      <c r="Z363" s="304" t="str">
        <f>CONCATENATE('[1]OPINI Rinci v1'!CO365,'[1]OPINI Rinci v1'!CP365,'[1]OPINI Rinci v1'!CQ365,'[1]OPINI Rinci v1'!CR365)</f>
        <v>WDP</v>
      </c>
      <c r="AA363" s="311"/>
    </row>
    <row r="364" spans="1:27" s="312" customFormat="1" ht="14.1" customHeight="1" x14ac:dyDescent="0.2">
      <c r="A364" s="306">
        <f t="shared" si="17"/>
        <v>322</v>
      </c>
      <c r="B364" s="222" t="s">
        <v>46</v>
      </c>
      <c r="C364" s="194" t="s">
        <v>26</v>
      </c>
      <c r="D364" s="196"/>
      <c r="E364" s="197" t="s">
        <v>395</v>
      </c>
      <c r="F364" s="198" t="str">
        <f>CONCATENATE('[1]OPINI Rinci v1'!M366,'[1]OPINI Rinci v1'!N366,'[1]OPINI Rinci v1'!O366,'[1]OPINI Rinci v1'!P366)</f>
        <v>WTP</v>
      </c>
      <c r="G364" s="198" t="str">
        <f>CONCATENATE('[1]OPINI Rinci v1'!R366,'[1]OPINI Rinci v1'!S366,'[1]OPINI Rinci v1'!T366,'[1]OPINI Rinci v1'!U366)</f>
        <v>WTP</v>
      </c>
      <c r="H364" s="198" t="str">
        <f>CONCATENATE('[1]OPINI Rinci v1'!W366,'[1]OPINI Rinci v1'!X366,'[1]OPINI Rinci v1'!Y366,'[1]OPINI Rinci v1'!Z366)</f>
        <v>WTP</v>
      </c>
      <c r="I364" s="198" t="str">
        <f>CONCATENATE('[1]OPINI Rinci v1'!AB366,'[1]OPINI Rinci v1'!AC366,'[1]OPINI Rinci v1'!AD366,'[1]OPINI Rinci v1'!AE366)</f>
        <v>WTP</v>
      </c>
      <c r="J364" s="198" t="str">
        <f>CONCATENATE('[1]OPINI Rinci v1'!AG366,'[1]OPINI Rinci v1'!AH366,'[1]OPINI Rinci v1'!AI366,'[1]OPINI Rinci v1'!AJ366)</f>
        <v>WTP</v>
      </c>
      <c r="K364" s="198" t="str">
        <f>CONCATENATE('[1]OPINI Rinci v1'!AL366,'[1]OPINI Rinci v1'!AM366,'[1]OPINI Rinci v1'!AN366,'[1]OPINI Rinci v1'!AO366)</f>
        <v>WTP</v>
      </c>
      <c r="L364" s="198" t="str">
        <f>CONCATENATE('[1]OPINI Rinci v1'!AQ366,'[1]OPINI Rinci v1'!AR366,'[1]OPINI Rinci v1'!AS366,'[1]OPINI Rinci v1'!AT366)</f>
        <v>WTP</v>
      </c>
      <c r="M364" s="198" t="str">
        <f>CONCATENATE('[1]OPINI Rinci v1'!AV366,'[1]OPINI Rinci v1'!AW366,'[1]OPINI Rinci v1'!AX366,'[1]OPINI Rinci v1'!AY366)</f>
        <v>WTP</v>
      </c>
      <c r="N364" s="309" t="s">
        <v>701</v>
      </c>
      <c r="O364" s="310"/>
      <c r="P364" s="310"/>
      <c r="Q364" s="198" t="str">
        <f>CONCATENATE('[1]OPINI Rinci v1'!BA366,'[1]OPINI Rinci v1'!BB366,'[1]OPINI Rinci v1'!BD366,'[1]OPINI Rinci v1'!BC366)</f>
        <v>WTP</v>
      </c>
      <c r="R364" s="309" t="s">
        <v>701</v>
      </c>
      <c r="S364" s="304" t="str">
        <f>CONCATENATE('[1]OPINI Rinci v1'!BF366,'[1]OPINI Rinci v1'!BG366,'[1]OPINI Rinci v1'!BI366,'[1]OPINI Rinci v1'!BH366)</f>
        <v>WDP</v>
      </c>
      <c r="T364" s="304" t="str">
        <f>CONCATENATE('[1]OPINI Rinci v1'!BK366,'[1]OPINI Rinci v1'!BL366,'[1]OPINI Rinci v1'!BM366,'[1]OPINI Rinci v1'!BN366)</f>
        <v>WDP</v>
      </c>
      <c r="U364" s="304" t="str">
        <f>CONCATENATE('[1]OPINI Rinci v1'!BP366,'[1]OPINI Rinci v1'!BQ366,'[1]OPINI Rinci v1'!BR366,'[1]OPINI Rinci v1'!BS366)</f>
        <v>WDP</v>
      </c>
      <c r="V364" s="304" t="str">
        <f>CONCATENATE('[1]OPINI Rinci v1'!BU366,'[1]OPINI Rinci v1'!BV366,'[1]OPINI Rinci v1'!BW366,'[1]OPINI Rinci v1'!BX366)</f>
        <v>WDP</v>
      </c>
      <c r="W364" s="304" t="str">
        <f>CONCATENATE('[1]OPINI Rinci v1'!BZ366,'[1]OPINI Rinci v1'!CA366,'[1]OPINI Rinci v1'!CB366,'[1]OPINI Rinci v1'!CC366)</f>
        <v>WDP</v>
      </c>
      <c r="X364" s="304" t="str">
        <f>CONCATENATE('[1]OPINI Rinci v1'!CE366,'[1]OPINI Rinci v1'!CF366,'[1]OPINI Rinci v1'!CG366,'[1]OPINI Rinci v1'!CH366)</f>
        <v>WDP</v>
      </c>
      <c r="Y364" s="304" t="str">
        <f>CONCATENATE('[1]OPINI Rinci v1'!CJ366,'[1]OPINI Rinci v1'!CK366,'[1]OPINI Rinci v1'!CL366,'[1]OPINI Rinci v1'!CM366)</f>
        <v>TW</v>
      </c>
      <c r="Z364" s="304" t="str">
        <f>CONCATENATE('[1]OPINI Rinci v1'!CO366,'[1]OPINI Rinci v1'!CP366,'[1]OPINI Rinci v1'!CQ366,'[1]OPINI Rinci v1'!CR366)</f>
        <v>WDP</v>
      </c>
      <c r="AA364" s="311"/>
    </row>
    <row r="365" spans="1:27" s="312" customFormat="1" ht="14.1" customHeight="1" x14ac:dyDescent="0.2">
      <c r="A365" s="306">
        <f t="shared" si="17"/>
        <v>323</v>
      </c>
      <c r="B365" s="222" t="s">
        <v>46</v>
      </c>
      <c r="C365" s="194" t="s">
        <v>28</v>
      </c>
      <c r="D365" s="196"/>
      <c r="E365" s="197" t="s">
        <v>396</v>
      </c>
      <c r="F365" s="198" t="str">
        <f>CONCATENATE('[1]OPINI Rinci v1'!M367,'[1]OPINI Rinci v1'!N367,'[1]OPINI Rinci v1'!O367,'[1]OPINI Rinci v1'!P367)</f>
        <v>WTP</v>
      </c>
      <c r="G365" s="198" t="str">
        <f>CONCATENATE('[1]OPINI Rinci v1'!R367,'[1]OPINI Rinci v1'!S367,'[1]OPINI Rinci v1'!T367,'[1]OPINI Rinci v1'!U367)</f>
        <v>WTP</v>
      </c>
      <c r="H365" s="198" t="str">
        <f>CONCATENATE('[1]OPINI Rinci v1'!W367,'[1]OPINI Rinci v1'!X367,'[1]OPINI Rinci v1'!Y367,'[1]OPINI Rinci v1'!Z367)</f>
        <v>WTP</v>
      </c>
      <c r="I365" s="198" t="str">
        <f>CONCATENATE('[1]OPINI Rinci v1'!AB367,'[1]OPINI Rinci v1'!AC367,'[1]OPINI Rinci v1'!AD367,'[1]OPINI Rinci v1'!AE367)</f>
        <v>WTP</v>
      </c>
      <c r="J365" s="198" t="str">
        <f>CONCATENATE('[1]OPINI Rinci v1'!AG367,'[1]OPINI Rinci v1'!AH367,'[1]OPINI Rinci v1'!AI367,'[1]OPINI Rinci v1'!AJ367)</f>
        <v>WTP</v>
      </c>
      <c r="K365" s="198" t="str">
        <f>CONCATENATE('[1]OPINI Rinci v1'!AL367,'[1]OPINI Rinci v1'!AM367,'[1]OPINI Rinci v1'!AN367,'[1]OPINI Rinci v1'!AO367)</f>
        <v>WTP</v>
      </c>
      <c r="L365" s="198" t="str">
        <f>CONCATENATE('[1]OPINI Rinci v1'!AQ367,'[1]OPINI Rinci v1'!AR367,'[1]OPINI Rinci v1'!AS367,'[1]OPINI Rinci v1'!AT367)</f>
        <v>WTP</v>
      </c>
      <c r="M365" s="198" t="str">
        <f>CONCATENATE('[1]OPINI Rinci v1'!AV367,'[1]OPINI Rinci v1'!AW367,'[1]OPINI Rinci v1'!AX367,'[1]OPINI Rinci v1'!AY367)</f>
        <v>WTP</v>
      </c>
      <c r="N365" s="309" t="s">
        <v>701</v>
      </c>
      <c r="O365" s="310"/>
      <c r="P365" s="310"/>
      <c r="Q365" s="198" t="str">
        <f>CONCATENATE('[1]OPINI Rinci v1'!BA367,'[1]OPINI Rinci v1'!BB367,'[1]OPINI Rinci v1'!BD367,'[1]OPINI Rinci v1'!BC367)</f>
        <v>WDP</v>
      </c>
      <c r="R365" s="309" t="s">
        <v>701</v>
      </c>
      <c r="S365" s="304" t="str">
        <f>CONCATENATE('[1]OPINI Rinci v1'!BF367,'[1]OPINI Rinci v1'!BG367,'[1]OPINI Rinci v1'!BI367,'[1]OPINI Rinci v1'!BH367)</f>
        <v>WDP</v>
      </c>
      <c r="T365" s="304" t="str">
        <f>CONCATENATE('[1]OPINI Rinci v1'!BK367,'[1]OPINI Rinci v1'!BL367,'[1]OPINI Rinci v1'!BM367,'[1]OPINI Rinci v1'!BN367)</f>
        <v>WDP</v>
      </c>
      <c r="U365" s="304" t="str">
        <f>CONCATENATE('[1]OPINI Rinci v1'!BP367,'[1]OPINI Rinci v1'!BQ367,'[1]OPINI Rinci v1'!BR367,'[1]OPINI Rinci v1'!BS367)</f>
        <v>WDP</v>
      </c>
      <c r="V365" s="304" t="str">
        <f>CONCATENATE('[1]OPINI Rinci v1'!BU367,'[1]OPINI Rinci v1'!BV367,'[1]OPINI Rinci v1'!BW367,'[1]OPINI Rinci v1'!BX367)</f>
        <v>WDP</v>
      </c>
      <c r="W365" s="304" t="str">
        <f>CONCATENATE('[1]OPINI Rinci v1'!BZ367,'[1]OPINI Rinci v1'!CA367,'[1]OPINI Rinci v1'!CB367,'[1]OPINI Rinci v1'!CC367)</f>
        <v>WDP</v>
      </c>
      <c r="X365" s="304" t="str">
        <f>CONCATENATE('[1]OPINI Rinci v1'!CE367,'[1]OPINI Rinci v1'!CF367,'[1]OPINI Rinci v1'!CG367,'[1]OPINI Rinci v1'!CH367)</f>
        <v>TW</v>
      </c>
      <c r="Y365" s="304" t="str">
        <f>CONCATENATE('[1]OPINI Rinci v1'!CJ367,'[1]OPINI Rinci v1'!CK367,'[1]OPINI Rinci v1'!CL367,'[1]OPINI Rinci v1'!CM367)</f>
        <v>WDP</v>
      </c>
      <c r="Z365" s="304" t="str">
        <f>CONCATENATE('[1]OPINI Rinci v1'!CO367,'[1]OPINI Rinci v1'!CP367,'[1]OPINI Rinci v1'!CQ367,'[1]OPINI Rinci v1'!CR367)</f>
        <v>WDP</v>
      </c>
      <c r="AA365" s="311"/>
    </row>
    <row r="366" spans="1:27" s="5" customFormat="1" ht="14.1" customHeight="1" x14ac:dyDescent="0.2">
      <c r="A366" s="306">
        <f t="shared" si="17"/>
        <v>324</v>
      </c>
      <c r="B366" s="222" t="s">
        <v>46</v>
      </c>
      <c r="C366" s="194" t="s">
        <v>30</v>
      </c>
      <c r="D366" s="196"/>
      <c r="E366" s="197" t="s">
        <v>397</v>
      </c>
      <c r="F366" s="198" t="str">
        <f>CONCATENATE('[1]OPINI Rinci v1'!M368,'[1]OPINI Rinci v1'!N368,'[1]OPINI Rinci v1'!O368,'[1]OPINI Rinci v1'!P368)</f>
        <v>WTP</v>
      </c>
      <c r="G366" s="198" t="str">
        <f>CONCATENATE('[1]OPINI Rinci v1'!R368,'[1]OPINI Rinci v1'!S368,'[1]OPINI Rinci v1'!T368,'[1]OPINI Rinci v1'!U368)</f>
        <v>WTP</v>
      </c>
      <c r="H366" s="198" t="str">
        <f>CONCATENATE('[1]OPINI Rinci v1'!W368,'[1]OPINI Rinci v1'!X368,'[1]OPINI Rinci v1'!Y368,'[1]OPINI Rinci v1'!Z368)</f>
        <v>WTP</v>
      </c>
      <c r="I366" s="198" t="str">
        <f>CONCATENATE('[1]OPINI Rinci v1'!AB368,'[1]OPINI Rinci v1'!AC368,'[1]OPINI Rinci v1'!AD368,'[1]OPINI Rinci v1'!AE368)</f>
        <v>WTP</v>
      </c>
      <c r="J366" s="198" t="str">
        <f>CONCATENATE('[1]OPINI Rinci v1'!AG368,'[1]OPINI Rinci v1'!AH368,'[1]OPINI Rinci v1'!AI368,'[1]OPINI Rinci v1'!AJ368)</f>
        <v>WTP</v>
      </c>
      <c r="K366" s="198" t="str">
        <f>CONCATENATE('[1]OPINI Rinci v1'!AL368,'[1]OPINI Rinci v1'!AM368,'[1]OPINI Rinci v1'!AN368,'[1]OPINI Rinci v1'!AO368)</f>
        <v>WTP</v>
      </c>
      <c r="L366" s="198" t="str">
        <f>CONCATENATE('[1]OPINI Rinci v1'!AQ368,'[1]OPINI Rinci v1'!AR368,'[1]OPINI Rinci v1'!AS368,'[1]OPINI Rinci v1'!AT368)</f>
        <v>WTP</v>
      </c>
      <c r="M366" s="198" t="str">
        <f>CONCATENATE('[1]OPINI Rinci v1'!AV368,'[1]OPINI Rinci v1'!AW368,'[1]OPINI Rinci v1'!AX368,'[1]OPINI Rinci v1'!AY368)</f>
        <v>WDP</v>
      </c>
      <c r="N366" s="309" t="s">
        <v>701</v>
      </c>
      <c r="O366" s="310"/>
      <c r="P366" s="310"/>
      <c r="Q366" s="198" t="str">
        <f>CONCATENATE('[1]OPINI Rinci v1'!BA368,'[1]OPINI Rinci v1'!BB368,'[1]OPINI Rinci v1'!BD368,'[1]OPINI Rinci v1'!BC368)</f>
        <v>WDP</v>
      </c>
      <c r="R366" s="307" t="s">
        <v>700</v>
      </c>
      <c r="S366" s="304" t="str">
        <f>CONCATENATE('[1]OPINI Rinci v1'!BF368,'[1]OPINI Rinci v1'!BG368,'[1]OPINI Rinci v1'!BI368,'[1]OPINI Rinci v1'!BH368)</f>
        <v>WDP</v>
      </c>
      <c r="T366" s="304" t="str">
        <f>CONCATENATE('[1]OPINI Rinci v1'!BK368,'[1]OPINI Rinci v1'!BL368,'[1]OPINI Rinci v1'!BM368,'[1]OPINI Rinci v1'!BN368)</f>
        <v>WDP</v>
      </c>
      <c r="U366" s="304" t="str">
        <f>CONCATENATE('[1]OPINI Rinci v1'!BP368,'[1]OPINI Rinci v1'!BQ368,'[1]OPINI Rinci v1'!BR368,'[1]OPINI Rinci v1'!BS368)</f>
        <v>WDP</v>
      </c>
      <c r="V366" s="304" t="str">
        <f>CONCATENATE('[1]OPINI Rinci v1'!BU368,'[1]OPINI Rinci v1'!BV368,'[1]OPINI Rinci v1'!BW368,'[1]OPINI Rinci v1'!BX368)</f>
        <v>WDP</v>
      </c>
      <c r="W366" s="304" t="str">
        <f>CONCATENATE('[1]OPINI Rinci v1'!BZ368,'[1]OPINI Rinci v1'!CA368,'[1]OPINI Rinci v1'!CB368,'[1]OPINI Rinci v1'!CC368)</f>
        <v>WDP</v>
      </c>
      <c r="X366" s="304" t="str">
        <f>CONCATENATE('[1]OPINI Rinci v1'!CE368,'[1]OPINI Rinci v1'!CF368,'[1]OPINI Rinci v1'!CG368,'[1]OPINI Rinci v1'!CH368)</f>
        <v>WDP</v>
      </c>
      <c r="Y366" s="304" t="str">
        <f>CONCATENATE('[1]OPINI Rinci v1'!CJ368,'[1]OPINI Rinci v1'!CK368,'[1]OPINI Rinci v1'!CL368,'[1]OPINI Rinci v1'!CM368)</f>
        <v>WDP</v>
      </c>
      <c r="Z366" s="304" t="str">
        <f>CONCATENATE('[1]OPINI Rinci v1'!CO368,'[1]OPINI Rinci v1'!CP368,'[1]OPINI Rinci v1'!CQ368,'[1]OPINI Rinci v1'!CR368)</f>
        <v>WDP</v>
      </c>
      <c r="AA366" s="301"/>
    </row>
    <row r="367" spans="1:27" s="312" customFormat="1" ht="14.1" customHeight="1" x14ac:dyDescent="0.2">
      <c r="A367" s="306">
        <f t="shared" si="17"/>
        <v>325</v>
      </c>
      <c r="B367" s="222" t="s">
        <v>46</v>
      </c>
      <c r="C367" s="194" t="s">
        <v>32</v>
      </c>
      <c r="D367" s="196"/>
      <c r="E367" s="197" t="s">
        <v>398</v>
      </c>
      <c r="F367" s="198" t="str">
        <f>CONCATENATE('[1]OPINI Rinci v1'!M369,'[1]OPINI Rinci v1'!N369,'[1]OPINI Rinci v1'!O369,'[1]OPINI Rinci v1'!P369)</f>
        <v>WTP</v>
      </c>
      <c r="G367" s="198" t="str">
        <f>CONCATENATE('[1]OPINI Rinci v1'!R369,'[1]OPINI Rinci v1'!S369,'[1]OPINI Rinci v1'!T369,'[1]OPINI Rinci v1'!U369)</f>
        <v>WTP</v>
      </c>
      <c r="H367" s="198" t="str">
        <f>CONCATENATE('[1]OPINI Rinci v1'!W369,'[1]OPINI Rinci v1'!X369,'[1]OPINI Rinci v1'!Y369,'[1]OPINI Rinci v1'!Z369)</f>
        <v>WTP</v>
      </c>
      <c r="I367" s="198" t="str">
        <f>CONCATENATE('[1]OPINI Rinci v1'!AB369,'[1]OPINI Rinci v1'!AC369,'[1]OPINI Rinci v1'!AD369,'[1]OPINI Rinci v1'!AE369)</f>
        <v>WTP</v>
      </c>
      <c r="J367" s="198" t="str">
        <f>CONCATENATE('[1]OPINI Rinci v1'!AG369,'[1]OPINI Rinci v1'!AH369,'[1]OPINI Rinci v1'!AI369,'[1]OPINI Rinci v1'!AJ369)</f>
        <v>WTP</v>
      </c>
      <c r="K367" s="198" t="str">
        <f>CONCATENATE('[1]OPINI Rinci v1'!AL369,'[1]OPINI Rinci v1'!AM369,'[1]OPINI Rinci v1'!AN369,'[1]OPINI Rinci v1'!AO369)</f>
        <v>WTP</v>
      </c>
      <c r="L367" s="198" t="str">
        <f>CONCATENATE('[1]OPINI Rinci v1'!AQ369,'[1]OPINI Rinci v1'!AR369,'[1]OPINI Rinci v1'!AS369,'[1]OPINI Rinci v1'!AT369)</f>
        <v>WTP</v>
      </c>
      <c r="M367" s="198" t="str">
        <f>CONCATENATE('[1]OPINI Rinci v1'!AV369,'[1]OPINI Rinci v1'!AW369,'[1]OPINI Rinci v1'!AX369,'[1]OPINI Rinci v1'!AY369)</f>
        <v>WTP</v>
      </c>
      <c r="N367" s="309" t="s">
        <v>701</v>
      </c>
      <c r="O367" s="310"/>
      <c r="P367" s="310"/>
      <c r="Q367" s="198" t="str">
        <f>CONCATENATE('[1]OPINI Rinci v1'!BA369,'[1]OPINI Rinci v1'!BB369,'[1]OPINI Rinci v1'!BD369,'[1]OPINI Rinci v1'!BC369)</f>
        <v>WTP</v>
      </c>
      <c r="R367" s="309" t="s">
        <v>701</v>
      </c>
      <c r="S367" s="304" t="str">
        <f>CONCATENATE('[1]OPINI Rinci v1'!BF369,'[1]OPINI Rinci v1'!BG369,'[1]OPINI Rinci v1'!BI369,'[1]OPINI Rinci v1'!BH369)</f>
        <v>WDP</v>
      </c>
      <c r="T367" s="304" t="str">
        <f>CONCATENATE('[1]OPINI Rinci v1'!BK369,'[1]OPINI Rinci v1'!BL369,'[1]OPINI Rinci v1'!BM369,'[1]OPINI Rinci v1'!BN369)</f>
        <v>WDP</v>
      </c>
      <c r="U367" s="304" t="str">
        <f>CONCATENATE('[1]OPINI Rinci v1'!BP369,'[1]OPINI Rinci v1'!BQ369,'[1]OPINI Rinci v1'!BR369,'[1]OPINI Rinci v1'!BS369)</f>
        <v>WDP</v>
      </c>
      <c r="V367" s="304" t="str">
        <f>CONCATENATE('[1]OPINI Rinci v1'!BU369,'[1]OPINI Rinci v1'!BV369,'[1]OPINI Rinci v1'!BW369,'[1]OPINI Rinci v1'!BX369)</f>
        <v>WDP</v>
      </c>
      <c r="W367" s="304" t="str">
        <f>CONCATENATE('[1]OPINI Rinci v1'!BZ369,'[1]OPINI Rinci v1'!CA369,'[1]OPINI Rinci v1'!CB369,'[1]OPINI Rinci v1'!CC369)</f>
        <v>WDP</v>
      </c>
      <c r="X367" s="304" t="str">
        <f>CONCATENATE('[1]OPINI Rinci v1'!CE369,'[1]OPINI Rinci v1'!CF369,'[1]OPINI Rinci v1'!CG369,'[1]OPINI Rinci v1'!CH369)</f>
        <v>WDP</v>
      </c>
      <c r="Y367" s="304" t="str">
        <f>CONCATENATE('[1]OPINI Rinci v1'!CJ369,'[1]OPINI Rinci v1'!CK369,'[1]OPINI Rinci v1'!CL369,'[1]OPINI Rinci v1'!CM369)</f>
        <v>WDP</v>
      </c>
      <c r="Z367" s="304" t="str">
        <f>CONCATENATE('[1]OPINI Rinci v1'!CO369,'[1]OPINI Rinci v1'!CP369,'[1]OPINI Rinci v1'!CQ369,'[1]OPINI Rinci v1'!CR369)</f>
        <v>WDP</v>
      </c>
      <c r="AA367" s="311"/>
    </row>
    <row r="368" spans="1:27" s="312" customFormat="1" ht="14.1" customHeight="1" x14ac:dyDescent="0.2">
      <c r="A368" s="306">
        <f t="shared" si="17"/>
        <v>326</v>
      </c>
      <c r="B368" s="222" t="s">
        <v>46</v>
      </c>
      <c r="C368" s="194" t="s">
        <v>34</v>
      </c>
      <c r="D368" s="196"/>
      <c r="E368" s="197" t="s">
        <v>399</v>
      </c>
      <c r="F368" s="198" t="str">
        <f>CONCATENATE('[1]OPINI Rinci v1'!M370,'[1]OPINI Rinci v1'!N370,'[1]OPINI Rinci v1'!O370,'[1]OPINI Rinci v1'!P370)</f>
        <v>WTP</v>
      </c>
      <c r="G368" s="198" t="str">
        <f>CONCATENATE('[1]OPINI Rinci v1'!R370,'[1]OPINI Rinci v1'!S370,'[1]OPINI Rinci v1'!T370,'[1]OPINI Rinci v1'!U370)</f>
        <v>WTP</v>
      </c>
      <c r="H368" s="198" t="str">
        <f>CONCATENATE('[1]OPINI Rinci v1'!W370,'[1]OPINI Rinci v1'!X370,'[1]OPINI Rinci v1'!Y370,'[1]OPINI Rinci v1'!Z370)</f>
        <v>WTP</v>
      </c>
      <c r="I368" s="198" t="str">
        <f>CONCATENATE('[1]OPINI Rinci v1'!AB370,'[1]OPINI Rinci v1'!AC370,'[1]OPINI Rinci v1'!AD370,'[1]OPINI Rinci v1'!AE370)</f>
        <v>WTP</v>
      </c>
      <c r="J368" s="198" t="str">
        <f>CONCATENATE('[1]OPINI Rinci v1'!AG370,'[1]OPINI Rinci v1'!AH370,'[1]OPINI Rinci v1'!AI370,'[1]OPINI Rinci v1'!AJ370)</f>
        <v>WTP</v>
      </c>
      <c r="K368" s="198" t="str">
        <f>CONCATENATE('[1]OPINI Rinci v1'!AL370,'[1]OPINI Rinci v1'!AM370,'[1]OPINI Rinci v1'!AN370,'[1]OPINI Rinci v1'!AO370)</f>
        <v>WTP</v>
      </c>
      <c r="L368" s="198" t="str">
        <f>CONCATENATE('[1]OPINI Rinci v1'!AQ370,'[1]OPINI Rinci v1'!AR370,'[1]OPINI Rinci v1'!AS370,'[1]OPINI Rinci v1'!AT370)</f>
        <v>WTP</v>
      </c>
      <c r="M368" s="198" t="str">
        <f>CONCATENATE('[1]OPINI Rinci v1'!AV370,'[1]OPINI Rinci v1'!AW370,'[1]OPINI Rinci v1'!AX370,'[1]OPINI Rinci v1'!AY370)</f>
        <v>WTP</v>
      </c>
      <c r="N368" s="307" t="s">
        <v>700</v>
      </c>
      <c r="O368" s="308"/>
      <c r="P368" s="308"/>
      <c r="Q368" s="198" t="str">
        <f>CONCATENATE('[1]OPINI Rinci v1'!BA370,'[1]OPINI Rinci v1'!BB370,'[1]OPINI Rinci v1'!BD370,'[1]OPINI Rinci v1'!BC370)</f>
        <v>WTP</v>
      </c>
      <c r="R368" s="307" t="s">
        <v>700</v>
      </c>
      <c r="S368" s="304" t="str">
        <f>CONCATENATE('[1]OPINI Rinci v1'!BF370,'[1]OPINI Rinci v1'!BG370,'[1]OPINI Rinci v1'!BI370,'[1]OPINI Rinci v1'!BH370)</f>
        <v>WDP</v>
      </c>
      <c r="T368" s="304" t="str">
        <f>CONCATENATE('[1]OPINI Rinci v1'!BK370,'[1]OPINI Rinci v1'!BL370,'[1]OPINI Rinci v1'!BM370,'[1]OPINI Rinci v1'!BN370)</f>
        <v>WDP</v>
      </c>
      <c r="U368" s="304" t="str">
        <f>CONCATENATE('[1]OPINI Rinci v1'!BP370,'[1]OPINI Rinci v1'!BQ370,'[1]OPINI Rinci v1'!BR370,'[1]OPINI Rinci v1'!BS370)</f>
        <v>WDP</v>
      </c>
      <c r="V368" s="304" t="str">
        <f>CONCATENATE('[1]OPINI Rinci v1'!BU370,'[1]OPINI Rinci v1'!BV370,'[1]OPINI Rinci v1'!BW370,'[1]OPINI Rinci v1'!BX370)</f>
        <v>WDP</v>
      </c>
      <c r="W368" s="304" t="str">
        <f>CONCATENATE('[1]OPINI Rinci v1'!BZ370,'[1]OPINI Rinci v1'!CA370,'[1]OPINI Rinci v1'!CB370,'[1]OPINI Rinci v1'!CC370)</f>
        <v>WDP</v>
      </c>
      <c r="X368" s="304" t="str">
        <f>CONCATENATE('[1]OPINI Rinci v1'!CE370,'[1]OPINI Rinci v1'!CF370,'[1]OPINI Rinci v1'!CG370,'[1]OPINI Rinci v1'!CH370)</f>
        <v>WDP</v>
      </c>
      <c r="Y368" s="304" t="str">
        <f>CONCATENATE('[1]OPINI Rinci v1'!CJ370,'[1]OPINI Rinci v1'!CK370,'[1]OPINI Rinci v1'!CL370,'[1]OPINI Rinci v1'!CM370)</f>
        <v>TMP</v>
      </c>
      <c r="Z368" s="304" t="str">
        <f>CONCATENATE('[1]OPINI Rinci v1'!CO370,'[1]OPINI Rinci v1'!CP370,'[1]OPINI Rinci v1'!CQ370,'[1]OPINI Rinci v1'!CR370)</f>
        <v/>
      </c>
      <c r="AA368" s="311"/>
    </row>
    <row r="369" spans="1:27" s="312" customFormat="1" ht="14.1" customHeight="1" x14ac:dyDescent="0.2">
      <c r="A369" s="306">
        <f t="shared" si="17"/>
        <v>327</v>
      </c>
      <c r="B369" s="222" t="s">
        <v>46</v>
      </c>
      <c r="C369" s="194" t="s">
        <v>36</v>
      </c>
      <c r="D369" s="196"/>
      <c r="E369" s="197" t="s">
        <v>400</v>
      </c>
      <c r="F369" s="198" t="str">
        <f>CONCATENATE('[1]OPINI Rinci v1'!M371,'[1]OPINI Rinci v1'!N371,'[1]OPINI Rinci v1'!O371,'[1]OPINI Rinci v1'!P371)</f>
        <v>WTP</v>
      </c>
      <c r="G369" s="198" t="str">
        <f>CONCATENATE('[1]OPINI Rinci v1'!R371,'[1]OPINI Rinci v1'!S371,'[1]OPINI Rinci v1'!T371,'[1]OPINI Rinci v1'!U371)</f>
        <v>WTP</v>
      </c>
      <c r="H369" s="198" t="str">
        <f>CONCATENATE('[1]OPINI Rinci v1'!W371,'[1]OPINI Rinci v1'!X371,'[1]OPINI Rinci v1'!Y371,'[1]OPINI Rinci v1'!Z371)</f>
        <v>WTP</v>
      </c>
      <c r="I369" s="198" t="str">
        <f>CONCATENATE('[1]OPINI Rinci v1'!AB371,'[1]OPINI Rinci v1'!AC371,'[1]OPINI Rinci v1'!AD371,'[1]OPINI Rinci v1'!AE371)</f>
        <v>WTP</v>
      </c>
      <c r="J369" s="198" t="str">
        <f>CONCATENATE('[1]OPINI Rinci v1'!AG371,'[1]OPINI Rinci v1'!AH371,'[1]OPINI Rinci v1'!AI371,'[1]OPINI Rinci v1'!AJ371)</f>
        <v>WTP</v>
      </c>
      <c r="K369" s="198" t="str">
        <f>CONCATENATE('[1]OPINI Rinci v1'!AL371,'[1]OPINI Rinci v1'!AM371,'[1]OPINI Rinci v1'!AN371,'[1]OPINI Rinci v1'!AO371)</f>
        <v>WTP</v>
      </c>
      <c r="L369" s="198" t="str">
        <f>CONCATENATE('[1]OPINI Rinci v1'!AQ371,'[1]OPINI Rinci v1'!AR371,'[1]OPINI Rinci v1'!AS371,'[1]OPINI Rinci v1'!AT371)</f>
        <v>WTP</v>
      </c>
      <c r="M369" s="198" t="str">
        <f>CONCATENATE('[1]OPINI Rinci v1'!AV371,'[1]OPINI Rinci v1'!AW371,'[1]OPINI Rinci v1'!AX371,'[1]OPINI Rinci v1'!AY371)</f>
        <v>WTP</v>
      </c>
      <c r="N369" s="309" t="s">
        <v>701</v>
      </c>
      <c r="O369" s="310"/>
      <c r="P369" s="310"/>
      <c r="Q369" s="198" t="str">
        <f>CONCATENATE('[1]OPINI Rinci v1'!BA371,'[1]OPINI Rinci v1'!BB371,'[1]OPINI Rinci v1'!BD371,'[1]OPINI Rinci v1'!BC371)</f>
        <v>WTP</v>
      </c>
      <c r="R369" s="309" t="s">
        <v>701</v>
      </c>
      <c r="S369" s="304" t="str">
        <f>CONCATENATE('[1]OPINI Rinci v1'!BF371,'[1]OPINI Rinci v1'!BG371,'[1]OPINI Rinci v1'!BI371,'[1]OPINI Rinci v1'!BH371)</f>
        <v>WDP</v>
      </c>
      <c r="T369" s="304" t="str">
        <f>CONCATENATE('[1]OPINI Rinci v1'!BK371,'[1]OPINI Rinci v1'!BL371,'[1]OPINI Rinci v1'!BM371,'[1]OPINI Rinci v1'!BN371)</f>
        <v>WDP</v>
      </c>
      <c r="U369" s="304" t="str">
        <f>CONCATENATE('[1]OPINI Rinci v1'!BP371,'[1]OPINI Rinci v1'!BQ371,'[1]OPINI Rinci v1'!BR371,'[1]OPINI Rinci v1'!BS371)</f>
        <v>WDP</v>
      </c>
      <c r="V369" s="304" t="str">
        <f>CONCATENATE('[1]OPINI Rinci v1'!BU371,'[1]OPINI Rinci v1'!BV371,'[1]OPINI Rinci v1'!BW371,'[1]OPINI Rinci v1'!BX371)</f>
        <v>WDP</v>
      </c>
      <c r="W369" s="304" t="str">
        <f>CONCATENATE('[1]OPINI Rinci v1'!BZ371,'[1]OPINI Rinci v1'!CA371,'[1]OPINI Rinci v1'!CB371,'[1]OPINI Rinci v1'!CC371)</f>
        <v>WDP</v>
      </c>
      <c r="X369" s="304" t="str">
        <f>CONCATENATE('[1]OPINI Rinci v1'!CE371,'[1]OPINI Rinci v1'!CF371,'[1]OPINI Rinci v1'!CG371,'[1]OPINI Rinci v1'!CH371)</f>
        <v>TW</v>
      </c>
      <c r="Y369" s="304" t="str">
        <f>CONCATENATE('[1]OPINI Rinci v1'!CJ371,'[1]OPINI Rinci v1'!CK371,'[1]OPINI Rinci v1'!CL371,'[1]OPINI Rinci v1'!CM371)</f>
        <v>TW</v>
      </c>
      <c r="Z369" s="304" t="str">
        <f>CONCATENATE('[1]OPINI Rinci v1'!CO371,'[1]OPINI Rinci v1'!CP371,'[1]OPINI Rinci v1'!CQ371,'[1]OPINI Rinci v1'!CR371)</f>
        <v>TMP</v>
      </c>
      <c r="AA369" s="311"/>
    </row>
    <row r="370" spans="1:27" s="9" customFormat="1" ht="14.1" customHeight="1" x14ac:dyDescent="0.2">
      <c r="A370" s="306" t="str">
        <f t="shared" si="17"/>
        <v/>
      </c>
      <c r="B370" s="316"/>
      <c r="C370" s="200"/>
      <c r="D370" s="202"/>
      <c r="E370" s="203"/>
      <c r="F370" s="203"/>
      <c r="G370" s="203"/>
      <c r="H370" s="203"/>
      <c r="I370" s="198" t="str">
        <f>CONCATENATE('[1]OPINI Rinci v1'!AB372,'[1]OPINI Rinci v1'!AC372,'[1]OPINI Rinci v1'!AD372,'[1]OPINI Rinci v1'!AE372)</f>
        <v/>
      </c>
      <c r="J370" s="203"/>
      <c r="K370" s="203"/>
      <c r="L370" s="203"/>
      <c r="M370" s="203"/>
      <c r="N370" s="203"/>
      <c r="O370" s="203"/>
      <c r="P370" s="203"/>
      <c r="Q370" s="200"/>
      <c r="R370" s="203"/>
      <c r="S370" s="304" t="str">
        <f>CONCATENATE('[1]OPINI Rinci v1'!BF372,'[1]OPINI Rinci v1'!BG372,'[1]OPINI Rinci v1'!BI372,'[1]OPINI Rinci v1'!BH372)</f>
        <v/>
      </c>
      <c r="T370" s="200"/>
      <c r="U370" s="304"/>
      <c r="V370" s="304"/>
      <c r="W370" s="304"/>
      <c r="X370" s="304"/>
      <c r="Y370" s="304"/>
      <c r="Z370" s="304"/>
      <c r="AA370" s="305"/>
    </row>
    <row r="371" spans="1:27" s="9" customFormat="1" ht="14.1" customHeight="1" x14ac:dyDescent="0.2">
      <c r="A371" s="306" t="str">
        <f t="shared" si="17"/>
        <v/>
      </c>
      <c r="B371" s="303" t="s">
        <v>48</v>
      </c>
      <c r="C371" s="200"/>
      <c r="D371" s="202" t="s">
        <v>402</v>
      </c>
      <c r="E371" s="203"/>
      <c r="F371" s="203"/>
      <c r="G371" s="203"/>
      <c r="H371" s="203"/>
      <c r="I371" s="198" t="s">
        <v>642</v>
      </c>
      <c r="J371" s="203"/>
      <c r="K371" s="203"/>
      <c r="L371" s="203"/>
      <c r="M371" s="203"/>
      <c r="N371" s="203"/>
      <c r="O371" s="203"/>
      <c r="P371" s="203"/>
      <c r="Q371" s="200"/>
      <c r="R371" s="203"/>
      <c r="S371" s="304"/>
      <c r="T371" s="200"/>
      <c r="U371" s="304"/>
      <c r="V371" s="304"/>
      <c r="W371" s="304"/>
      <c r="X371" s="304"/>
      <c r="Y371" s="304"/>
      <c r="Z371" s="304"/>
      <c r="AA371" s="305"/>
    </row>
    <row r="372" spans="1:27" s="5" customFormat="1" ht="14.1" customHeight="1" x14ac:dyDescent="0.2">
      <c r="A372" s="306">
        <f>IF(C372="","",A369+1)</f>
        <v>328</v>
      </c>
      <c r="B372" s="222" t="s">
        <v>48</v>
      </c>
      <c r="C372" s="194" t="s">
        <v>8</v>
      </c>
      <c r="D372" s="207"/>
      <c r="E372" s="197" t="s">
        <v>403</v>
      </c>
      <c r="F372" s="198" t="str">
        <f>CONCATENATE('[1]OPINI Rinci v1'!M374,'[1]OPINI Rinci v1'!N374,'[1]OPINI Rinci v1'!O374,'[1]OPINI Rinci v1'!P374)</f>
        <v>WTP</v>
      </c>
      <c r="G372" s="198" t="str">
        <f>CONCATENATE('[1]OPINI Rinci v1'!R374,'[1]OPINI Rinci v1'!S374,'[1]OPINI Rinci v1'!T374,'[1]OPINI Rinci v1'!U374)</f>
        <v>WTP</v>
      </c>
      <c r="H372" s="198" t="str">
        <f>CONCATENATE('[1]OPINI Rinci v1'!W374,'[1]OPINI Rinci v1'!X374,'[1]OPINI Rinci v1'!Y374,'[1]OPINI Rinci v1'!Z374)</f>
        <v>WTP</v>
      </c>
      <c r="I372" s="198" t="str">
        <f>CONCATENATE('[1]OPINI Rinci v1'!AB374,'[1]OPINI Rinci v1'!AC374,'[1]OPINI Rinci v1'!AD374,'[1]OPINI Rinci v1'!AE374)</f>
        <v>WTP</v>
      </c>
      <c r="J372" s="198" t="str">
        <f>CONCATENATE('[1]OPINI Rinci v1'!AG374,'[1]OPINI Rinci v1'!AH374,'[1]OPINI Rinci v1'!AI374,'[1]OPINI Rinci v1'!AJ374)</f>
        <v>WTP</v>
      </c>
      <c r="K372" s="198" t="str">
        <f>CONCATENATE('[1]OPINI Rinci v1'!AL374,'[1]OPINI Rinci v1'!AM374,'[1]OPINI Rinci v1'!AN374,'[1]OPINI Rinci v1'!AO374)</f>
        <v>WTP</v>
      </c>
      <c r="L372" s="198" t="str">
        <f>CONCATENATE('[1]OPINI Rinci v1'!AQ374,'[1]OPINI Rinci v1'!AR374,'[1]OPINI Rinci v1'!AS374,'[1]OPINI Rinci v1'!AT374)</f>
        <v>WTP</v>
      </c>
      <c r="M372" s="198" t="str">
        <f>CONCATENATE('[1]OPINI Rinci v1'!AV374,'[1]OPINI Rinci v1'!AW374,'[1]OPINI Rinci v1'!AX374,'[1]OPINI Rinci v1'!AY374)</f>
        <v>WTP</v>
      </c>
      <c r="N372" s="309" t="s">
        <v>701</v>
      </c>
      <c r="O372" s="310"/>
      <c r="P372" s="310"/>
      <c r="Q372" s="198" t="str">
        <f>CONCATENATE('[1]OPINI Rinci v1'!BA374,'[1]OPINI Rinci v1'!BB374,'[1]OPINI Rinci v1'!BD374,'[1]OPINI Rinci v1'!BC374)</f>
        <v>WDP</v>
      </c>
      <c r="R372" s="309" t="s">
        <v>701</v>
      </c>
      <c r="S372" s="304" t="str">
        <f>CONCATENATE('[1]OPINI Rinci v1'!BF374,'[1]OPINI Rinci v1'!BG374,'[1]OPINI Rinci v1'!BI374,'[1]OPINI Rinci v1'!BH374)</f>
        <v>WTP</v>
      </c>
      <c r="T372" s="304" t="str">
        <f>CONCATENATE('[1]OPINI Rinci v1'!BK374,'[1]OPINI Rinci v1'!BL374,'[1]OPINI Rinci v1'!BM374,'[1]OPINI Rinci v1'!BN374)</f>
        <v>WDP</v>
      </c>
      <c r="U372" s="304" t="str">
        <f>CONCATENATE('[1]OPINI Rinci v1'!BP374,'[1]OPINI Rinci v1'!BQ374,'[1]OPINI Rinci v1'!BR374,'[1]OPINI Rinci v1'!BS374)</f>
        <v>WDP</v>
      </c>
      <c r="V372" s="304" t="str">
        <f>CONCATENATE('[1]OPINI Rinci v1'!BU374,'[1]OPINI Rinci v1'!BV374,'[1]OPINI Rinci v1'!BW374,'[1]OPINI Rinci v1'!BX374)</f>
        <v>TW</v>
      </c>
      <c r="W372" s="304" t="str">
        <f>CONCATENATE('[1]OPINI Rinci v1'!BZ374,'[1]OPINI Rinci v1'!CA374,'[1]OPINI Rinci v1'!CB374,'[1]OPINI Rinci v1'!CC374)</f>
        <v>TW</v>
      </c>
      <c r="X372" s="304" t="str">
        <f>CONCATENATE('[1]OPINI Rinci v1'!CE374,'[1]OPINI Rinci v1'!CF374,'[1]OPINI Rinci v1'!CG374,'[1]OPINI Rinci v1'!CH374)</f>
        <v>TW</v>
      </c>
      <c r="Y372" s="304" t="str">
        <f>CONCATENATE('[1]OPINI Rinci v1'!CJ374,'[1]OPINI Rinci v1'!CK374,'[1]OPINI Rinci v1'!CL374,'[1]OPINI Rinci v1'!CM374)</f>
        <v>TW</v>
      </c>
      <c r="Z372" s="304" t="str">
        <f>CONCATENATE('[1]OPINI Rinci v1'!CO374,'[1]OPINI Rinci v1'!CP374,'[1]OPINI Rinci v1'!CQ374,'[1]OPINI Rinci v1'!CR374)</f>
        <v>WDP</v>
      </c>
      <c r="AA372" s="301"/>
    </row>
    <row r="373" spans="1:27" s="312" customFormat="1" ht="14.1" customHeight="1" x14ac:dyDescent="0.2">
      <c r="A373" s="306">
        <f t="shared" ref="A373:A382" si="18">IF(C373="","",A372+1)</f>
        <v>329</v>
      </c>
      <c r="B373" s="222" t="s">
        <v>48</v>
      </c>
      <c r="C373" s="194" t="s">
        <v>12</v>
      </c>
      <c r="D373" s="196"/>
      <c r="E373" s="197" t="s">
        <v>404</v>
      </c>
      <c r="F373" s="198" t="str">
        <f>CONCATENATE('[1]OPINI Rinci v1'!M375,'[1]OPINI Rinci v1'!N375,'[1]OPINI Rinci v1'!O375,'[1]OPINI Rinci v1'!P375)</f>
        <v>WTP</v>
      </c>
      <c r="G373" s="198" t="str">
        <f>CONCATENATE('[1]OPINI Rinci v1'!R375,'[1]OPINI Rinci v1'!S375,'[1]OPINI Rinci v1'!T375,'[1]OPINI Rinci v1'!U375)</f>
        <v>WTP</v>
      </c>
      <c r="H373" s="198" t="str">
        <f>CONCATENATE('[1]OPINI Rinci v1'!W375,'[1]OPINI Rinci v1'!X375,'[1]OPINI Rinci v1'!Y375,'[1]OPINI Rinci v1'!Z375)</f>
        <v>WTP</v>
      </c>
      <c r="I373" s="198" t="str">
        <f>CONCATENATE('[1]OPINI Rinci v1'!AB375,'[1]OPINI Rinci v1'!AC375,'[1]OPINI Rinci v1'!AD375,'[1]OPINI Rinci v1'!AE375)</f>
        <v>WTP</v>
      </c>
      <c r="J373" s="198" t="str">
        <f>CONCATENATE('[1]OPINI Rinci v1'!AG375,'[1]OPINI Rinci v1'!AH375,'[1]OPINI Rinci v1'!AI375,'[1]OPINI Rinci v1'!AJ375)</f>
        <v>WTP</v>
      </c>
      <c r="K373" s="198" t="str">
        <f>CONCATENATE('[1]OPINI Rinci v1'!AL375,'[1]OPINI Rinci v1'!AM375,'[1]OPINI Rinci v1'!AN375,'[1]OPINI Rinci v1'!AO375)</f>
        <v>WDP</v>
      </c>
      <c r="L373" s="198" t="str">
        <f>CONCATENATE('[1]OPINI Rinci v1'!AQ375,'[1]OPINI Rinci v1'!AR375,'[1]OPINI Rinci v1'!AS375,'[1]OPINI Rinci v1'!AT375)</f>
        <v>WTP</v>
      </c>
      <c r="M373" s="198" t="str">
        <f>CONCATENATE('[1]OPINI Rinci v1'!AV375,'[1]OPINI Rinci v1'!AW375,'[1]OPINI Rinci v1'!AX375,'[1]OPINI Rinci v1'!AY375)</f>
        <v>WTP</v>
      </c>
      <c r="N373" s="309" t="s">
        <v>701</v>
      </c>
      <c r="O373" s="310"/>
      <c r="P373" s="310"/>
      <c r="Q373" s="198" t="str">
        <f>CONCATENATE('[1]OPINI Rinci v1'!BA375,'[1]OPINI Rinci v1'!BB375,'[1]OPINI Rinci v1'!BD375,'[1]OPINI Rinci v1'!BC375)</f>
        <v>WDP</v>
      </c>
      <c r="R373" s="309" t="s">
        <v>701</v>
      </c>
      <c r="S373" s="304" t="str">
        <f>CONCATENATE('[1]OPINI Rinci v1'!BF375,'[1]OPINI Rinci v1'!BG375,'[1]OPINI Rinci v1'!BI375,'[1]OPINI Rinci v1'!BH375)</f>
        <v>WDP</v>
      </c>
      <c r="T373" s="304" t="str">
        <f>CONCATENATE('[1]OPINI Rinci v1'!BK375,'[1]OPINI Rinci v1'!BL375,'[1]OPINI Rinci v1'!BM375,'[1]OPINI Rinci v1'!BN375)</f>
        <v>WDP</v>
      </c>
      <c r="U373" s="304" t="str">
        <f>CONCATENATE('[1]OPINI Rinci v1'!BP375,'[1]OPINI Rinci v1'!BQ375,'[1]OPINI Rinci v1'!BR375,'[1]OPINI Rinci v1'!BS375)</f>
        <v>WDP</v>
      </c>
      <c r="V373" s="304" t="str">
        <f>CONCATENATE('[1]OPINI Rinci v1'!BU375,'[1]OPINI Rinci v1'!BV375,'[1]OPINI Rinci v1'!BW375,'[1]OPINI Rinci v1'!BX375)</f>
        <v>TW</v>
      </c>
      <c r="W373" s="304" t="str">
        <f>CONCATENATE('[1]OPINI Rinci v1'!BZ375,'[1]OPINI Rinci v1'!CA375,'[1]OPINI Rinci v1'!CB375,'[1]OPINI Rinci v1'!CC375)</f>
        <v>TW</v>
      </c>
      <c r="X373" s="304" t="str">
        <f>CONCATENATE('[1]OPINI Rinci v1'!CE375,'[1]OPINI Rinci v1'!CF375,'[1]OPINI Rinci v1'!CG375,'[1]OPINI Rinci v1'!CH375)</f>
        <v>TW</v>
      </c>
      <c r="Y373" s="304" t="str">
        <f>CONCATENATE('[1]OPINI Rinci v1'!CJ375,'[1]OPINI Rinci v1'!CK375,'[1]OPINI Rinci v1'!CL375,'[1]OPINI Rinci v1'!CM375)</f>
        <v>TMP</v>
      </c>
      <c r="Z373" s="304" t="str">
        <f>CONCATENATE('[1]OPINI Rinci v1'!CO375,'[1]OPINI Rinci v1'!CP375,'[1]OPINI Rinci v1'!CQ375,'[1]OPINI Rinci v1'!CR375)</f>
        <v>TW</v>
      </c>
      <c r="AA373" s="311"/>
    </row>
    <row r="374" spans="1:27" s="312" customFormat="1" ht="14.1" customHeight="1" x14ac:dyDescent="0.2">
      <c r="A374" s="306">
        <f t="shared" si="18"/>
        <v>330</v>
      </c>
      <c r="B374" s="222" t="s">
        <v>48</v>
      </c>
      <c r="C374" s="194" t="s">
        <v>14</v>
      </c>
      <c r="D374" s="196"/>
      <c r="E374" s="197" t="s">
        <v>406</v>
      </c>
      <c r="F374" s="198" t="str">
        <f>CONCATENATE('[1]OPINI Rinci v1'!M376,'[1]OPINI Rinci v1'!N376,'[1]OPINI Rinci v1'!O376,'[1]OPINI Rinci v1'!P376)</f>
        <v>WTP</v>
      </c>
      <c r="G374" s="198" t="str">
        <f>CONCATENATE('[1]OPINI Rinci v1'!R376,'[1]OPINI Rinci v1'!S376,'[1]OPINI Rinci v1'!T376,'[1]OPINI Rinci v1'!U376)</f>
        <v>WTP</v>
      </c>
      <c r="H374" s="198" t="str">
        <f>CONCATENATE('[1]OPINI Rinci v1'!W376,'[1]OPINI Rinci v1'!X376,'[1]OPINI Rinci v1'!Y376,'[1]OPINI Rinci v1'!Z376)</f>
        <v>WTP</v>
      </c>
      <c r="I374" s="198" t="str">
        <f>CONCATENATE('[1]OPINI Rinci v1'!AB376,'[1]OPINI Rinci v1'!AC376,'[1]OPINI Rinci v1'!AD376,'[1]OPINI Rinci v1'!AE376)</f>
        <v>WTP</v>
      </c>
      <c r="J374" s="198" t="str">
        <f>CONCATENATE('[1]OPINI Rinci v1'!AG376,'[1]OPINI Rinci v1'!AH376,'[1]OPINI Rinci v1'!AI376,'[1]OPINI Rinci v1'!AJ376)</f>
        <v>WDP</v>
      </c>
      <c r="K374" s="198" t="str">
        <f>CONCATENATE('[1]OPINI Rinci v1'!AL376,'[1]OPINI Rinci v1'!AM376,'[1]OPINI Rinci v1'!AN376,'[1]OPINI Rinci v1'!AO376)</f>
        <v>WTP</v>
      </c>
      <c r="L374" s="198" t="str">
        <f>CONCATENATE('[1]OPINI Rinci v1'!AQ376,'[1]OPINI Rinci v1'!AR376,'[1]OPINI Rinci v1'!AS376,'[1]OPINI Rinci v1'!AT376)</f>
        <v>WTP</v>
      </c>
      <c r="M374" s="198" t="str">
        <f>CONCATENATE('[1]OPINI Rinci v1'!AV376,'[1]OPINI Rinci v1'!AW376,'[1]OPINI Rinci v1'!AX376,'[1]OPINI Rinci v1'!AY376)</f>
        <v>WTP</v>
      </c>
      <c r="N374" s="309" t="s">
        <v>701</v>
      </c>
      <c r="O374" s="310"/>
      <c r="P374" s="310"/>
      <c r="Q374" s="198" t="str">
        <f>CONCATENATE('[1]OPINI Rinci v1'!BA376,'[1]OPINI Rinci v1'!BB376,'[1]OPINI Rinci v1'!BD376,'[1]OPINI Rinci v1'!BC376)</f>
        <v>WTP</v>
      </c>
      <c r="R374" s="309" t="s">
        <v>701</v>
      </c>
      <c r="S374" s="304" t="str">
        <f>CONCATENATE('[1]OPINI Rinci v1'!BF376,'[1]OPINI Rinci v1'!BG376,'[1]OPINI Rinci v1'!BI376,'[1]OPINI Rinci v1'!BH376)</f>
        <v>WTP</v>
      </c>
      <c r="T374" s="304" t="str">
        <f>CONCATENATE('[1]OPINI Rinci v1'!BK376,'[1]OPINI Rinci v1'!BL376,'[1]OPINI Rinci v1'!BM376,'[1]OPINI Rinci v1'!BN376)</f>
        <v>TMP</v>
      </c>
      <c r="U374" s="304" t="str">
        <f>CONCATENATE('[1]OPINI Rinci v1'!BP376,'[1]OPINI Rinci v1'!BQ376,'[1]OPINI Rinci v1'!BR376,'[1]OPINI Rinci v1'!BS376)</f>
        <v>TMP</v>
      </c>
      <c r="V374" s="304" t="str">
        <f>CONCATENATE('[1]OPINI Rinci v1'!BU376,'[1]OPINI Rinci v1'!BV376,'[1]OPINI Rinci v1'!BW376,'[1]OPINI Rinci v1'!BX376)</f>
        <v>TMP</v>
      </c>
      <c r="W374" s="304" t="str">
        <f>CONCATENATE('[1]OPINI Rinci v1'!BZ376,'[1]OPINI Rinci v1'!CA376,'[1]OPINI Rinci v1'!CB376,'[1]OPINI Rinci v1'!CC376)</f>
        <v>TMP</v>
      </c>
      <c r="X374" s="304" t="str">
        <f>CONCATENATE('[1]OPINI Rinci v1'!CE376,'[1]OPINI Rinci v1'!CF376,'[1]OPINI Rinci v1'!CG376,'[1]OPINI Rinci v1'!CH376)</f>
        <v>TMP</v>
      </c>
      <c r="Y374" s="304" t="str">
        <f>CONCATENATE('[1]OPINI Rinci v1'!CJ376,'[1]OPINI Rinci v1'!CK376,'[1]OPINI Rinci v1'!CL376,'[1]OPINI Rinci v1'!CM376)</f>
        <v>TMP</v>
      </c>
      <c r="Z374" s="304" t="str">
        <f>CONCATENATE('[1]OPINI Rinci v1'!CO376,'[1]OPINI Rinci v1'!CP376,'[1]OPINI Rinci v1'!CQ376,'[1]OPINI Rinci v1'!CR376)</f>
        <v>WDP</v>
      </c>
      <c r="AA374" s="311"/>
    </row>
    <row r="375" spans="1:27" s="5" customFormat="1" ht="14.1" customHeight="1" x14ac:dyDescent="0.2">
      <c r="A375" s="306">
        <f t="shared" si="18"/>
        <v>331</v>
      </c>
      <c r="B375" s="222" t="s">
        <v>48</v>
      </c>
      <c r="C375" s="194" t="s">
        <v>16</v>
      </c>
      <c r="D375" s="196"/>
      <c r="E375" s="197" t="s">
        <v>407</v>
      </c>
      <c r="F375" s="198" t="str">
        <f>CONCATENATE('[1]OPINI Rinci v1'!M377,'[1]OPINI Rinci v1'!N377,'[1]OPINI Rinci v1'!O377,'[1]OPINI Rinci v1'!P377)</f>
        <v>WTP</v>
      </c>
      <c r="G375" s="198" t="str">
        <f>CONCATENATE('[1]OPINI Rinci v1'!R377,'[1]OPINI Rinci v1'!S377,'[1]OPINI Rinci v1'!T377,'[1]OPINI Rinci v1'!U377)</f>
        <v>WTP</v>
      </c>
      <c r="H375" s="198" t="str">
        <f>CONCATENATE('[1]OPINI Rinci v1'!W377,'[1]OPINI Rinci v1'!X377,'[1]OPINI Rinci v1'!Y377,'[1]OPINI Rinci v1'!Z377)</f>
        <v>WTP</v>
      </c>
      <c r="I375" s="198" t="str">
        <f>CONCATENATE('[1]OPINI Rinci v1'!AB377,'[1]OPINI Rinci v1'!AC377,'[1]OPINI Rinci v1'!AD377,'[1]OPINI Rinci v1'!AE377)</f>
        <v>WTP</v>
      </c>
      <c r="J375" s="198" t="str">
        <f>CONCATENATE('[1]OPINI Rinci v1'!AG377,'[1]OPINI Rinci v1'!AH377,'[1]OPINI Rinci v1'!AI377,'[1]OPINI Rinci v1'!AJ377)</f>
        <v>WTP</v>
      </c>
      <c r="K375" s="198" t="str">
        <f>CONCATENATE('[1]OPINI Rinci v1'!AL377,'[1]OPINI Rinci v1'!AM377,'[1]OPINI Rinci v1'!AN377,'[1]OPINI Rinci v1'!AO377)</f>
        <v>WTP</v>
      </c>
      <c r="L375" s="198" t="str">
        <f>CONCATENATE('[1]OPINI Rinci v1'!AQ377,'[1]OPINI Rinci v1'!AR377,'[1]OPINI Rinci v1'!AS377,'[1]OPINI Rinci v1'!AT377)</f>
        <v>WTP</v>
      </c>
      <c r="M375" s="198" t="str">
        <f>CONCATENATE('[1]OPINI Rinci v1'!AV377,'[1]OPINI Rinci v1'!AW377,'[1]OPINI Rinci v1'!AX377,'[1]OPINI Rinci v1'!AY377)</f>
        <v>WDP</v>
      </c>
      <c r="N375" s="309" t="s">
        <v>701</v>
      </c>
      <c r="O375" s="310"/>
      <c r="P375" s="310"/>
      <c r="Q375" s="198" t="str">
        <f>CONCATENATE('[1]OPINI Rinci v1'!BA377,'[1]OPINI Rinci v1'!BB377,'[1]OPINI Rinci v1'!BD377,'[1]OPINI Rinci v1'!BC377)</f>
        <v>WDP</v>
      </c>
      <c r="R375" s="309" t="s">
        <v>701</v>
      </c>
      <c r="S375" s="304" t="str">
        <f>CONCATENATE('[1]OPINI Rinci v1'!BF377,'[1]OPINI Rinci v1'!BG377,'[1]OPINI Rinci v1'!BI377,'[1]OPINI Rinci v1'!BH377)</f>
        <v>WDP</v>
      </c>
      <c r="T375" s="304" t="str">
        <f>CONCATENATE('[1]OPINI Rinci v1'!BK377,'[1]OPINI Rinci v1'!BL377,'[1]OPINI Rinci v1'!BM377,'[1]OPINI Rinci v1'!BN377)</f>
        <v>WDP</v>
      </c>
      <c r="U375" s="304" t="str">
        <f>CONCATENATE('[1]OPINI Rinci v1'!BP377,'[1]OPINI Rinci v1'!BQ377,'[1]OPINI Rinci v1'!BR377,'[1]OPINI Rinci v1'!BS377)</f>
        <v>TW</v>
      </c>
      <c r="V375" s="304" t="str">
        <f>CONCATENATE('[1]OPINI Rinci v1'!BU377,'[1]OPINI Rinci v1'!BV377,'[1]OPINI Rinci v1'!BW377,'[1]OPINI Rinci v1'!BX377)</f>
        <v>TW</v>
      </c>
      <c r="W375" s="304" t="str">
        <f>CONCATENATE('[1]OPINI Rinci v1'!BZ377,'[1]OPINI Rinci v1'!CA377,'[1]OPINI Rinci v1'!CB377,'[1]OPINI Rinci v1'!CC377)</f>
        <v>TW</v>
      </c>
      <c r="X375" s="304" t="str">
        <f>CONCATENATE('[1]OPINI Rinci v1'!CE377,'[1]OPINI Rinci v1'!CF377,'[1]OPINI Rinci v1'!CG377,'[1]OPINI Rinci v1'!CH377)</f>
        <v>TW</v>
      </c>
      <c r="Y375" s="304" t="str">
        <f>CONCATENATE('[1]OPINI Rinci v1'!CJ377,'[1]OPINI Rinci v1'!CK377,'[1]OPINI Rinci v1'!CL377,'[1]OPINI Rinci v1'!CM377)</f>
        <v>TMP</v>
      </c>
      <c r="Z375" s="304" t="str">
        <f>CONCATENATE('[1]OPINI Rinci v1'!CO377,'[1]OPINI Rinci v1'!CP377,'[1]OPINI Rinci v1'!CQ377,'[1]OPINI Rinci v1'!CR377)</f>
        <v/>
      </c>
      <c r="AA375" s="301"/>
    </row>
    <row r="376" spans="1:27" s="5" customFormat="1" ht="14.1" customHeight="1" x14ac:dyDescent="0.2">
      <c r="A376" s="306">
        <f t="shared" si="18"/>
        <v>332</v>
      </c>
      <c r="B376" s="222" t="s">
        <v>48</v>
      </c>
      <c r="C376" s="194" t="s">
        <v>18</v>
      </c>
      <c r="D376" s="196"/>
      <c r="E376" s="197" t="s">
        <v>408</v>
      </c>
      <c r="F376" s="198" t="str">
        <f>CONCATENATE('[1]OPINI Rinci v1'!M378,'[1]OPINI Rinci v1'!N378,'[1]OPINI Rinci v1'!O378,'[1]OPINI Rinci v1'!P378)</f>
        <v>WDP</v>
      </c>
      <c r="G376" s="198" t="str">
        <f>CONCATENATE('[1]OPINI Rinci v1'!R378,'[1]OPINI Rinci v1'!S378,'[1]OPINI Rinci v1'!T378,'[1]OPINI Rinci v1'!U378)</f>
        <v>WDP</v>
      </c>
      <c r="H376" s="198" t="str">
        <f>CONCATENATE('[1]OPINI Rinci v1'!W378,'[1]OPINI Rinci v1'!X378,'[1]OPINI Rinci v1'!Y378,'[1]OPINI Rinci v1'!Z378)</f>
        <v>WTP</v>
      </c>
      <c r="I376" s="198" t="str">
        <f>CONCATENATE('[1]OPINI Rinci v1'!AB378,'[1]OPINI Rinci v1'!AC378,'[1]OPINI Rinci v1'!AD378,'[1]OPINI Rinci v1'!AE378)</f>
        <v>WTP</v>
      </c>
      <c r="J376" s="198" t="str">
        <f>CONCATENATE('[1]OPINI Rinci v1'!AG378,'[1]OPINI Rinci v1'!AH378,'[1]OPINI Rinci v1'!AI378,'[1]OPINI Rinci v1'!AJ378)</f>
        <v>WTP</v>
      </c>
      <c r="K376" s="198" t="str">
        <f>CONCATENATE('[1]OPINI Rinci v1'!AL378,'[1]OPINI Rinci v1'!AM378,'[1]OPINI Rinci v1'!AN378,'[1]OPINI Rinci v1'!AO378)</f>
        <v>WTP</v>
      </c>
      <c r="L376" s="198" t="str">
        <f>CONCATENATE('[1]OPINI Rinci v1'!AQ378,'[1]OPINI Rinci v1'!AR378,'[1]OPINI Rinci v1'!AS378,'[1]OPINI Rinci v1'!AT378)</f>
        <v>WTP</v>
      </c>
      <c r="M376" s="198" t="str">
        <f>CONCATENATE('[1]OPINI Rinci v1'!AV378,'[1]OPINI Rinci v1'!AW378,'[1]OPINI Rinci v1'!AX378,'[1]OPINI Rinci v1'!AY378)</f>
        <v>WDP</v>
      </c>
      <c r="N376" s="309" t="s">
        <v>701</v>
      </c>
      <c r="O376" s="310"/>
      <c r="P376" s="310"/>
      <c r="Q376" s="198" t="str">
        <f>CONCATENATE('[1]OPINI Rinci v1'!BA378,'[1]OPINI Rinci v1'!BB378,'[1]OPINI Rinci v1'!BD378,'[1]OPINI Rinci v1'!BC378)</f>
        <v>WDP</v>
      </c>
      <c r="R376" s="309" t="s">
        <v>701</v>
      </c>
      <c r="S376" s="304" t="str">
        <f>CONCATENATE('[1]OPINI Rinci v1'!BF378,'[1]OPINI Rinci v1'!BG378,'[1]OPINI Rinci v1'!BI378,'[1]OPINI Rinci v1'!BH378)</f>
        <v>WDP</v>
      </c>
      <c r="T376" s="304" t="str">
        <f>CONCATENATE('[1]OPINI Rinci v1'!BK378,'[1]OPINI Rinci v1'!BL378,'[1]OPINI Rinci v1'!BM378,'[1]OPINI Rinci v1'!BN378)</f>
        <v>TW</v>
      </c>
      <c r="U376" s="304" t="str">
        <f>CONCATENATE('[1]OPINI Rinci v1'!BP378,'[1]OPINI Rinci v1'!BQ378,'[1]OPINI Rinci v1'!BR378,'[1]OPINI Rinci v1'!BS378)</f>
        <v>TW</v>
      </c>
      <c r="V376" s="304" t="str">
        <f>CONCATENATE('[1]OPINI Rinci v1'!BU378,'[1]OPINI Rinci v1'!BV378,'[1]OPINI Rinci v1'!BW378,'[1]OPINI Rinci v1'!BX378)</f>
        <v>TMP</v>
      </c>
      <c r="W376" s="304" t="str">
        <f>CONCATENATE('[1]OPINI Rinci v1'!BZ378,'[1]OPINI Rinci v1'!CA378,'[1]OPINI Rinci v1'!CB378,'[1]OPINI Rinci v1'!CC378)</f>
        <v>TMP</v>
      </c>
      <c r="X376" s="304" t="str">
        <f>CONCATENATE('[1]OPINI Rinci v1'!CE378,'[1]OPINI Rinci v1'!CF378,'[1]OPINI Rinci v1'!CG378,'[1]OPINI Rinci v1'!CH378)</f>
        <v>TMP</v>
      </c>
      <c r="Y376" s="304" t="str">
        <f>CONCATENATE('[1]OPINI Rinci v1'!CJ378,'[1]OPINI Rinci v1'!CK378,'[1]OPINI Rinci v1'!CL378,'[1]OPINI Rinci v1'!CM378)</f>
        <v>TMP</v>
      </c>
      <c r="Z376" s="304" t="str">
        <f>CONCATENATE('[1]OPINI Rinci v1'!CO378,'[1]OPINI Rinci v1'!CP378,'[1]OPINI Rinci v1'!CQ378,'[1]OPINI Rinci v1'!CR378)</f>
        <v>WDP</v>
      </c>
      <c r="AA376" s="301"/>
    </row>
    <row r="377" spans="1:27" s="312" customFormat="1" ht="14.1" customHeight="1" x14ac:dyDescent="0.2">
      <c r="A377" s="306">
        <f t="shared" si="18"/>
        <v>333</v>
      </c>
      <c r="B377" s="222" t="s">
        <v>48</v>
      </c>
      <c r="C377" s="194" t="s">
        <v>20</v>
      </c>
      <c r="D377" s="196"/>
      <c r="E377" s="197" t="s">
        <v>636</v>
      </c>
      <c r="F377" s="198" t="str">
        <f>CONCATENATE('[1]OPINI Rinci v1'!M379,'[1]OPINI Rinci v1'!N379,'[1]OPINI Rinci v1'!O379,'[1]OPINI Rinci v1'!P379)</f>
        <v>WTP</v>
      </c>
      <c r="G377" s="198" t="str">
        <f>CONCATENATE('[1]OPINI Rinci v1'!R379,'[1]OPINI Rinci v1'!S379,'[1]OPINI Rinci v1'!T379,'[1]OPINI Rinci v1'!U379)</f>
        <v>WTP</v>
      </c>
      <c r="H377" s="198" t="str">
        <f>CONCATENATE('[1]OPINI Rinci v1'!W379,'[1]OPINI Rinci v1'!X379,'[1]OPINI Rinci v1'!Y379,'[1]OPINI Rinci v1'!Z379)</f>
        <v>WTP</v>
      </c>
      <c r="I377" s="198" t="str">
        <f>CONCATENATE('[1]OPINI Rinci v1'!AB379,'[1]OPINI Rinci v1'!AC379,'[1]OPINI Rinci v1'!AD379,'[1]OPINI Rinci v1'!AE379)</f>
        <v>WTP</v>
      </c>
      <c r="J377" s="198" t="str">
        <f>CONCATENATE('[1]OPINI Rinci v1'!AG379,'[1]OPINI Rinci v1'!AH379,'[1]OPINI Rinci v1'!AI379,'[1]OPINI Rinci v1'!AJ379)</f>
        <v>WTP</v>
      </c>
      <c r="K377" s="198" t="str">
        <f>CONCATENATE('[1]OPINI Rinci v1'!AL379,'[1]OPINI Rinci v1'!AM379,'[1]OPINI Rinci v1'!AN379,'[1]OPINI Rinci v1'!AO379)</f>
        <v>WTP</v>
      </c>
      <c r="L377" s="198" t="str">
        <f>CONCATENATE('[1]OPINI Rinci v1'!AQ379,'[1]OPINI Rinci v1'!AR379,'[1]OPINI Rinci v1'!AS379,'[1]OPINI Rinci v1'!AT379)</f>
        <v>WTP</v>
      </c>
      <c r="M377" s="198" t="str">
        <f>CONCATENATE('[1]OPINI Rinci v1'!AV379,'[1]OPINI Rinci v1'!AW379,'[1]OPINI Rinci v1'!AX379,'[1]OPINI Rinci v1'!AY379)</f>
        <v>WTP</v>
      </c>
      <c r="N377" s="309" t="s">
        <v>701</v>
      </c>
      <c r="O377" s="310"/>
      <c r="P377" s="310"/>
      <c r="Q377" s="198" t="str">
        <f>CONCATENATE('[1]OPINI Rinci v1'!BA379,'[1]OPINI Rinci v1'!BB379,'[1]OPINI Rinci v1'!BD379,'[1]OPINI Rinci v1'!BC379)</f>
        <v>WTP</v>
      </c>
      <c r="R377" s="309" t="s">
        <v>701</v>
      </c>
      <c r="S377" s="304" t="str">
        <f>CONCATENATE('[1]OPINI Rinci v1'!BF379,'[1]OPINI Rinci v1'!BG379,'[1]OPINI Rinci v1'!BI379,'[1]OPINI Rinci v1'!BH379)</f>
        <v>WDP</v>
      </c>
      <c r="T377" s="304" t="str">
        <f>CONCATENATE('[1]OPINI Rinci v1'!BK379,'[1]OPINI Rinci v1'!BL379,'[1]OPINI Rinci v1'!BM379,'[1]OPINI Rinci v1'!BN379)</f>
        <v>WDP</v>
      </c>
      <c r="U377" s="304" t="str">
        <f>CONCATENATE('[1]OPINI Rinci v1'!BP379,'[1]OPINI Rinci v1'!BQ379,'[1]OPINI Rinci v1'!BR379,'[1]OPINI Rinci v1'!BS379)</f>
        <v>TW</v>
      </c>
      <c r="V377" s="304" t="str">
        <f>CONCATENATE('[1]OPINI Rinci v1'!BU379,'[1]OPINI Rinci v1'!BV379,'[1]OPINI Rinci v1'!BW379,'[1]OPINI Rinci v1'!BX379)</f>
        <v>TW</v>
      </c>
      <c r="W377" s="304" t="str">
        <f>CONCATENATE('[1]OPINI Rinci v1'!BZ379,'[1]OPINI Rinci v1'!CA379,'[1]OPINI Rinci v1'!CB379,'[1]OPINI Rinci v1'!CC379)</f>
        <v>TW</v>
      </c>
      <c r="X377" s="304" t="str">
        <f>CONCATENATE('[1]OPINI Rinci v1'!CE379,'[1]OPINI Rinci v1'!CF379,'[1]OPINI Rinci v1'!CG379,'[1]OPINI Rinci v1'!CH379)</f>
        <v>TW</v>
      </c>
      <c r="Y377" s="304" t="str">
        <f>CONCATENATE('[1]OPINI Rinci v1'!CJ379,'[1]OPINI Rinci v1'!CK379,'[1]OPINI Rinci v1'!CL379,'[1]OPINI Rinci v1'!CM379)</f>
        <v>TMP</v>
      </c>
      <c r="Z377" s="304" t="str">
        <f>CONCATENATE('[1]OPINI Rinci v1'!CO379,'[1]OPINI Rinci v1'!CP379,'[1]OPINI Rinci v1'!CQ379,'[1]OPINI Rinci v1'!CR379)</f>
        <v/>
      </c>
      <c r="AA377" s="311"/>
    </row>
    <row r="378" spans="1:27" s="312" customFormat="1" ht="14.1" customHeight="1" x14ac:dyDescent="0.2">
      <c r="A378" s="306">
        <f t="shared" si="18"/>
        <v>334</v>
      </c>
      <c r="B378" s="222" t="s">
        <v>48</v>
      </c>
      <c r="C378" s="194" t="s">
        <v>22</v>
      </c>
      <c r="D378" s="196"/>
      <c r="E378" s="197" t="s">
        <v>412</v>
      </c>
      <c r="F378" s="198" t="str">
        <f>CONCATENATE('[1]OPINI Rinci v1'!M380,'[1]OPINI Rinci v1'!N380,'[1]OPINI Rinci v1'!O380,'[1]OPINI Rinci v1'!P380)</f>
        <v>WTP</v>
      </c>
      <c r="G378" s="198" t="str">
        <f>CONCATENATE('[1]OPINI Rinci v1'!R380,'[1]OPINI Rinci v1'!S380,'[1]OPINI Rinci v1'!T380,'[1]OPINI Rinci v1'!U380)</f>
        <v>WTP</v>
      </c>
      <c r="H378" s="198" t="str">
        <f>CONCATENATE('[1]OPINI Rinci v1'!W380,'[1]OPINI Rinci v1'!X380,'[1]OPINI Rinci v1'!Y380,'[1]OPINI Rinci v1'!Z380)</f>
        <v>WTP</v>
      </c>
      <c r="I378" s="198" t="str">
        <f>CONCATENATE('[1]OPINI Rinci v1'!AB380,'[1]OPINI Rinci v1'!AC380,'[1]OPINI Rinci v1'!AD380,'[1]OPINI Rinci v1'!AE380)</f>
        <v>WTP</v>
      </c>
      <c r="J378" s="198" t="str">
        <f>CONCATENATE('[1]OPINI Rinci v1'!AG380,'[1]OPINI Rinci v1'!AH380,'[1]OPINI Rinci v1'!AI380,'[1]OPINI Rinci v1'!AJ380)</f>
        <v>WTP</v>
      </c>
      <c r="K378" s="198" t="str">
        <f>CONCATENATE('[1]OPINI Rinci v1'!AL380,'[1]OPINI Rinci v1'!AM380,'[1]OPINI Rinci v1'!AN380,'[1]OPINI Rinci v1'!AO380)</f>
        <v>WTP</v>
      </c>
      <c r="L378" s="198" t="str">
        <f>CONCATENATE('[1]OPINI Rinci v1'!AQ380,'[1]OPINI Rinci v1'!AR380,'[1]OPINI Rinci v1'!AS380,'[1]OPINI Rinci v1'!AT380)</f>
        <v>WTP</v>
      </c>
      <c r="M378" s="198" t="str">
        <f>CONCATENATE('[1]OPINI Rinci v1'!AV380,'[1]OPINI Rinci v1'!AW380,'[1]OPINI Rinci v1'!AX380,'[1]OPINI Rinci v1'!AY380)</f>
        <v>WTP</v>
      </c>
      <c r="N378" s="309" t="s">
        <v>701</v>
      </c>
      <c r="O378" s="310"/>
      <c r="P378" s="310"/>
      <c r="Q378" s="198" t="str">
        <f>CONCATENATE('[1]OPINI Rinci v1'!BA380,'[1]OPINI Rinci v1'!BB380,'[1]OPINI Rinci v1'!BD380,'[1]OPINI Rinci v1'!BC380)</f>
        <v>WTP</v>
      </c>
      <c r="R378" s="309" t="s">
        <v>701</v>
      </c>
      <c r="S378" s="304" t="str">
        <f>CONCATENATE('[1]OPINI Rinci v1'!BF380,'[1]OPINI Rinci v1'!BG380,'[1]OPINI Rinci v1'!BI380,'[1]OPINI Rinci v1'!BH380)</f>
        <v>WDP</v>
      </c>
      <c r="T378" s="304" t="str">
        <f>CONCATENATE('[1]OPINI Rinci v1'!BK380,'[1]OPINI Rinci v1'!BL380,'[1]OPINI Rinci v1'!BM380,'[1]OPINI Rinci v1'!BN380)</f>
        <v>WDP</v>
      </c>
      <c r="U378" s="304" t="str">
        <f>CONCATENATE('[1]OPINI Rinci v1'!BP380,'[1]OPINI Rinci v1'!BQ380,'[1]OPINI Rinci v1'!BR380,'[1]OPINI Rinci v1'!BS380)</f>
        <v>WDP</v>
      </c>
      <c r="V378" s="304" t="str">
        <f>CONCATENATE('[1]OPINI Rinci v1'!BU380,'[1]OPINI Rinci v1'!BV380,'[1]OPINI Rinci v1'!BW380,'[1]OPINI Rinci v1'!BX380)</f>
        <v>WDP</v>
      </c>
      <c r="W378" s="304" t="str">
        <f>CONCATENATE('[1]OPINI Rinci v1'!BZ380,'[1]OPINI Rinci v1'!CA380,'[1]OPINI Rinci v1'!CB380,'[1]OPINI Rinci v1'!CC380)</f>
        <v>WDP</v>
      </c>
      <c r="X378" s="304" t="str">
        <f>CONCATENATE('[1]OPINI Rinci v1'!CE380,'[1]OPINI Rinci v1'!CF380,'[1]OPINI Rinci v1'!CG380,'[1]OPINI Rinci v1'!CH380)</f>
        <v>TW</v>
      </c>
      <c r="Y378" s="304" t="str">
        <f>CONCATENATE('[1]OPINI Rinci v1'!CJ380,'[1]OPINI Rinci v1'!CK380,'[1]OPINI Rinci v1'!CL380,'[1]OPINI Rinci v1'!CM380)</f>
        <v>TMP</v>
      </c>
      <c r="Z378" s="304" t="str">
        <f>CONCATENATE('[1]OPINI Rinci v1'!CO380,'[1]OPINI Rinci v1'!CP380,'[1]OPINI Rinci v1'!CQ380,'[1]OPINI Rinci v1'!CR380)</f>
        <v>WDP</v>
      </c>
      <c r="AA378" s="311"/>
    </row>
    <row r="379" spans="1:27" s="312" customFormat="1" ht="14.1" customHeight="1" x14ac:dyDescent="0.2">
      <c r="A379" s="306">
        <f t="shared" si="18"/>
        <v>335</v>
      </c>
      <c r="B379" s="222" t="s">
        <v>48</v>
      </c>
      <c r="C379" s="194" t="s">
        <v>24</v>
      </c>
      <c r="D379" s="196"/>
      <c r="E379" s="197" t="s">
        <v>413</v>
      </c>
      <c r="F379" s="198" t="str">
        <f>CONCATENATE('[1]OPINI Rinci v1'!M381,'[1]OPINI Rinci v1'!N381,'[1]OPINI Rinci v1'!O381,'[1]OPINI Rinci v1'!P381)</f>
        <v>WTP</v>
      </c>
      <c r="G379" s="198" t="str">
        <f>CONCATENATE('[1]OPINI Rinci v1'!R381,'[1]OPINI Rinci v1'!S381,'[1]OPINI Rinci v1'!T381,'[1]OPINI Rinci v1'!U381)</f>
        <v>WTP</v>
      </c>
      <c r="H379" s="198" t="str">
        <f>CONCATENATE('[1]OPINI Rinci v1'!W381,'[1]OPINI Rinci v1'!X381,'[1]OPINI Rinci v1'!Y381,'[1]OPINI Rinci v1'!Z381)</f>
        <v>WTP</v>
      </c>
      <c r="I379" s="198" t="str">
        <f>CONCATENATE('[1]OPINI Rinci v1'!AB381,'[1]OPINI Rinci v1'!AC381,'[1]OPINI Rinci v1'!AD381,'[1]OPINI Rinci v1'!AE381)</f>
        <v>WTP</v>
      </c>
      <c r="J379" s="198" t="str">
        <f>CONCATENATE('[1]OPINI Rinci v1'!AG381,'[1]OPINI Rinci v1'!AH381,'[1]OPINI Rinci v1'!AI381,'[1]OPINI Rinci v1'!AJ381)</f>
        <v>WTP</v>
      </c>
      <c r="K379" s="198" t="str">
        <f>CONCATENATE('[1]OPINI Rinci v1'!AL381,'[1]OPINI Rinci v1'!AM381,'[1]OPINI Rinci v1'!AN381,'[1]OPINI Rinci v1'!AO381)</f>
        <v>WTP</v>
      </c>
      <c r="L379" s="198" t="str">
        <f>CONCATENATE('[1]OPINI Rinci v1'!AQ381,'[1]OPINI Rinci v1'!AR381,'[1]OPINI Rinci v1'!AS381,'[1]OPINI Rinci v1'!AT381)</f>
        <v>WTP</v>
      </c>
      <c r="M379" s="198" t="str">
        <f>CONCATENATE('[1]OPINI Rinci v1'!AV381,'[1]OPINI Rinci v1'!AW381,'[1]OPINI Rinci v1'!AX381,'[1]OPINI Rinci v1'!AY381)</f>
        <v>WTP</v>
      </c>
      <c r="N379" s="307" t="s">
        <v>700</v>
      </c>
      <c r="O379" s="308"/>
      <c r="P379" s="308"/>
      <c r="Q379" s="198" t="str">
        <f>CONCATENATE('[1]OPINI Rinci v1'!BA381,'[1]OPINI Rinci v1'!BB381,'[1]OPINI Rinci v1'!BD381,'[1]OPINI Rinci v1'!BC381)</f>
        <v>WDP</v>
      </c>
      <c r="R379" s="307" t="s">
        <v>700</v>
      </c>
      <c r="S379" s="304" t="str">
        <f>CONCATENATE('[1]OPINI Rinci v1'!BF381,'[1]OPINI Rinci v1'!BG381,'[1]OPINI Rinci v1'!BI381,'[1]OPINI Rinci v1'!BH381)</f>
        <v>WDP</v>
      </c>
      <c r="T379" s="304" t="str">
        <f>CONCATENATE('[1]OPINI Rinci v1'!BK381,'[1]OPINI Rinci v1'!BL381,'[1]OPINI Rinci v1'!BM381,'[1]OPINI Rinci v1'!BN381)</f>
        <v>WDP</v>
      </c>
      <c r="U379" s="304" t="str">
        <f>CONCATENATE('[1]OPINI Rinci v1'!BP381,'[1]OPINI Rinci v1'!BQ381,'[1]OPINI Rinci v1'!BR381,'[1]OPINI Rinci v1'!BS381)</f>
        <v>WDP</v>
      </c>
      <c r="V379" s="304" t="str">
        <f>CONCATENATE('[1]OPINI Rinci v1'!BU381,'[1]OPINI Rinci v1'!BV381,'[1]OPINI Rinci v1'!BW381,'[1]OPINI Rinci v1'!BX381)</f>
        <v>WDP</v>
      </c>
      <c r="W379" s="304" t="str">
        <f>CONCATENATE('[1]OPINI Rinci v1'!BZ381,'[1]OPINI Rinci v1'!CA381,'[1]OPINI Rinci v1'!CB381,'[1]OPINI Rinci v1'!CC381)</f>
        <v>WDP</v>
      </c>
      <c r="X379" s="304" t="str">
        <f>CONCATENATE('[1]OPINI Rinci v1'!CE381,'[1]OPINI Rinci v1'!CF381,'[1]OPINI Rinci v1'!CG381,'[1]OPINI Rinci v1'!CH381)</f>
        <v>TW</v>
      </c>
      <c r="Y379" s="304" t="str">
        <f>CONCATENATE('[1]OPINI Rinci v1'!CJ381,'[1]OPINI Rinci v1'!CK381,'[1]OPINI Rinci v1'!CL381,'[1]OPINI Rinci v1'!CM381)</f>
        <v>TMP</v>
      </c>
      <c r="Z379" s="304" t="str">
        <f>CONCATENATE('[1]OPINI Rinci v1'!CO381,'[1]OPINI Rinci v1'!CP381,'[1]OPINI Rinci v1'!CQ381,'[1]OPINI Rinci v1'!CR381)</f>
        <v>WDP</v>
      </c>
      <c r="AA379" s="311"/>
    </row>
    <row r="380" spans="1:27" s="312" customFormat="1" ht="14.1" customHeight="1" x14ac:dyDescent="0.2">
      <c r="A380" s="306">
        <f t="shared" si="18"/>
        <v>336</v>
      </c>
      <c r="B380" s="222" t="s">
        <v>48</v>
      </c>
      <c r="C380" s="194" t="s">
        <v>26</v>
      </c>
      <c r="D380" s="196"/>
      <c r="E380" s="197" t="s">
        <v>414</v>
      </c>
      <c r="F380" s="198" t="str">
        <f>CONCATENATE('[1]OPINI Rinci v1'!M382,'[1]OPINI Rinci v1'!N382,'[1]OPINI Rinci v1'!O382,'[1]OPINI Rinci v1'!P382)</f>
        <v>WTP</v>
      </c>
      <c r="G380" s="198" t="str">
        <f>CONCATENATE('[1]OPINI Rinci v1'!R382,'[1]OPINI Rinci v1'!S382,'[1]OPINI Rinci v1'!T382,'[1]OPINI Rinci v1'!U382)</f>
        <v>WTP</v>
      </c>
      <c r="H380" s="198" t="str">
        <f>CONCATENATE('[1]OPINI Rinci v1'!W382,'[1]OPINI Rinci v1'!X382,'[1]OPINI Rinci v1'!Y382,'[1]OPINI Rinci v1'!Z382)</f>
        <v>WTP</v>
      </c>
      <c r="I380" s="198" t="str">
        <f>CONCATENATE('[1]OPINI Rinci v1'!AB382,'[1]OPINI Rinci v1'!AC382,'[1]OPINI Rinci v1'!AD382,'[1]OPINI Rinci v1'!AE382)</f>
        <v>WTP</v>
      </c>
      <c r="J380" s="198" t="str">
        <f>CONCATENATE('[1]OPINI Rinci v1'!AG382,'[1]OPINI Rinci v1'!AH382,'[1]OPINI Rinci v1'!AI382,'[1]OPINI Rinci v1'!AJ382)</f>
        <v>WTP</v>
      </c>
      <c r="K380" s="198" t="str">
        <f>CONCATENATE('[1]OPINI Rinci v1'!AL382,'[1]OPINI Rinci v1'!AM382,'[1]OPINI Rinci v1'!AN382,'[1]OPINI Rinci v1'!AO382)</f>
        <v>WTP</v>
      </c>
      <c r="L380" s="198" t="str">
        <f>CONCATENATE('[1]OPINI Rinci v1'!AQ382,'[1]OPINI Rinci v1'!AR382,'[1]OPINI Rinci v1'!AS382,'[1]OPINI Rinci v1'!AT382)</f>
        <v>WTP</v>
      </c>
      <c r="M380" s="198" t="str">
        <f>CONCATENATE('[1]OPINI Rinci v1'!AV382,'[1]OPINI Rinci v1'!AW382,'[1]OPINI Rinci v1'!AX382,'[1]OPINI Rinci v1'!AY382)</f>
        <v>WTP</v>
      </c>
      <c r="N380" s="309" t="s">
        <v>701</v>
      </c>
      <c r="O380" s="310"/>
      <c r="P380" s="310"/>
      <c r="Q380" s="198" t="str">
        <f>CONCATENATE('[1]OPINI Rinci v1'!BA382,'[1]OPINI Rinci v1'!BB382,'[1]OPINI Rinci v1'!BD382,'[1]OPINI Rinci v1'!BC382)</f>
        <v>WDP</v>
      </c>
      <c r="R380" s="309" t="s">
        <v>701</v>
      </c>
      <c r="S380" s="304" t="str">
        <f>CONCATENATE('[1]OPINI Rinci v1'!BF382,'[1]OPINI Rinci v1'!BG382,'[1]OPINI Rinci v1'!BI382,'[1]OPINI Rinci v1'!BH382)</f>
        <v>WDP</v>
      </c>
      <c r="T380" s="304" t="str">
        <f>CONCATENATE('[1]OPINI Rinci v1'!BK382,'[1]OPINI Rinci v1'!BL382,'[1]OPINI Rinci v1'!BM382,'[1]OPINI Rinci v1'!BN382)</f>
        <v>TMP</v>
      </c>
      <c r="U380" s="304" t="str">
        <f>CONCATENATE('[1]OPINI Rinci v1'!BP382,'[1]OPINI Rinci v1'!BQ382,'[1]OPINI Rinci v1'!BR382,'[1]OPINI Rinci v1'!BS382)</f>
        <v>TMP</v>
      </c>
      <c r="V380" s="304" t="str">
        <f>CONCATENATE('[1]OPINI Rinci v1'!BU382,'[1]OPINI Rinci v1'!BV382,'[1]OPINI Rinci v1'!BW382,'[1]OPINI Rinci v1'!BX382)</f>
        <v>TW</v>
      </c>
      <c r="W380" s="304" t="str">
        <f>CONCATENATE('[1]OPINI Rinci v1'!BZ382,'[1]OPINI Rinci v1'!CA382,'[1]OPINI Rinci v1'!CB382,'[1]OPINI Rinci v1'!CC382)</f>
        <v>TMP</v>
      </c>
      <c r="X380" s="304" t="str">
        <f>CONCATENATE('[1]OPINI Rinci v1'!CE382,'[1]OPINI Rinci v1'!CF382,'[1]OPINI Rinci v1'!CG382,'[1]OPINI Rinci v1'!CH382)</f>
        <v>TMP</v>
      </c>
      <c r="Y380" s="304" t="str">
        <f>CONCATENATE('[1]OPINI Rinci v1'!CJ382,'[1]OPINI Rinci v1'!CK382,'[1]OPINI Rinci v1'!CL382,'[1]OPINI Rinci v1'!CM382)</f>
        <v>TMP</v>
      </c>
      <c r="Z380" s="304" t="str">
        <f>CONCATENATE('[1]OPINI Rinci v1'!CO382,'[1]OPINI Rinci v1'!CP382,'[1]OPINI Rinci v1'!CQ382,'[1]OPINI Rinci v1'!CR382)</f>
        <v>WDP</v>
      </c>
      <c r="AA380" s="311"/>
    </row>
    <row r="381" spans="1:27" s="5" customFormat="1" ht="14.1" customHeight="1" x14ac:dyDescent="0.2">
      <c r="A381" s="306">
        <f t="shared" si="18"/>
        <v>337</v>
      </c>
      <c r="B381" s="222" t="s">
        <v>48</v>
      </c>
      <c r="C381" s="194" t="s">
        <v>28</v>
      </c>
      <c r="D381" s="196"/>
      <c r="E381" s="197" t="s">
        <v>416</v>
      </c>
      <c r="F381" s="198" t="str">
        <f>CONCATENATE('[1]OPINI Rinci v1'!M383,'[1]OPINI Rinci v1'!N383,'[1]OPINI Rinci v1'!O383,'[1]OPINI Rinci v1'!P383)</f>
        <v>WDP</v>
      </c>
      <c r="G381" s="198" t="str">
        <f>CONCATENATE('[1]OPINI Rinci v1'!R383,'[1]OPINI Rinci v1'!S383,'[1]OPINI Rinci v1'!T383,'[1]OPINI Rinci v1'!U383)</f>
        <v>WTP</v>
      </c>
      <c r="H381" s="198" t="str">
        <f>CONCATENATE('[1]OPINI Rinci v1'!W383,'[1]OPINI Rinci v1'!X383,'[1]OPINI Rinci v1'!Y383,'[1]OPINI Rinci v1'!Z383)</f>
        <v>WTP</v>
      </c>
      <c r="I381" s="198" t="str">
        <f>CONCATENATE('[1]OPINI Rinci v1'!AB383,'[1]OPINI Rinci v1'!AC383,'[1]OPINI Rinci v1'!AD383,'[1]OPINI Rinci v1'!AE383)</f>
        <v>WTP</v>
      </c>
      <c r="J381" s="198" t="str">
        <f>CONCATENATE('[1]OPINI Rinci v1'!AG383,'[1]OPINI Rinci v1'!AH383,'[1]OPINI Rinci v1'!AI383,'[1]OPINI Rinci v1'!AJ383)</f>
        <v>WTP</v>
      </c>
      <c r="K381" s="198" t="str">
        <f>CONCATENATE('[1]OPINI Rinci v1'!AL383,'[1]OPINI Rinci v1'!AM383,'[1]OPINI Rinci v1'!AN383,'[1]OPINI Rinci v1'!AO383)</f>
        <v>WTP</v>
      </c>
      <c r="L381" s="198" t="str">
        <f>CONCATENATE('[1]OPINI Rinci v1'!AQ383,'[1]OPINI Rinci v1'!AR383,'[1]OPINI Rinci v1'!AS383,'[1]OPINI Rinci v1'!AT383)</f>
        <v>WDP</v>
      </c>
      <c r="M381" s="198" t="str">
        <f>CONCATENATE('[1]OPINI Rinci v1'!AV383,'[1]OPINI Rinci v1'!AW383,'[1]OPINI Rinci v1'!AX383,'[1]OPINI Rinci v1'!AY383)</f>
        <v>WDP</v>
      </c>
      <c r="N381" s="307" t="s">
        <v>700</v>
      </c>
      <c r="O381" s="308"/>
      <c r="P381" s="308"/>
      <c r="Q381" s="198" t="str">
        <f>CONCATENATE('[1]OPINI Rinci v1'!BA383,'[1]OPINI Rinci v1'!BB383,'[1]OPINI Rinci v1'!BD383,'[1]OPINI Rinci v1'!BC383)</f>
        <v>WDP</v>
      </c>
      <c r="R381" s="307" t="s">
        <v>700</v>
      </c>
      <c r="S381" s="304" t="str">
        <f>CONCATENATE('[1]OPINI Rinci v1'!BF383,'[1]OPINI Rinci v1'!BG383,'[1]OPINI Rinci v1'!BI383,'[1]OPINI Rinci v1'!BH383)</f>
        <v>WDP</v>
      </c>
      <c r="T381" s="304" t="str">
        <f>CONCATENATE('[1]OPINI Rinci v1'!BK383,'[1]OPINI Rinci v1'!BL383,'[1]OPINI Rinci v1'!BM383,'[1]OPINI Rinci v1'!BN383)</f>
        <v>WDP</v>
      </c>
      <c r="U381" s="304" t="str">
        <f>CONCATENATE('[1]OPINI Rinci v1'!BP383,'[1]OPINI Rinci v1'!BQ383,'[1]OPINI Rinci v1'!BR383,'[1]OPINI Rinci v1'!BS383)</f>
        <v>TW</v>
      </c>
      <c r="V381" s="304" t="str">
        <f>CONCATENATE('[1]OPINI Rinci v1'!BU383,'[1]OPINI Rinci v1'!BV383,'[1]OPINI Rinci v1'!BW383,'[1]OPINI Rinci v1'!BX383)</f>
        <v>TW</v>
      </c>
      <c r="W381" s="304" t="str">
        <f>CONCATENATE('[1]OPINI Rinci v1'!BZ383,'[1]OPINI Rinci v1'!CA383,'[1]OPINI Rinci v1'!CB383,'[1]OPINI Rinci v1'!CC383)</f>
        <v>WDP</v>
      </c>
      <c r="X381" s="304" t="str">
        <f>CONCATENATE('[1]OPINI Rinci v1'!CE383,'[1]OPINI Rinci v1'!CF383,'[1]OPINI Rinci v1'!CG383,'[1]OPINI Rinci v1'!CH383)</f>
        <v>TMP</v>
      </c>
      <c r="Y381" s="304" t="str">
        <f>CONCATENATE('[1]OPINI Rinci v1'!CJ383,'[1]OPINI Rinci v1'!CK383,'[1]OPINI Rinci v1'!CL383,'[1]OPINI Rinci v1'!CM383)</f>
        <v>TMP</v>
      </c>
      <c r="Z381" s="304" t="str">
        <f>CONCATENATE('[1]OPINI Rinci v1'!CO383,'[1]OPINI Rinci v1'!CP383,'[1]OPINI Rinci v1'!CQ383,'[1]OPINI Rinci v1'!CR383)</f>
        <v>TW</v>
      </c>
      <c r="AA381" s="301"/>
    </row>
    <row r="382" spans="1:27" ht="15" x14ac:dyDescent="0.2">
      <c r="A382" s="306">
        <f t="shared" si="18"/>
        <v>338</v>
      </c>
      <c r="B382" s="222" t="s">
        <v>48</v>
      </c>
      <c r="C382" s="194" t="s">
        <v>30</v>
      </c>
      <c r="D382" s="322"/>
      <c r="E382" s="322" t="s">
        <v>652</v>
      </c>
      <c r="F382" s="323" t="str">
        <f>CONCATENATE('[1]OPINI Rinci v1'!M384,'[1]OPINI Rinci v1'!N384,'[1]OPINI Rinci v1'!O384,'[1]OPINI Rinci v1'!P384)</f>
        <v>WTP</v>
      </c>
      <c r="G382" s="198" t="str">
        <f>CONCATENATE('[1]OPINI Rinci v1'!R384,'[1]OPINI Rinci v1'!S384,'[1]OPINI Rinci v1'!T384,'[1]OPINI Rinci v1'!U384)</f>
        <v>WTP</v>
      </c>
      <c r="H382" s="323" t="str">
        <f>CONCATENATE('[1]OPINI Rinci v1'!W384,'[1]OPINI Rinci v1'!X384,'[1]OPINI Rinci v1'!Y384,'[1]OPINI Rinci v1'!Z384)</f>
        <v>WTP</v>
      </c>
      <c r="I382" s="198" t="str">
        <f>CONCATENATE('[1]OPINI Rinci v1'!AB384,'[1]OPINI Rinci v1'!AC384,'[1]OPINI Rinci v1'!AD384,'[1]OPINI Rinci v1'!AE384)</f>
        <v>WDP</v>
      </c>
      <c r="J382" s="198" t="str">
        <f>CONCATENATE('[1]OPINI Rinci v1'!AG384,'[1]OPINI Rinci v1'!AH384,'[1]OPINI Rinci v1'!AI384,'[1]OPINI Rinci v1'!AJ384)</f>
        <v>WDP</v>
      </c>
      <c r="K382" s="198" t="str">
        <f>CONCATENATE('[1]OPINI Rinci v1'!AL384,'[1]OPINI Rinci v1'!AM384,'[1]OPINI Rinci v1'!AN384,'[1]OPINI Rinci v1'!AO384)</f>
        <v>WDP</v>
      </c>
      <c r="L382" s="198" t="str">
        <f>CONCATENATE('[1]OPINI Rinci v1'!AQ384,'[1]OPINI Rinci v1'!AR384,'[1]OPINI Rinci v1'!AS384,'[1]OPINI Rinci v1'!AT384)</f>
        <v>TMP</v>
      </c>
      <c r="M382" s="198" t="str">
        <f>CONCATENATE('[1]OPINI Rinci v1'!AV384,'[1]OPINI Rinci v1'!AW384,'[1]OPINI Rinci v1'!AX384,'[1]OPINI Rinci v1'!AY384)</f>
        <v>TMP</v>
      </c>
      <c r="N382" s="307" t="s">
        <v>702</v>
      </c>
      <c r="O382" s="324"/>
      <c r="P382" s="324"/>
      <c r="Q382" s="325" t="str">
        <f>CONCATENATE('[1]OPINI Rinci v1'!BA384,'[1]OPINI Rinci v1'!BB384,'[1]OPINI Rinci v1'!BD384,'[1]OPINI Rinci v1'!BC384)</f>
        <v/>
      </c>
      <c r="R382" s="322"/>
      <c r="S382" s="304" t="str">
        <f>CONCATENATE('[1]OPINI Rinci v1'!BF384,'[1]OPINI Rinci v1'!BG384,'[1]OPINI Rinci v1'!BI384,'[1]OPINI Rinci v1'!BH384)</f>
        <v/>
      </c>
      <c r="T382" s="304" t="str">
        <f>CONCATENATE('[1]OPINI Rinci v1'!BK384,'[1]OPINI Rinci v1'!BL384,'[1]OPINI Rinci v1'!BM384,'[1]OPINI Rinci v1'!BN384)</f>
        <v/>
      </c>
      <c r="U382" s="304" t="str">
        <f>CONCATENATE('[1]OPINI Rinci v1'!BP384,'[1]OPINI Rinci v1'!BQ384,'[1]OPINI Rinci v1'!BR384,'[1]OPINI Rinci v1'!BS384)</f>
        <v/>
      </c>
      <c r="V382" s="304" t="str">
        <f>CONCATENATE('[1]OPINI Rinci v1'!BU384,'[1]OPINI Rinci v1'!BV384,'[1]OPINI Rinci v1'!BW384,'[1]OPINI Rinci v1'!BX384)</f>
        <v/>
      </c>
      <c r="W382" s="304" t="str">
        <f>CONCATENATE('[1]OPINI Rinci v1'!BZ384,'[1]OPINI Rinci v1'!CA384,'[1]OPINI Rinci v1'!CB384,'[1]OPINI Rinci v1'!CC384)</f>
        <v/>
      </c>
      <c r="X382" s="304" t="str">
        <f>CONCATENATE('[1]OPINI Rinci v1'!CE384,'[1]OPINI Rinci v1'!CF384,'[1]OPINI Rinci v1'!CG384,'[1]OPINI Rinci v1'!CH384)</f>
        <v/>
      </c>
      <c r="Y382" s="304" t="str">
        <f>CONCATENATE('[1]OPINI Rinci v1'!CJ384,'[1]OPINI Rinci v1'!CK384,'[1]OPINI Rinci v1'!CL384,'[1]OPINI Rinci v1'!CM384)</f>
        <v/>
      </c>
      <c r="Z382" s="304" t="str">
        <f>CONCATENATE('[1]OPINI Rinci v1'!CO384,'[1]OPINI Rinci v1'!CP384,'[1]OPINI Rinci v1'!CQ384,'[1]OPINI Rinci v1'!CR384)</f>
        <v/>
      </c>
    </row>
    <row r="383" spans="1:27" s="9" customFormat="1" ht="14.1" customHeight="1" x14ac:dyDescent="0.2">
      <c r="A383" s="306" t="str">
        <f>IF(C383="","",A390+1)</f>
        <v/>
      </c>
      <c r="B383" s="316"/>
      <c r="C383" s="200"/>
      <c r="D383" s="202"/>
      <c r="E383" s="203"/>
      <c r="F383" s="203"/>
      <c r="G383" s="203"/>
      <c r="H383" s="203"/>
      <c r="I383" s="198" t="str">
        <f>CONCATENATE('[1]OPINI Rinci v1'!AB385,'[1]OPINI Rinci v1'!AC385,'[1]OPINI Rinci v1'!AD385,'[1]OPINI Rinci v1'!AE385)</f>
        <v/>
      </c>
      <c r="J383" s="203"/>
      <c r="K383" s="203"/>
      <c r="L383" s="203"/>
      <c r="M383" s="203"/>
      <c r="N383" s="203"/>
      <c r="O383" s="203"/>
      <c r="P383" s="203"/>
      <c r="Q383" s="200"/>
      <c r="R383" s="203"/>
      <c r="S383" s="304" t="str">
        <f>CONCATENATE('[1]OPINI Rinci v1'!BF385,'[1]OPINI Rinci v1'!BG385,'[1]OPINI Rinci v1'!BI385,'[1]OPINI Rinci v1'!BH385)</f>
        <v/>
      </c>
      <c r="T383" s="200"/>
      <c r="U383" s="304"/>
      <c r="V383" s="304"/>
      <c r="W383" s="304"/>
      <c r="X383" s="304"/>
      <c r="Y383" s="304"/>
      <c r="Z383" s="304"/>
      <c r="AA383" s="305"/>
    </row>
    <row r="384" spans="1:27" s="9" customFormat="1" ht="14.1" customHeight="1" x14ac:dyDescent="0.2">
      <c r="A384" s="306"/>
      <c r="B384" s="326" t="s">
        <v>50</v>
      </c>
      <c r="C384" s="200"/>
      <c r="D384" s="202" t="s">
        <v>663</v>
      </c>
      <c r="E384" s="203"/>
      <c r="F384" s="203"/>
      <c r="G384" s="203"/>
      <c r="H384" s="203"/>
      <c r="I384" s="198" t="s">
        <v>642</v>
      </c>
      <c r="J384" s="203"/>
      <c r="K384" s="203"/>
      <c r="L384" s="203"/>
      <c r="M384" s="203"/>
      <c r="N384" s="203"/>
      <c r="O384" s="203"/>
      <c r="P384" s="203"/>
      <c r="Q384" s="200"/>
      <c r="R384" s="203"/>
      <c r="S384" s="304"/>
      <c r="T384" s="200"/>
      <c r="U384" s="304"/>
      <c r="V384" s="304"/>
      <c r="W384" s="304"/>
      <c r="X384" s="304"/>
      <c r="Y384" s="304"/>
      <c r="Z384" s="304"/>
      <c r="AA384" s="305"/>
    </row>
    <row r="385" spans="1:27" s="9" customFormat="1" ht="14.1" customHeight="1" x14ac:dyDescent="0.2">
      <c r="A385" s="306">
        <f>IF(C385="","",A382+1)</f>
        <v>339</v>
      </c>
      <c r="B385" s="327" t="s">
        <v>50</v>
      </c>
      <c r="C385" s="213" t="s">
        <v>8</v>
      </c>
      <c r="D385" s="202"/>
      <c r="E385" s="210" t="s">
        <v>662</v>
      </c>
      <c r="F385" s="198" t="str">
        <f>CONCATENATE('[1]OPINI Rinci v1'!M387,'[1]OPINI Rinci v1'!N387,'[1]OPINI Rinci v1'!O387,'[1]OPINI Rinci v1'!P387)</f>
        <v>WTP</v>
      </c>
      <c r="G385" s="198" t="str">
        <f>CONCATENATE('[1]OPINI Rinci v1'!R387,'[1]OPINI Rinci v1'!S387,'[1]OPINI Rinci v1'!T387,'[1]OPINI Rinci v1'!U387)</f>
        <v>WTP</v>
      </c>
      <c r="H385" s="198" t="str">
        <f>CONCATENATE('[1]OPINI Rinci v1'!W387,'[1]OPINI Rinci v1'!X387,'[1]OPINI Rinci v1'!Y387,'[1]OPINI Rinci v1'!Z387)</f>
        <v>WTP</v>
      </c>
      <c r="I385" s="198" t="str">
        <f>CONCATENATE('[1]OPINI Rinci v1'!AB387,'[1]OPINI Rinci v1'!AC387,'[1]OPINI Rinci v1'!AD387,'[1]OPINI Rinci v1'!AE387)</f>
        <v>WTP</v>
      </c>
      <c r="J385" s="198" t="str">
        <f>CONCATENATE('[1]OPINI Rinci v1'!AG387,'[1]OPINI Rinci v1'!AH387,'[1]OPINI Rinci v1'!AI387,'[1]OPINI Rinci v1'!AJ387)</f>
        <v>WTP</v>
      </c>
      <c r="K385" s="198" t="str">
        <f>CONCATENATE('[1]OPINI Rinci v1'!AL387,'[1]OPINI Rinci v1'!AM387,'[1]OPINI Rinci v1'!AN387,'[1]OPINI Rinci v1'!AO387)</f>
        <v>WTP</v>
      </c>
      <c r="L385" s="198" t="str">
        <f>CONCATENATE('[1]OPINI Rinci v1'!AQ387,'[1]OPINI Rinci v1'!AR387,'[1]OPINI Rinci v1'!AS387,'[1]OPINI Rinci v1'!AT387)</f>
        <v>WTP</v>
      </c>
      <c r="M385" s="198" t="str">
        <f>CONCATENATE('[1]OPINI Rinci v1'!AV387,'[1]OPINI Rinci v1'!AW387,'[1]OPINI Rinci v1'!AX387,'[1]OPINI Rinci v1'!AY387)</f>
        <v>WTP</v>
      </c>
      <c r="N385" s="307" t="s">
        <v>702</v>
      </c>
      <c r="O385" s="203"/>
      <c r="P385" s="203"/>
      <c r="Q385" s="188" t="str">
        <f>CONCATENATE('[1]OPINI Rinci v1'!BA387,'[1]OPINI Rinci v1'!BB387,'[1]OPINI Rinci v1'!BD387,'[1]OPINI Rinci v1'!BC387)</f>
        <v/>
      </c>
      <c r="R385" s="203"/>
      <c r="S385" s="304" t="str">
        <f>CONCATENATE('[1]OPINI Rinci v1'!BF387,'[1]OPINI Rinci v1'!BG387,'[1]OPINI Rinci v1'!BI387,'[1]OPINI Rinci v1'!BH387)</f>
        <v/>
      </c>
      <c r="T385" s="304" t="str">
        <f>CONCATENATE('[1]OPINI Rinci v1'!BK387,'[1]OPINI Rinci v1'!BL387,'[1]OPINI Rinci v1'!BM387,'[1]OPINI Rinci v1'!BN387)</f>
        <v/>
      </c>
      <c r="U385" s="304" t="str">
        <f>CONCATENATE('[1]OPINI Rinci v1'!BP387,'[1]OPINI Rinci v1'!BQ387,'[1]OPINI Rinci v1'!BR387,'[1]OPINI Rinci v1'!BS387)</f>
        <v/>
      </c>
      <c r="V385" s="304" t="str">
        <f>CONCATENATE('[1]OPINI Rinci v1'!BU387,'[1]OPINI Rinci v1'!BV387,'[1]OPINI Rinci v1'!BW387,'[1]OPINI Rinci v1'!BX387)</f>
        <v/>
      </c>
      <c r="W385" s="304" t="str">
        <f>CONCATENATE('[1]OPINI Rinci v1'!BZ387,'[1]OPINI Rinci v1'!CA387,'[1]OPINI Rinci v1'!CB387,'[1]OPINI Rinci v1'!CC387)</f>
        <v/>
      </c>
      <c r="X385" s="304" t="str">
        <f>CONCATENATE('[1]OPINI Rinci v1'!CE387,'[1]OPINI Rinci v1'!CF387,'[1]OPINI Rinci v1'!CG387,'[1]OPINI Rinci v1'!CH387)</f>
        <v/>
      </c>
      <c r="Y385" s="304" t="str">
        <f>CONCATENATE('[1]OPINI Rinci v1'!CJ387,'[1]OPINI Rinci v1'!CK387,'[1]OPINI Rinci v1'!CL387,'[1]OPINI Rinci v1'!CM387)</f>
        <v/>
      </c>
      <c r="Z385" s="304" t="str">
        <f>CONCATENATE('[1]OPINI Rinci v1'!CO387,'[1]OPINI Rinci v1'!CP387,'[1]OPINI Rinci v1'!CQ387,'[1]OPINI Rinci v1'!CR387)</f>
        <v/>
      </c>
      <c r="AA385" s="305"/>
    </row>
    <row r="386" spans="1:27" s="5" customFormat="1" ht="14.1" customHeight="1" x14ac:dyDescent="0.2">
      <c r="A386" s="306">
        <f>IF(C386="","",A385+1)</f>
        <v>340</v>
      </c>
      <c r="B386" s="222" t="s">
        <v>48</v>
      </c>
      <c r="C386" s="194" t="s">
        <v>12</v>
      </c>
      <c r="D386" s="196"/>
      <c r="E386" s="197" t="s">
        <v>405</v>
      </c>
      <c r="F386" s="198" t="str">
        <f>CONCATENATE('[1]OPINI Rinci v1'!M388,'[1]OPINI Rinci v1'!N388,'[1]OPINI Rinci v1'!O388,'[1]OPINI Rinci v1'!P388)</f>
        <v>WTP</v>
      </c>
      <c r="G386" s="198" t="str">
        <f>CONCATENATE('[1]OPINI Rinci v1'!R388,'[1]OPINI Rinci v1'!S388,'[1]OPINI Rinci v1'!T388,'[1]OPINI Rinci v1'!U388)</f>
        <v>WTP</v>
      </c>
      <c r="H386" s="198" t="str">
        <f>CONCATENATE('[1]OPINI Rinci v1'!W388,'[1]OPINI Rinci v1'!X388,'[1]OPINI Rinci v1'!Y388,'[1]OPINI Rinci v1'!Z388)</f>
        <v>WTP</v>
      </c>
      <c r="I386" s="198" t="str">
        <f>CONCATENATE('[1]OPINI Rinci v1'!AB388,'[1]OPINI Rinci v1'!AC388,'[1]OPINI Rinci v1'!AD388,'[1]OPINI Rinci v1'!AE388)</f>
        <v>WDP</v>
      </c>
      <c r="J386" s="198" t="str">
        <f>CONCATENATE('[1]OPINI Rinci v1'!AG388,'[1]OPINI Rinci v1'!AH388,'[1]OPINI Rinci v1'!AI388,'[1]OPINI Rinci v1'!AJ388)</f>
        <v>WDP</v>
      </c>
      <c r="K386" s="198" t="str">
        <f>CONCATENATE('[1]OPINI Rinci v1'!AL388,'[1]OPINI Rinci v1'!AM388,'[1]OPINI Rinci v1'!AN388,'[1]OPINI Rinci v1'!AO388)</f>
        <v>WDP</v>
      </c>
      <c r="L386" s="198" t="str">
        <f>CONCATENATE('[1]OPINI Rinci v1'!AQ388,'[1]OPINI Rinci v1'!AR388,'[1]OPINI Rinci v1'!AS388,'[1]OPINI Rinci v1'!AT388)</f>
        <v>WDP</v>
      </c>
      <c r="M386" s="198" t="str">
        <f>CONCATENATE('[1]OPINI Rinci v1'!AV388,'[1]OPINI Rinci v1'!AW388,'[1]OPINI Rinci v1'!AX388,'[1]OPINI Rinci v1'!AY388)</f>
        <v>WDP</v>
      </c>
      <c r="N386" s="309" t="s">
        <v>701</v>
      </c>
      <c r="O386" s="310"/>
      <c r="P386" s="310"/>
      <c r="Q386" s="198" t="str">
        <f>CONCATENATE('[1]OPINI Rinci v1'!BA388,'[1]OPINI Rinci v1'!BB388,'[1]OPINI Rinci v1'!BD388,'[1]OPINI Rinci v1'!BC388)</f>
        <v>WDP</v>
      </c>
      <c r="R386" s="309" t="s">
        <v>701</v>
      </c>
      <c r="S386" s="304" t="str">
        <f>CONCATENATE('[1]OPINI Rinci v1'!BF388,'[1]OPINI Rinci v1'!BG388,'[1]OPINI Rinci v1'!BI388,'[1]OPINI Rinci v1'!BH388)</f>
        <v>WDP</v>
      </c>
      <c r="T386" s="304" t="str">
        <f>CONCATENATE('[1]OPINI Rinci v1'!BK388,'[1]OPINI Rinci v1'!BL388,'[1]OPINI Rinci v1'!BM388,'[1]OPINI Rinci v1'!BN388)</f>
        <v>WDP</v>
      </c>
      <c r="U386" s="304" t="str">
        <f>CONCATENATE('[1]OPINI Rinci v1'!BP388,'[1]OPINI Rinci v1'!BQ388,'[1]OPINI Rinci v1'!BR388,'[1]OPINI Rinci v1'!BS388)</f>
        <v>TW</v>
      </c>
      <c r="V386" s="304" t="str">
        <f>CONCATENATE('[1]OPINI Rinci v1'!BU388,'[1]OPINI Rinci v1'!BV388,'[1]OPINI Rinci v1'!BW388,'[1]OPINI Rinci v1'!BX388)</f>
        <v>TW</v>
      </c>
      <c r="W386" s="304" t="str">
        <f>CONCATENATE('[1]OPINI Rinci v1'!BZ388,'[1]OPINI Rinci v1'!CA388,'[1]OPINI Rinci v1'!CB388,'[1]OPINI Rinci v1'!CC388)</f>
        <v>TW</v>
      </c>
      <c r="X386" s="304" t="str">
        <f>CONCATENATE('[1]OPINI Rinci v1'!CE388,'[1]OPINI Rinci v1'!CF388,'[1]OPINI Rinci v1'!CG388,'[1]OPINI Rinci v1'!CH388)</f>
        <v>TW</v>
      </c>
      <c r="Y386" s="304" t="str">
        <f>CONCATENATE('[1]OPINI Rinci v1'!CJ388,'[1]OPINI Rinci v1'!CK388,'[1]OPINI Rinci v1'!CL388,'[1]OPINI Rinci v1'!CM388)</f>
        <v>TMP</v>
      </c>
      <c r="Z386" s="304" t="str">
        <f>CONCATENATE('[1]OPINI Rinci v1'!CO388,'[1]OPINI Rinci v1'!CP388,'[1]OPINI Rinci v1'!CQ388,'[1]OPINI Rinci v1'!CR388)</f>
        <v/>
      </c>
      <c r="AA386" s="301"/>
    </row>
    <row r="387" spans="1:27" s="312" customFormat="1" ht="14.1" customHeight="1" x14ac:dyDescent="0.2">
      <c r="A387" s="306">
        <f>IF(C387="","",A386+1)</f>
        <v>341</v>
      </c>
      <c r="B387" s="222" t="s">
        <v>48</v>
      </c>
      <c r="C387" s="213" t="s">
        <v>14</v>
      </c>
      <c r="D387" s="196"/>
      <c r="E387" s="197" t="s">
        <v>409</v>
      </c>
      <c r="F387" s="198" t="str">
        <f>CONCATENATE('[1]OPINI Rinci v1'!M389,'[1]OPINI Rinci v1'!N389,'[1]OPINI Rinci v1'!O389,'[1]OPINI Rinci v1'!P389)</f>
        <v>WTP</v>
      </c>
      <c r="G387" s="198" t="str">
        <f>CONCATENATE('[1]OPINI Rinci v1'!R389,'[1]OPINI Rinci v1'!S389,'[1]OPINI Rinci v1'!T389,'[1]OPINI Rinci v1'!U389)</f>
        <v>WTP</v>
      </c>
      <c r="H387" s="198" t="str">
        <f>CONCATENATE('[1]OPINI Rinci v1'!W389,'[1]OPINI Rinci v1'!X389,'[1]OPINI Rinci v1'!Y389,'[1]OPINI Rinci v1'!Z389)</f>
        <v>WTP</v>
      </c>
      <c r="I387" s="198" t="str">
        <f>CONCATENATE('[1]OPINI Rinci v1'!AB389,'[1]OPINI Rinci v1'!AC389,'[1]OPINI Rinci v1'!AD389,'[1]OPINI Rinci v1'!AE389)</f>
        <v>WTP</v>
      </c>
      <c r="J387" s="198" t="str">
        <f>CONCATENATE('[1]OPINI Rinci v1'!AG389,'[1]OPINI Rinci v1'!AH389,'[1]OPINI Rinci v1'!AI389,'[1]OPINI Rinci v1'!AJ389)</f>
        <v>WTP</v>
      </c>
      <c r="K387" s="198" t="str">
        <f>CONCATENATE('[1]OPINI Rinci v1'!AL389,'[1]OPINI Rinci v1'!AM389,'[1]OPINI Rinci v1'!AN389,'[1]OPINI Rinci v1'!AO389)</f>
        <v>WTP</v>
      </c>
      <c r="L387" s="198" t="str">
        <f>CONCATENATE('[1]OPINI Rinci v1'!AQ389,'[1]OPINI Rinci v1'!AR389,'[1]OPINI Rinci v1'!AS389,'[1]OPINI Rinci v1'!AT389)</f>
        <v>WTP</v>
      </c>
      <c r="M387" s="198" t="str">
        <f>CONCATENATE('[1]OPINI Rinci v1'!AV389,'[1]OPINI Rinci v1'!AW389,'[1]OPINI Rinci v1'!AX389,'[1]OPINI Rinci v1'!AY389)</f>
        <v>WTP</v>
      </c>
      <c r="N387" s="309" t="s">
        <v>701</v>
      </c>
      <c r="O387" s="310"/>
      <c r="P387" s="310"/>
      <c r="Q387" s="198" t="str">
        <f>CONCATENATE('[1]OPINI Rinci v1'!BA389,'[1]OPINI Rinci v1'!BB389,'[1]OPINI Rinci v1'!BD389,'[1]OPINI Rinci v1'!BC389)</f>
        <v>WDP</v>
      </c>
      <c r="R387" s="309" t="s">
        <v>701</v>
      </c>
      <c r="S387" s="304" t="str">
        <f>CONCATENATE('[1]OPINI Rinci v1'!BF389,'[1]OPINI Rinci v1'!BG389,'[1]OPINI Rinci v1'!BI389,'[1]OPINI Rinci v1'!BH389)</f>
        <v>WDP</v>
      </c>
      <c r="T387" s="304" t="str">
        <f>CONCATENATE('[1]OPINI Rinci v1'!BK389,'[1]OPINI Rinci v1'!BL389,'[1]OPINI Rinci v1'!BM389,'[1]OPINI Rinci v1'!BN389)</f>
        <v>WDP</v>
      </c>
      <c r="U387" s="304" t="str">
        <f>CONCATENATE('[1]OPINI Rinci v1'!BP389,'[1]OPINI Rinci v1'!BQ389,'[1]OPINI Rinci v1'!BR389,'[1]OPINI Rinci v1'!BS389)</f>
        <v>TW</v>
      </c>
      <c r="V387" s="304" t="str">
        <f>CONCATENATE('[1]OPINI Rinci v1'!BU389,'[1]OPINI Rinci v1'!BV389,'[1]OPINI Rinci v1'!BW389,'[1]OPINI Rinci v1'!BX389)</f>
        <v>WDP</v>
      </c>
      <c r="W387" s="304" t="str">
        <f>CONCATENATE('[1]OPINI Rinci v1'!BZ389,'[1]OPINI Rinci v1'!CA389,'[1]OPINI Rinci v1'!CB389,'[1]OPINI Rinci v1'!CC389)</f>
        <v>TW</v>
      </c>
      <c r="X387" s="304" t="str">
        <f>CONCATENATE('[1]OPINI Rinci v1'!CE389,'[1]OPINI Rinci v1'!CF389,'[1]OPINI Rinci v1'!CG389,'[1]OPINI Rinci v1'!CH389)</f>
        <v>TMP</v>
      </c>
      <c r="Y387" s="304" t="str">
        <f>CONCATENATE('[1]OPINI Rinci v1'!CJ389,'[1]OPINI Rinci v1'!CK389,'[1]OPINI Rinci v1'!CL389,'[1]OPINI Rinci v1'!CM389)</f>
        <v>TMP</v>
      </c>
      <c r="Z387" s="304" t="str">
        <f>CONCATENATE('[1]OPINI Rinci v1'!CO389,'[1]OPINI Rinci v1'!CP389,'[1]OPINI Rinci v1'!CQ389,'[1]OPINI Rinci v1'!CR389)</f>
        <v>WDP</v>
      </c>
      <c r="AA387" s="311"/>
    </row>
    <row r="388" spans="1:27" s="5" customFormat="1" ht="14.1" customHeight="1" x14ac:dyDescent="0.2">
      <c r="A388" s="306">
        <f>IF(C388="","",A387+1)</f>
        <v>342</v>
      </c>
      <c r="B388" s="222" t="s">
        <v>48</v>
      </c>
      <c r="C388" s="194" t="s">
        <v>16</v>
      </c>
      <c r="D388" s="196"/>
      <c r="E388" s="197" t="s">
        <v>410</v>
      </c>
      <c r="F388" s="198" t="str">
        <f>CONCATENATE('[1]OPINI Rinci v1'!M390,'[1]OPINI Rinci v1'!N390,'[1]OPINI Rinci v1'!O390,'[1]OPINI Rinci v1'!P390)</f>
        <v>WTP</v>
      </c>
      <c r="G388" s="198" t="str">
        <f>CONCATENATE('[1]OPINI Rinci v1'!R390,'[1]OPINI Rinci v1'!S390,'[1]OPINI Rinci v1'!T390,'[1]OPINI Rinci v1'!U390)</f>
        <v>WTP</v>
      </c>
      <c r="H388" s="198" t="str">
        <f>CONCATENATE('[1]OPINI Rinci v1'!W390,'[1]OPINI Rinci v1'!X390,'[1]OPINI Rinci v1'!Y390,'[1]OPINI Rinci v1'!Z390)</f>
        <v>WTP</v>
      </c>
      <c r="I388" s="198" t="str">
        <f>CONCATENATE('[1]OPINI Rinci v1'!AB390,'[1]OPINI Rinci v1'!AC390,'[1]OPINI Rinci v1'!AD390,'[1]OPINI Rinci v1'!AE390)</f>
        <v>WTP</v>
      </c>
      <c r="J388" s="198" t="str">
        <f>CONCATENATE('[1]OPINI Rinci v1'!AG390,'[1]OPINI Rinci v1'!AH390,'[1]OPINI Rinci v1'!AI390,'[1]OPINI Rinci v1'!AJ390)</f>
        <v>WTP</v>
      </c>
      <c r="K388" s="198" t="str">
        <f>CONCATENATE('[1]OPINI Rinci v1'!AL390,'[1]OPINI Rinci v1'!AM390,'[1]OPINI Rinci v1'!AN390,'[1]OPINI Rinci v1'!AO390)</f>
        <v>WTP</v>
      </c>
      <c r="L388" s="198" t="str">
        <f>CONCATENATE('[1]OPINI Rinci v1'!AQ390,'[1]OPINI Rinci v1'!AR390,'[1]OPINI Rinci v1'!AS390,'[1]OPINI Rinci v1'!AT390)</f>
        <v>WTP</v>
      </c>
      <c r="M388" s="198" t="str">
        <f>CONCATENATE('[1]OPINI Rinci v1'!AV390,'[1]OPINI Rinci v1'!AW390,'[1]OPINI Rinci v1'!AX390,'[1]OPINI Rinci v1'!AY390)</f>
        <v>WDP</v>
      </c>
      <c r="N388" s="309" t="s">
        <v>701</v>
      </c>
      <c r="O388" s="310"/>
      <c r="P388" s="310"/>
      <c r="Q388" s="198" t="str">
        <f>CONCATENATE('[1]OPINI Rinci v1'!BA390,'[1]OPINI Rinci v1'!BB390,'[1]OPINI Rinci v1'!BD390,'[1]OPINI Rinci v1'!BC390)</f>
        <v>WDP</v>
      </c>
      <c r="R388" s="309" t="s">
        <v>701</v>
      </c>
      <c r="S388" s="304" t="str">
        <f>CONCATENATE('[1]OPINI Rinci v1'!BF390,'[1]OPINI Rinci v1'!BG390,'[1]OPINI Rinci v1'!BI390,'[1]OPINI Rinci v1'!BH390)</f>
        <v>WDP</v>
      </c>
      <c r="T388" s="304" t="str">
        <f>CONCATENATE('[1]OPINI Rinci v1'!BK390,'[1]OPINI Rinci v1'!BL390,'[1]OPINI Rinci v1'!BM390,'[1]OPINI Rinci v1'!BN390)</f>
        <v>WDP</v>
      </c>
      <c r="U388" s="304" t="str">
        <f>CONCATENATE('[1]OPINI Rinci v1'!BP390,'[1]OPINI Rinci v1'!BQ390,'[1]OPINI Rinci v1'!BR390,'[1]OPINI Rinci v1'!BS390)</f>
        <v>TW</v>
      </c>
      <c r="V388" s="304" t="str">
        <f>CONCATENATE('[1]OPINI Rinci v1'!BU390,'[1]OPINI Rinci v1'!BV390,'[1]OPINI Rinci v1'!BW390,'[1]OPINI Rinci v1'!BX390)</f>
        <v>TW</v>
      </c>
      <c r="W388" s="304" t="str">
        <f>CONCATENATE('[1]OPINI Rinci v1'!BZ390,'[1]OPINI Rinci v1'!CA390,'[1]OPINI Rinci v1'!CB390,'[1]OPINI Rinci v1'!CC390)</f>
        <v>WDP</v>
      </c>
      <c r="X388" s="304" t="str">
        <f>CONCATENATE('[1]OPINI Rinci v1'!CE390,'[1]OPINI Rinci v1'!CF390,'[1]OPINI Rinci v1'!CG390,'[1]OPINI Rinci v1'!CH390)</f>
        <v>TW</v>
      </c>
      <c r="Y388" s="304" t="str">
        <f>CONCATENATE('[1]OPINI Rinci v1'!CJ390,'[1]OPINI Rinci v1'!CK390,'[1]OPINI Rinci v1'!CL390,'[1]OPINI Rinci v1'!CM390)</f>
        <v>TMP</v>
      </c>
      <c r="Z388" s="304" t="str">
        <f>CONCATENATE('[1]OPINI Rinci v1'!CO390,'[1]OPINI Rinci v1'!CP390,'[1]OPINI Rinci v1'!CQ390,'[1]OPINI Rinci v1'!CR390)</f>
        <v>WDP</v>
      </c>
      <c r="AA388" s="301"/>
    </row>
    <row r="389" spans="1:27" s="312" customFormat="1" ht="14.1" customHeight="1" x14ac:dyDescent="0.2">
      <c r="A389" s="306">
        <f>IF(C389="","",A388+1)</f>
        <v>343</v>
      </c>
      <c r="B389" s="222" t="s">
        <v>48</v>
      </c>
      <c r="C389" s="213" t="s">
        <v>18</v>
      </c>
      <c r="D389" s="196"/>
      <c r="E389" s="197" t="s">
        <v>415</v>
      </c>
      <c r="F389" s="198" t="str">
        <f>CONCATENATE('[1]OPINI Rinci v1'!M391,'[1]OPINI Rinci v1'!N391,'[1]OPINI Rinci v1'!O391,'[1]OPINI Rinci v1'!P391)</f>
        <v>WTP</v>
      </c>
      <c r="G389" s="198" t="str">
        <f>CONCATENATE('[1]OPINI Rinci v1'!R391,'[1]OPINI Rinci v1'!S391,'[1]OPINI Rinci v1'!T391,'[1]OPINI Rinci v1'!U391)</f>
        <v>WTP</v>
      </c>
      <c r="H389" s="198" t="str">
        <f>CONCATENATE('[1]OPINI Rinci v1'!W391,'[1]OPINI Rinci v1'!X391,'[1]OPINI Rinci v1'!Y391,'[1]OPINI Rinci v1'!Z391)</f>
        <v>WTP</v>
      </c>
      <c r="I389" s="198" t="str">
        <f>CONCATENATE('[1]OPINI Rinci v1'!AB391,'[1]OPINI Rinci v1'!AC391,'[1]OPINI Rinci v1'!AD391,'[1]OPINI Rinci v1'!AE391)</f>
        <v>WDP</v>
      </c>
      <c r="J389" s="198" t="str">
        <f>CONCATENATE('[1]OPINI Rinci v1'!AG391,'[1]OPINI Rinci v1'!AH391,'[1]OPINI Rinci v1'!AI391,'[1]OPINI Rinci v1'!AJ391)</f>
        <v>WDP</v>
      </c>
      <c r="K389" s="198" t="str">
        <f>CONCATENATE('[1]OPINI Rinci v1'!AL391,'[1]OPINI Rinci v1'!AM391,'[1]OPINI Rinci v1'!AN391,'[1]OPINI Rinci v1'!AO391)</f>
        <v>WDP</v>
      </c>
      <c r="L389" s="198" t="str">
        <f>CONCATENATE('[1]OPINI Rinci v1'!AQ391,'[1]OPINI Rinci v1'!AR391,'[1]OPINI Rinci v1'!AS391,'[1]OPINI Rinci v1'!AT391)</f>
        <v>WDP</v>
      </c>
      <c r="M389" s="198" t="str">
        <f>CONCATENATE('[1]OPINI Rinci v1'!AV391,'[1]OPINI Rinci v1'!AW391,'[1]OPINI Rinci v1'!AX391,'[1]OPINI Rinci v1'!AY391)</f>
        <v>WTP</v>
      </c>
      <c r="N389" s="309" t="s">
        <v>701</v>
      </c>
      <c r="O389" s="310"/>
      <c r="P389" s="310"/>
      <c r="Q389" s="198" t="str">
        <f>CONCATENATE('[1]OPINI Rinci v1'!BA391,'[1]OPINI Rinci v1'!BB391,'[1]OPINI Rinci v1'!BD391,'[1]OPINI Rinci v1'!BC391)</f>
        <v>WTP</v>
      </c>
      <c r="R389" s="309" t="s">
        <v>701</v>
      </c>
      <c r="S389" s="304" t="str">
        <f>CONCATENATE('[1]OPINI Rinci v1'!BF391,'[1]OPINI Rinci v1'!BG391,'[1]OPINI Rinci v1'!BI391,'[1]OPINI Rinci v1'!BH391)</f>
        <v>WTP</v>
      </c>
      <c r="T389" s="304" t="str">
        <f>CONCATENATE('[1]OPINI Rinci v1'!BK391,'[1]OPINI Rinci v1'!BL391,'[1]OPINI Rinci v1'!BM391,'[1]OPINI Rinci v1'!BN391)</f>
        <v>WDP</v>
      </c>
      <c r="U389" s="304" t="str">
        <f>CONCATENATE('[1]OPINI Rinci v1'!BP391,'[1]OPINI Rinci v1'!BQ391,'[1]OPINI Rinci v1'!BR391,'[1]OPINI Rinci v1'!BS391)</f>
        <v>WDP</v>
      </c>
      <c r="V389" s="304" t="str">
        <f>CONCATENATE('[1]OPINI Rinci v1'!BU391,'[1]OPINI Rinci v1'!BV391,'[1]OPINI Rinci v1'!BW391,'[1]OPINI Rinci v1'!BX391)</f>
        <v>WDP</v>
      </c>
      <c r="W389" s="304" t="str">
        <f>CONCATENATE('[1]OPINI Rinci v1'!BZ391,'[1]OPINI Rinci v1'!CA391,'[1]OPINI Rinci v1'!CB391,'[1]OPINI Rinci v1'!CC391)</f>
        <v>WDP</v>
      </c>
      <c r="X389" s="304" t="str">
        <f>CONCATENATE('[1]OPINI Rinci v1'!CE391,'[1]OPINI Rinci v1'!CF391,'[1]OPINI Rinci v1'!CG391,'[1]OPINI Rinci v1'!CH391)</f>
        <v>TMP</v>
      </c>
      <c r="Y389" s="304" t="str">
        <f>CONCATENATE('[1]OPINI Rinci v1'!CJ391,'[1]OPINI Rinci v1'!CK391,'[1]OPINI Rinci v1'!CL391,'[1]OPINI Rinci v1'!CM391)</f>
        <v>TMP</v>
      </c>
      <c r="Z389" s="304" t="str">
        <f>CONCATENATE('[1]OPINI Rinci v1'!CO391,'[1]OPINI Rinci v1'!CP391,'[1]OPINI Rinci v1'!CQ391,'[1]OPINI Rinci v1'!CR391)</f>
        <v>TW</v>
      </c>
      <c r="AA389" s="311"/>
    </row>
    <row r="390" spans="1:27" s="5" customFormat="1" ht="14.1" customHeight="1" x14ac:dyDescent="0.2">
      <c r="A390" s="306">
        <f>IF(C390="","",A389+1)</f>
        <v>344</v>
      </c>
      <c r="B390" s="222" t="s">
        <v>48</v>
      </c>
      <c r="C390" s="194" t="s">
        <v>20</v>
      </c>
      <c r="D390" s="196"/>
      <c r="E390" s="197" t="s">
        <v>417</v>
      </c>
      <c r="F390" s="198" t="str">
        <f>CONCATENATE('[1]OPINI Rinci v1'!M392,'[1]OPINI Rinci v1'!N392,'[1]OPINI Rinci v1'!O392,'[1]OPINI Rinci v1'!P392)</f>
        <v>WTP</v>
      </c>
      <c r="G390" s="198" t="str">
        <f>CONCATENATE('[1]OPINI Rinci v1'!R392,'[1]OPINI Rinci v1'!S392,'[1]OPINI Rinci v1'!T392,'[1]OPINI Rinci v1'!U392)</f>
        <v>WTP</v>
      </c>
      <c r="H390" s="198" t="str">
        <f>CONCATENATE('[1]OPINI Rinci v1'!W392,'[1]OPINI Rinci v1'!X392,'[1]OPINI Rinci v1'!Y392,'[1]OPINI Rinci v1'!Z392)</f>
        <v>WTP</v>
      </c>
      <c r="I390" s="198" t="str">
        <f>CONCATENATE('[1]OPINI Rinci v1'!AB392,'[1]OPINI Rinci v1'!AC392,'[1]OPINI Rinci v1'!AD392,'[1]OPINI Rinci v1'!AE392)</f>
        <v>WTP</v>
      </c>
      <c r="J390" s="198" t="str">
        <f>CONCATENATE('[1]OPINI Rinci v1'!AG392,'[1]OPINI Rinci v1'!AH392,'[1]OPINI Rinci v1'!AI392,'[1]OPINI Rinci v1'!AJ392)</f>
        <v>WDP</v>
      </c>
      <c r="K390" s="198" t="str">
        <f>CONCATENATE('[1]OPINI Rinci v1'!AL392,'[1]OPINI Rinci v1'!AM392,'[1]OPINI Rinci v1'!AN392,'[1]OPINI Rinci v1'!AO392)</f>
        <v>WDP</v>
      </c>
      <c r="L390" s="198" t="str">
        <f>CONCATENATE('[1]OPINI Rinci v1'!AQ392,'[1]OPINI Rinci v1'!AR392,'[1]OPINI Rinci v1'!AS392,'[1]OPINI Rinci v1'!AT392)</f>
        <v>WDP</v>
      </c>
      <c r="M390" s="198" t="str">
        <f>CONCATENATE('[1]OPINI Rinci v1'!AV392,'[1]OPINI Rinci v1'!AW392,'[1]OPINI Rinci v1'!AX392,'[1]OPINI Rinci v1'!AY392)</f>
        <v>WDP</v>
      </c>
      <c r="N390" s="309" t="s">
        <v>701</v>
      </c>
      <c r="O390" s="310"/>
      <c r="P390" s="310"/>
      <c r="Q390" s="198" t="str">
        <f>CONCATENATE('[1]OPINI Rinci v1'!BA392,'[1]OPINI Rinci v1'!BB392,'[1]OPINI Rinci v1'!BD392,'[1]OPINI Rinci v1'!BC392)</f>
        <v>WDP</v>
      </c>
      <c r="R390" s="309" t="s">
        <v>701</v>
      </c>
      <c r="S390" s="304" t="str">
        <f>CONCATENATE('[1]OPINI Rinci v1'!BF392,'[1]OPINI Rinci v1'!BG392,'[1]OPINI Rinci v1'!BI392,'[1]OPINI Rinci v1'!BH392)</f>
        <v>WDP</v>
      </c>
      <c r="T390" s="304" t="str">
        <f>CONCATENATE('[1]OPINI Rinci v1'!BK392,'[1]OPINI Rinci v1'!BL392,'[1]OPINI Rinci v1'!BM392,'[1]OPINI Rinci v1'!BN392)</f>
        <v>TMP</v>
      </c>
      <c r="U390" s="304" t="str">
        <f>CONCATENATE('[1]OPINI Rinci v1'!BP392,'[1]OPINI Rinci v1'!BQ392,'[1]OPINI Rinci v1'!BR392,'[1]OPINI Rinci v1'!BS392)</f>
        <v>TMP</v>
      </c>
      <c r="V390" s="304" t="str">
        <f>CONCATENATE('[1]OPINI Rinci v1'!BU392,'[1]OPINI Rinci v1'!BV392,'[1]OPINI Rinci v1'!BW392,'[1]OPINI Rinci v1'!BX392)</f>
        <v>TMP</v>
      </c>
      <c r="W390" s="304" t="str">
        <f>CONCATENATE('[1]OPINI Rinci v1'!BZ392,'[1]OPINI Rinci v1'!CA392,'[1]OPINI Rinci v1'!CB392,'[1]OPINI Rinci v1'!CC392)</f>
        <v/>
      </c>
      <c r="X390" s="304" t="str">
        <f>CONCATENATE('[1]OPINI Rinci v1'!CE392,'[1]OPINI Rinci v1'!CF392,'[1]OPINI Rinci v1'!CG392,'[1]OPINI Rinci v1'!CH392)</f>
        <v/>
      </c>
      <c r="Y390" s="304" t="str">
        <f>CONCATENATE('[1]OPINI Rinci v1'!CJ392,'[1]OPINI Rinci v1'!CK392,'[1]OPINI Rinci v1'!CL392,'[1]OPINI Rinci v1'!CM392)</f>
        <v/>
      </c>
      <c r="Z390" s="304" t="str">
        <f>CONCATENATE('[1]OPINI Rinci v1'!CO392,'[1]OPINI Rinci v1'!CP392,'[1]OPINI Rinci v1'!CQ392,'[1]OPINI Rinci v1'!CR392)</f>
        <v/>
      </c>
      <c r="AA390" s="301"/>
    </row>
    <row r="391" spans="1:27" s="9" customFormat="1" ht="14.1" customHeight="1" x14ac:dyDescent="0.2">
      <c r="A391" s="306"/>
      <c r="B391" s="316"/>
      <c r="C391" s="200"/>
      <c r="D391" s="202"/>
      <c r="E391" s="203"/>
      <c r="F391" s="203"/>
      <c r="G391" s="203"/>
      <c r="H391" s="203"/>
      <c r="I391" s="198" t="str">
        <f>CONCATENATE('[1]OPINI Rinci v1'!AB393,'[1]OPINI Rinci v1'!AC393,'[1]OPINI Rinci v1'!AD393,'[1]OPINI Rinci v1'!AE393)</f>
        <v/>
      </c>
      <c r="J391" s="203"/>
      <c r="K391" s="203"/>
      <c r="L391" s="203"/>
      <c r="M391" s="203"/>
      <c r="N391" s="203"/>
      <c r="O391" s="203"/>
      <c r="P391" s="203"/>
      <c r="Q391" s="200"/>
      <c r="R391" s="203"/>
      <c r="S391" s="304"/>
      <c r="T391" s="200"/>
      <c r="U391" s="304"/>
      <c r="V391" s="304"/>
      <c r="W391" s="304"/>
      <c r="X391" s="304"/>
      <c r="Y391" s="304"/>
      <c r="Z391" s="304"/>
      <c r="AA391" s="305"/>
    </row>
    <row r="392" spans="1:27" s="9" customFormat="1" ht="14.1" customHeight="1" x14ac:dyDescent="0.2">
      <c r="A392" s="306" t="str">
        <f>IF(C392="","",A383+1)</f>
        <v/>
      </c>
      <c r="B392" s="303" t="s">
        <v>52</v>
      </c>
      <c r="C392" s="200"/>
      <c r="D392" s="202" t="s">
        <v>419</v>
      </c>
      <c r="E392" s="203"/>
      <c r="F392" s="203"/>
      <c r="G392" s="203"/>
      <c r="H392" s="203"/>
      <c r="I392" s="198" t="s">
        <v>642</v>
      </c>
      <c r="J392" s="203"/>
      <c r="K392" s="203"/>
      <c r="L392" s="203"/>
      <c r="M392" s="203"/>
      <c r="N392" s="203"/>
      <c r="O392" s="203"/>
      <c r="P392" s="203"/>
      <c r="Q392" s="200"/>
      <c r="R392" s="203"/>
      <c r="S392" s="304"/>
      <c r="T392" s="200"/>
      <c r="U392" s="304"/>
      <c r="V392" s="304"/>
      <c r="W392" s="304"/>
      <c r="X392" s="304"/>
      <c r="Y392" s="304"/>
      <c r="Z392" s="304"/>
      <c r="AA392" s="305"/>
    </row>
    <row r="393" spans="1:27" s="5" customFormat="1" ht="14.1" customHeight="1" x14ac:dyDescent="0.2">
      <c r="A393" s="306">
        <f>IF(C393="","",A390+1)</f>
        <v>345</v>
      </c>
      <c r="B393" s="222" t="s">
        <v>52</v>
      </c>
      <c r="C393" s="194" t="s">
        <v>8</v>
      </c>
      <c r="D393" s="207"/>
      <c r="E393" s="197" t="s">
        <v>420</v>
      </c>
      <c r="F393" s="198" t="str">
        <f>CONCATENATE('[1]OPINI Rinci v1'!M395,'[1]OPINI Rinci v1'!N395,'[1]OPINI Rinci v1'!O395,'[1]OPINI Rinci v1'!P395)</f>
        <v>WTP</v>
      </c>
      <c r="G393" s="198" t="str">
        <f>CONCATENATE('[1]OPINI Rinci v1'!R395,'[1]OPINI Rinci v1'!S395,'[1]OPINI Rinci v1'!T395,'[1]OPINI Rinci v1'!U395)</f>
        <v>WTP</v>
      </c>
      <c r="H393" s="198" t="str">
        <f>CONCATENATE('[1]OPINI Rinci v1'!W395,'[1]OPINI Rinci v1'!X395,'[1]OPINI Rinci v1'!Y395,'[1]OPINI Rinci v1'!Z395)</f>
        <v>WTP</v>
      </c>
      <c r="I393" s="198" t="str">
        <f>CONCATENATE('[1]OPINI Rinci v1'!AB395,'[1]OPINI Rinci v1'!AC395,'[1]OPINI Rinci v1'!AD395,'[1]OPINI Rinci v1'!AE395)</f>
        <v>WTP</v>
      </c>
      <c r="J393" s="198" t="str">
        <f>CONCATENATE('[1]OPINI Rinci v1'!AG395,'[1]OPINI Rinci v1'!AH395,'[1]OPINI Rinci v1'!AI395,'[1]OPINI Rinci v1'!AJ395)</f>
        <v>WTP</v>
      </c>
      <c r="K393" s="198" t="str">
        <f>CONCATENATE('[1]OPINI Rinci v1'!AL395,'[1]OPINI Rinci v1'!AM395,'[1]OPINI Rinci v1'!AN395,'[1]OPINI Rinci v1'!AO395)</f>
        <v>WTP</v>
      </c>
      <c r="L393" s="198" t="str">
        <f>CONCATENATE('[1]OPINI Rinci v1'!AQ395,'[1]OPINI Rinci v1'!AR395,'[1]OPINI Rinci v1'!AS395,'[1]OPINI Rinci v1'!AT395)</f>
        <v>WTP</v>
      </c>
      <c r="M393" s="198" t="str">
        <f>CONCATENATE('[1]OPINI Rinci v1'!AV395,'[1]OPINI Rinci v1'!AW395,'[1]OPINI Rinci v1'!AX395,'[1]OPINI Rinci v1'!AY395)</f>
        <v>WTP</v>
      </c>
      <c r="N393" s="309" t="s">
        <v>701</v>
      </c>
      <c r="O393" s="310"/>
      <c r="P393" s="310"/>
      <c r="Q393" s="198" t="str">
        <f>CONCATENATE('[1]OPINI Rinci v1'!BA395,'[1]OPINI Rinci v1'!BB395,'[1]OPINI Rinci v1'!BD395,'[1]OPINI Rinci v1'!BC395)</f>
        <v>WDP</v>
      </c>
      <c r="R393" s="309" t="s">
        <v>701</v>
      </c>
      <c r="S393" s="304" t="str">
        <f>CONCATENATE('[1]OPINI Rinci v1'!BF395,'[1]OPINI Rinci v1'!BG395,'[1]OPINI Rinci v1'!BI395,'[1]OPINI Rinci v1'!BH395)</f>
        <v>WTP</v>
      </c>
      <c r="T393" s="304" t="str">
        <f>CONCATENATE('[1]OPINI Rinci v1'!BK395,'[1]OPINI Rinci v1'!BL395,'[1]OPINI Rinci v1'!BM395,'[1]OPINI Rinci v1'!BN395)</f>
        <v>WDP</v>
      </c>
      <c r="U393" s="304" t="str">
        <f>CONCATENATE('[1]OPINI Rinci v1'!BP395,'[1]OPINI Rinci v1'!BQ395,'[1]OPINI Rinci v1'!BR395,'[1]OPINI Rinci v1'!BS395)</f>
        <v>WTP</v>
      </c>
      <c r="V393" s="304" t="str">
        <f>CONCATENATE('[1]OPINI Rinci v1'!BU395,'[1]OPINI Rinci v1'!BV395,'[1]OPINI Rinci v1'!BW395,'[1]OPINI Rinci v1'!BX395)</f>
        <v>WTP</v>
      </c>
      <c r="W393" s="304" t="str">
        <f>CONCATENATE('[1]OPINI Rinci v1'!BZ395,'[1]OPINI Rinci v1'!CA395,'[1]OPINI Rinci v1'!CB395,'[1]OPINI Rinci v1'!CC395)</f>
        <v>WDP</v>
      </c>
      <c r="X393" s="304" t="str">
        <f>CONCATENATE('[1]OPINI Rinci v1'!CE395,'[1]OPINI Rinci v1'!CF395,'[1]OPINI Rinci v1'!CG395,'[1]OPINI Rinci v1'!CH395)</f>
        <v>WDP</v>
      </c>
      <c r="Y393" s="304" t="str">
        <f>CONCATENATE('[1]OPINI Rinci v1'!CJ395,'[1]OPINI Rinci v1'!CK395,'[1]OPINI Rinci v1'!CL395,'[1]OPINI Rinci v1'!CM395)</f>
        <v>WDP</v>
      </c>
      <c r="Z393" s="304" t="str">
        <f>CONCATENATE('[1]OPINI Rinci v1'!CO395,'[1]OPINI Rinci v1'!CP395,'[1]OPINI Rinci v1'!CQ395,'[1]OPINI Rinci v1'!CR395)</f>
        <v>WDP</v>
      </c>
      <c r="AA393" s="301"/>
    </row>
    <row r="394" spans="1:27" s="5" customFormat="1" ht="14.1" customHeight="1" x14ac:dyDescent="0.2">
      <c r="A394" s="306">
        <f t="shared" ref="A394:A408" si="19">IF(C394="","",A393+1)</f>
        <v>346</v>
      </c>
      <c r="B394" s="222" t="s">
        <v>52</v>
      </c>
      <c r="C394" s="194" t="s">
        <v>12</v>
      </c>
      <c r="D394" s="196"/>
      <c r="E394" s="197" t="s">
        <v>421</v>
      </c>
      <c r="F394" s="198" t="str">
        <f>CONCATENATE('[1]OPINI Rinci v1'!M396,'[1]OPINI Rinci v1'!N396,'[1]OPINI Rinci v1'!O396,'[1]OPINI Rinci v1'!P396)</f>
        <v>WTP</v>
      </c>
      <c r="G394" s="198" t="str">
        <f>CONCATENATE('[1]OPINI Rinci v1'!R396,'[1]OPINI Rinci v1'!S396,'[1]OPINI Rinci v1'!T396,'[1]OPINI Rinci v1'!U396)</f>
        <v>WTP</v>
      </c>
      <c r="H394" s="198" t="str">
        <f>CONCATENATE('[1]OPINI Rinci v1'!W396,'[1]OPINI Rinci v1'!X396,'[1]OPINI Rinci v1'!Y396,'[1]OPINI Rinci v1'!Z396)</f>
        <v xml:space="preserve"> WDP</v>
      </c>
      <c r="I394" s="198" t="str">
        <f>CONCATENATE('[1]OPINI Rinci v1'!AB396,'[1]OPINI Rinci v1'!AC396,'[1]OPINI Rinci v1'!AD396,'[1]OPINI Rinci v1'!AE396)</f>
        <v>TMP</v>
      </c>
      <c r="J394" s="198" t="str">
        <f>CONCATENATE('[1]OPINI Rinci v1'!AG396,'[1]OPINI Rinci v1'!AH396,'[1]OPINI Rinci v1'!AI396,'[1]OPINI Rinci v1'!AJ396)</f>
        <v>TMP</v>
      </c>
      <c r="K394" s="198" t="str">
        <f>CONCATENATE('[1]OPINI Rinci v1'!AL396,'[1]OPINI Rinci v1'!AM396,'[1]OPINI Rinci v1'!AN396,'[1]OPINI Rinci v1'!AO396)</f>
        <v>TMP</v>
      </c>
      <c r="L394" s="198" t="str">
        <f>CONCATENATE('[1]OPINI Rinci v1'!AQ396,'[1]OPINI Rinci v1'!AR396,'[1]OPINI Rinci v1'!AS396,'[1]OPINI Rinci v1'!AT396)</f>
        <v>WDP</v>
      </c>
      <c r="M394" s="198" t="str">
        <f>CONCATENATE('[1]OPINI Rinci v1'!AV396,'[1]OPINI Rinci v1'!AW396,'[1]OPINI Rinci v1'!AX396,'[1]OPINI Rinci v1'!AY396)</f>
        <v>WDP</v>
      </c>
      <c r="N394" s="309" t="s">
        <v>701</v>
      </c>
      <c r="O394" s="310"/>
      <c r="P394" s="310"/>
      <c r="Q394" s="198" t="str">
        <f>CONCATENATE('[1]OPINI Rinci v1'!BA396,'[1]OPINI Rinci v1'!BB396,'[1]OPINI Rinci v1'!BD396,'[1]OPINI Rinci v1'!BC396)</f>
        <v>TW</v>
      </c>
      <c r="R394" s="309" t="s">
        <v>701</v>
      </c>
      <c r="S394" s="304" t="str">
        <f>CONCATENATE('[1]OPINI Rinci v1'!BF396,'[1]OPINI Rinci v1'!BG396,'[1]OPINI Rinci v1'!BI396,'[1]OPINI Rinci v1'!BH396)</f>
        <v>TMP</v>
      </c>
      <c r="T394" s="304" t="str">
        <f>CONCATENATE('[1]OPINI Rinci v1'!BK396,'[1]OPINI Rinci v1'!BL396,'[1]OPINI Rinci v1'!BM396,'[1]OPINI Rinci v1'!BN396)</f>
        <v>TMP</v>
      </c>
      <c r="U394" s="304" t="str">
        <f>CONCATENATE('[1]OPINI Rinci v1'!BP396,'[1]OPINI Rinci v1'!BQ396,'[1]OPINI Rinci v1'!BR396,'[1]OPINI Rinci v1'!BS396)</f>
        <v>TW</v>
      </c>
      <c r="V394" s="304" t="str">
        <f>CONCATENATE('[1]OPINI Rinci v1'!BU396,'[1]OPINI Rinci v1'!BV396,'[1]OPINI Rinci v1'!BW396,'[1]OPINI Rinci v1'!BX396)</f>
        <v>WDP</v>
      </c>
      <c r="W394" s="304" t="str">
        <f>CONCATENATE('[1]OPINI Rinci v1'!BZ396,'[1]OPINI Rinci v1'!CA396,'[1]OPINI Rinci v1'!CB396,'[1]OPINI Rinci v1'!CC396)</f>
        <v>WDP</v>
      </c>
      <c r="X394" s="304" t="str">
        <f>CONCATENATE('[1]OPINI Rinci v1'!CE396,'[1]OPINI Rinci v1'!CF396,'[1]OPINI Rinci v1'!CG396,'[1]OPINI Rinci v1'!CH396)</f>
        <v>WDP</v>
      </c>
      <c r="Y394" s="304" t="str">
        <f>CONCATENATE('[1]OPINI Rinci v1'!CJ396,'[1]OPINI Rinci v1'!CK396,'[1]OPINI Rinci v1'!CL396,'[1]OPINI Rinci v1'!CM396)</f>
        <v>TMP</v>
      </c>
      <c r="Z394" s="304" t="str">
        <f>CONCATENATE('[1]OPINI Rinci v1'!CO396,'[1]OPINI Rinci v1'!CP396,'[1]OPINI Rinci v1'!CQ396,'[1]OPINI Rinci v1'!CR396)</f>
        <v>TMP</v>
      </c>
      <c r="AA394" s="301"/>
    </row>
    <row r="395" spans="1:27" s="312" customFormat="1" ht="14.1" customHeight="1" x14ac:dyDescent="0.2">
      <c r="A395" s="306">
        <f>IF(C395="","",A394+1)</f>
        <v>347</v>
      </c>
      <c r="B395" s="222" t="s">
        <v>52</v>
      </c>
      <c r="C395" s="194" t="s">
        <v>14</v>
      </c>
      <c r="D395" s="196"/>
      <c r="E395" s="197" t="s">
        <v>422</v>
      </c>
      <c r="F395" s="198" t="str">
        <f>CONCATENATE('[1]OPINI Rinci v1'!M397,'[1]OPINI Rinci v1'!N397,'[1]OPINI Rinci v1'!O397,'[1]OPINI Rinci v1'!P397)</f>
        <v>WTP</v>
      </c>
      <c r="G395" s="198" t="str">
        <f>CONCATENATE('[1]OPINI Rinci v1'!R397,'[1]OPINI Rinci v1'!S397,'[1]OPINI Rinci v1'!T397,'[1]OPINI Rinci v1'!U397)</f>
        <v>WTP</v>
      </c>
      <c r="H395" s="198" t="str">
        <f>CONCATENATE('[1]OPINI Rinci v1'!W397,'[1]OPINI Rinci v1'!X397,'[1]OPINI Rinci v1'!Y397,'[1]OPINI Rinci v1'!Z397)</f>
        <v>WTP</v>
      </c>
      <c r="I395" s="198" t="str">
        <f>CONCATENATE('[1]OPINI Rinci v1'!AB397,'[1]OPINI Rinci v1'!AC397,'[1]OPINI Rinci v1'!AD397,'[1]OPINI Rinci v1'!AE397)</f>
        <v>WTP</v>
      </c>
      <c r="J395" s="198" t="str">
        <f>CONCATENATE('[1]OPINI Rinci v1'!AG397,'[1]OPINI Rinci v1'!AH397,'[1]OPINI Rinci v1'!AI397,'[1]OPINI Rinci v1'!AJ397)</f>
        <v>WTP</v>
      </c>
      <c r="K395" s="198" t="str">
        <f>CONCATENATE('[1]OPINI Rinci v1'!AL397,'[1]OPINI Rinci v1'!AM397,'[1]OPINI Rinci v1'!AN397,'[1]OPINI Rinci v1'!AO397)</f>
        <v>WTP</v>
      </c>
      <c r="L395" s="198" t="str">
        <f>CONCATENATE('[1]OPINI Rinci v1'!AQ397,'[1]OPINI Rinci v1'!AR397,'[1]OPINI Rinci v1'!AS397,'[1]OPINI Rinci v1'!AT397)</f>
        <v>WTP</v>
      </c>
      <c r="M395" s="198" t="str">
        <f>CONCATENATE('[1]OPINI Rinci v1'!AV397,'[1]OPINI Rinci v1'!AW397,'[1]OPINI Rinci v1'!AX397,'[1]OPINI Rinci v1'!AY397)</f>
        <v>WTP</v>
      </c>
      <c r="N395" s="309" t="s">
        <v>701</v>
      </c>
      <c r="O395" s="310"/>
      <c r="P395" s="310"/>
      <c r="Q395" s="198" t="str">
        <f>CONCATENATE('[1]OPINI Rinci v1'!BA397,'[1]OPINI Rinci v1'!BB397,'[1]OPINI Rinci v1'!BD397,'[1]OPINI Rinci v1'!BC397)</f>
        <v>WDP</v>
      </c>
      <c r="R395" s="309" t="s">
        <v>701</v>
      </c>
      <c r="S395" s="304" t="str">
        <f>CONCATENATE('[1]OPINI Rinci v1'!BF397,'[1]OPINI Rinci v1'!BG397,'[1]OPINI Rinci v1'!BI397,'[1]OPINI Rinci v1'!BH397)</f>
        <v>TW</v>
      </c>
      <c r="T395" s="304" t="str">
        <f>CONCATENATE('[1]OPINI Rinci v1'!BK397,'[1]OPINI Rinci v1'!BL397,'[1]OPINI Rinci v1'!BM397,'[1]OPINI Rinci v1'!BN397)</f>
        <v>WDP</v>
      </c>
      <c r="U395" s="304" t="str">
        <f>CONCATENATE('[1]OPINI Rinci v1'!BP397,'[1]OPINI Rinci v1'!BQ397,'[1]OPINI Rinci v1'!BR397,'[1]OPINI Rinci v1'!BS397)</f>
        <v>WDP</v>
      </c>
      <c r="V395" s="304" t="str">
        <f>CONCATENATE('[1]OPINI Rinci v1'!BU397,'[1]OPINI Rinci v1'!BV397,'[1]OPINI Rinci v1'!BW397,'[1]OPINI Rinci v1'!BX397)</f>
        <v>WDP</v>
      </c>
      <c r="W395" s="304" t="str">
        <f>CONCATENATE('[1]OPINI Rinci v1'!BZ397,'[1]OPINI Rinci v1'!CA397,'[1]OPINI Rinci v1'!CB397,'[1]OPINI Rinci v1'!CC397)</f>
        <v>WDP</v>
      </c>
      <c r="X395" s="304" t="str">
        <f>CONCATENATE('[1]OPINI Rinci v1'!CE397,'[1]OPINI Rinci v1'!CF397,'[1]OPINI Rinci v1'!CG397,'[1]OPINI Rinci v1'!CH397)</f>
        <v>WDP</v>
      </c>
      <c r="Y395" s="304" t="str">
        <f>CONCATENATE('[1]OPINI Rinci v1'!CJ397,'[1]OPINI Rinci v1'!CK397,'[1]OPINI Rinci v1'!CL397,'[1]OPINI Rinci v1'!CM397)</f>
        <v>WDP</v>
      </c>
      <c r="Z395" s="304" t="str">
        <f>CONCATENATE('[1]OPINI Rinci v1'!CO397,'[1]OPINI Rinci v1'!CP397,'[1]OPINI Rinci v1'!CQ397,'[1]OPINI Rinci v1'!CR397)</f>
        <v>WDP</v>
      </c>
      <c r="AA395" s="311"/>
    </row>
    <row r="396" spans="1:27" s="312" customFormat="1" ht="14.1" customHeight="1" x14ac:dyDescent="0.2">
      <c r="A396" s="306">
        <f t="shared" si="19"/>
        <v>348</v>
      </c>
      <c r="B396" s="222" t="s">
        <v>52</v>
      </c>
      <c r="C396" s="194" t="s">
        <v>16</v>
      </c>
      <c r="D396" s="196"/>
      <c r="E396" s="197" t="s">
        <v>646</v>
      </c>
      <c r="F396" s="198" t="str">
        <f>CONCATENATE('[1]OPINI Rinci v1'!M398,'[1]OPINI Rinci v1'!N398,'[1]OPINI Rinci v1'!O398,'[1]OPINI Rinci v1'!P398)</f>
        <v>WTP</v>
      </c>
      <c r="G396" s="198" t="str">
        <f>CONCATENATE('[1]OPINI Rinci v1'!R398,'[1]OPINI Rinci v1'!S398,'[1]OPINI Rinci v1'!T398,'[1]OPINI Rinci v1'!U398)</f>
        <v>WTP</v>
      </c>
      <c r="H396" s="198" t="str">
        <f>CONCATENATE('[1]OPINI Rinci v1'!W398,'[1]OPINI Rinci v1'!X398,'[1]OPINI Rinci v1'!Y398,'[1]OPINI Rinci v1'!Z398)</f>
        <v>WTP</v>
      </c>
      <c r="I396" s="198" t="str">
        <f>CONCATENATE('[1]OPINI Rinci v1'!AB398,'[1]OPINI Rinci v1'!AC398,'[1]OPINI Rinci v1'!AD398,'[1]OPINI Rinci v1'!AE398)</f>
        <v>WTP</v>
      </c>
      <c r="J396" s="198" t="str">
        <f>CONCATENATE('[1]OPINI Rinci v1'!AG398,'[1]OPINI Rinci v1'!AH398,'[1]OPINI Rinci v1'!AI398,'[1]OPINI Rinci v1'!AJ398)</f>
        <v>WTP</v>
      </c>
      <c r="K396" s="198" t="str">
        <f>CONCATENATE('[1]OPINI Rinci v1'!AL398,'[1]OPINI Rinci v1'!AM398,'[1]OPINI Rinci v1'!AN398,'[1]OPINI Rinci v1'!AO398)</f>
        <v>WTP</v>
      </c>
      <c r="L396" s="198" t="str">
        <f>CONCATENATE('[1]OPINI Rinci v1'!AQ398,'[1]OPINI Rinci v1'!AR398,'[1]OPINI Rinci v1'!AS398,'[1]OPINI Rinci v1'!AT398)</f>
        <v>WTP</v>
      </c>
      <c r="M396" s="198" t="str">
        <f>CONCATENATE('[1]OPINI Rinci v1'!AV398,'[1]OPINI Rinci v1'!AW398,'[1]OPINI Rinci v1'!AX398,'[1]OPINI Rinci v1'!AY398)</f>
        <v>WTP</v>
      </c>
      <c r="N396" s="309" t="s">
        <v>701</v>
      </c>
      <c r="O396" s="310"/>
      <c r="P396" s="310"/>
      <c r="Q396" s="198" t="str">
        <f>CONCATENATE('[1]OPINI Rinci v1'!BA398,'[1]OPINI Rinci v1'!BB398,'[1]OPINI Rinci v1'!BD398,'[1]OPINI Rinci v1'!BC398)</f>
        <v>WDP</v>
      </c>
      <c r="R396" s="309" t="s">
        <v>701</v>
      </c>
      <c r="S396" s="304" t="str">
        <f>CONCATENATE('[1]OPINI Rinci v1'!BF398,'[1]OPINI Rinci v1'!BG398,'[1]OPINI Rinci v1'!BI398,'[1]OPINI Rinci v1'!BH398)</f>
        <v>TMP</v>
      </c>
      <c r="T396" s="304" t="str">
        <f>CONCATENATE('[1]OPINI Rinci v1'!BK398,'[1]OPINI Rinci v1'!BL398,'[1]OPINI Rinci v1'!BM398,'[1]OPINI Rinci v1'!BN398)</f>
        <v>TMP</v>
      </c>
      <c r="U396" s="304" t="str">
        <f>CONCATENATE('[1]OPINI Rinci v1'!BP398,'[1]OPINI Rinci v1'!BQ398,'[1]OPINI Rinci v1'!BR398,'[1]OPINI Rinci v1'!BS398)</f>
        <v>TW</v>
      </c>
      <c r="V396" s="304" t="str">
        <f>CONCATENATE('[1]OPINI Rinci v1'!BU398,'[1]OPINI Rinci v1'!BV398,'[1]OPINI Rinci v1'!BW398,'[1]OPINI Rinci v1'!BX398)</f>
        <v>TW</v>
      </c>
      <c r="W396" s="304" t="str">
        <f>CONCATENATE('[1]OPINI Rinci v1'!BZ398,'[1]OPINI Rinci v1'!CA398,'[1]OPINI Rinci v1'!CB398,'[1]OPINI Rinci v1'!CC398)</f>
        <v>WDP</v>
      </c>
      <c r="X396" s="304" t="str">
        <f>CONCATENATE('[1]OPINI Rinci v1'!CE398,'[1]OPINI Rinci v1'!CF398,'[1]OPINI Rinci v1'!CG398,'[1]OPINI Rinci v1'!CH398)</f>
        <v>TMP</v>
      </c>
      <c r="Y396" s="304" t="str">
        <f>CONCATENATE('[1]OPINI Rinci v1'!CJ398,'[1]OPINI Rinci v1'!CK398,'[1]OPINI Rinci v1'!CL398,'[1]OPINI Rinci v1'!CM398)</f>
        <v>WDP</v>
      </c>
      <c r="Z396" s="304" t="str">
        <f>CONCATENATE('[1]OPINI Rinci v1'!CO398,'[1]OPINI Rinci v1'!CP398,'[1]OPINI Rinci v1'!CQ398,'[1]OPINI Rinci v1'!CR398)</f>
        <v>WDP</v>
      </c>
      <c r="AA396" s="311"/>
    </row>
    <row r="397" spans="1:27" s="312" customFormat="1" ht="14.1" customHeight="1" x14ac:dyDescent="0.2">
      <c r="A397" s="306">
        <f t="shared" si="19"/>
        <v>349</v>
      </c>
      <c r="B397" s="222" t="s">
        <v>52</v>
      </c>
      <c r="C397" s="194" t="s">
        <v>18</v>
      </c>
      <c r="D397" s="196"/>
      <c r="E397" s="197" t="s">
        <v>424</v>
      </c>
      <c r="F397" s="198" t="str">
        <f>CONCATENATE('[1]OPINI Rinci v1'!M399,'[1]OPINI Rinci v1'!N399,'[1]OPINI Rinci v1'!O399,'[1]OPINI Rinci v1'!P399)</f>
        <v>WTP</v>
      </c>
      <c r="G397" s="198" t="str">
        <f>CONCATENATE('[1]OPINI Rinci v1'!R399,'[1]OPINI Rinci v1'!S399,'[1]OPINI Rinci v1'!T399,'[1]OPINI Rinci v1'!U399)</f>
        <v>WTP</v>
      </c>
      <c r="H397" s="198" t="str">
        <f>CONCATENATE('[1]OPINI Rinci v1'!W399,'[1]OPINI Rinci v1'!X399,'[1]OPINI Rinci v1'!Y399,'[1]OPINI Rinci v1'!Z399)</f>
        <v>WTP</v>
      </c>
      <c r="I397" s="198" t="str">
        <f>CONCATENATE('[1]OPINI Rinci v1'!AB399,'[1]OPINI Rinci v1'!AC399,'[1]OPINI Rinci v1'!AD399,'[1]OPINI Rinci v1'!AE399)</f>
        <v>WTP</v>
      </c>
      <c r="J397" s="198" t="str">
        <f>CONCATENATE('[1]OPINI Rinci v1'!AG399,'[1]OPINI Rinci v1'!AH399,'[1]OPINI Rinci v1'!AI399,'[1]OPINI Rinci v1'!AJ399)</f>
        <v>WTP</v>
      </c>
      <c r="K397" s="198" t="str">
        <f>CONCATENATE('[1]OPINI Rinci v1'!AL399,'[1]OPINI Rinci v1'!AM399,'[1]OPINI Rinci v1'!AN399,'[1]OPINI Rinci v1'!AO399)</f>
        <v>WTP</v>
      </c>
      <c r="L397" s="198" t="str">
        <f>CONCATENATE('[1]OPINI Rinci v1'!AQ399,'[1]OPINI Rinci v1'!AR399,'[1]OPINI Rinci v1'!AS399,'[1]OPINI Rinci v1'!AT399)</f>
        <v>WTP</v>
      </c>
      <c r="M397" s="198" t="str">
        <f>CONCATENATE('[1]OPINI Rinci v1'!AV399,'[1]OPINI Rinci v1'!AW399,'[1]OPINI Rinci v1'!AX399,'[1]OPINI Rinci v1'!AY399)</f>
        <v>WTP</v>
      </c>
      <c r="N397" s="309" t="s">
        <v>701</v>
      </c>
      <c r="O397" s="310"/>
      <c r="P397" s="310"/>
      <c r="Q397" s="198" t="str">
        <f>CONCATENATE('[1]OPINI Rinci v1'!BA399,'[1]OPINI Rinci v1'!BB399,'[1]OPINI Rinci v1'!BD399,'[1]OPINI Rinci v1'!BC399)</f>
        <v>WTP</v>
      </c>
      <c r="R397" s="309" t="s">
        <v>701</v>
      </c>
      <c r="S397" s="304" t="str">
        <f>CONCATENATE('[1]OPINI Rinci v1'!BF399,'[1]OPINI Rinci v1'!BG399,'[1]OPINI Rinci v1'!BI399,'[1]OPINI Rinci v1'!BH399)</f>
        <v>WTP</v>
      </c>
      <c r="T397" s="304" t="str">
        <f>CONCATENATE('[1]OPINI Rinci v1'!BK399,'[1]OPINI Rinci v1'!BL399,'[1]OPINI Rinci v1'!BM399,'[1]OPINI Rinci v1'!BN399)</f>
        <v>WTP</v>
      </c>
      <c r="U397" s="304" t="str">
        <f>CONCATENATE('[1]OPINI Rinci v1'!BP399,'[1]OPINI Rinci v1'!BQ399,'[1]OPINI Rinci v1'!BR399,'[1]OPINI Rinci v1'!BS399)</f>
        <v>WDP</v>
      </c>
      <c r="V397" s="304" t="str">
        <f>CONCATENATE('[1]OPINI Rinci v1'!BU399,'[1]OPINI Rinci v1'!BV399,'[1]OPINI Rinci v1'!BW399,'[1]OPINI Rinci v1'!BX399)</f>
        <v>WDP</v>
      </c>
      <c r="W397" s="304" t="str">
        <f>CONCATENATE('[1]OPINI Rinci v1'!BZ399,'[1]OPINI Rinci v1'!CA399,'[1]OPINI Rinci v1'!CB399,'[1]OPINI Rinci v1'!CC399)</f>
        <v>WDP</v>
      </c>
      <c r="X397" s="304" t="str">
        <f>CONCATENATE('[1]OPINI Rinci v1'!CE399,'[1]OPINI Rinci v1'!CF399,'[1]OPINI Rinci v1'!CG399,'[1]OPINI Rinci v1'!CH399)</f>
        <v>WDP</v>
      </c>
      <c r="Y397" s="304" t="str">
        <f>CONCATENATE('[1]OPINI Rinci v1'!CJ399,'[1]OPINI Rinci v1'!CK399,'[1]OPINI Rinci v1'!CL399,'[1]OPINI Rinci v1'!CM399)</f>
        <v>WDP</v>
      </c>
      <c r="Z397" s="304" t="str">
        <f>CONCATENATE('[1]OPINI Rinci v1'!CO399,'[1]OPINI Rinci v1'!CP399,'[1]OPINI Rinci v1'!CQ399,'[1]OPINI Rinci v1'!CR399)</f>
        <v>WDP</v>
      </c>
      <c r="AA397" s="311"/>
    </row>
    <row r="398" spans="1:27" s="312" customFormat="1" ht="14.1" customHeight="1" x14ac:dyDescent="0.2">
      <c r="A398" s="306">
        <f t="shared" si="19"/>
        <v>350</v>
      </c>
      <c r="B398" s="222" t="s">
        <v>52</v>
      </c>
      <c r="C398" s="194" t="s">
        <v>20</v>
      </c>
      <c r="D398" s="196"/>
      <c r="E398" s="197" t="s">
        <v>425</v>
      </c>
      <c r="F398" s="198" t="str">
        <f>CONCATENATE('[1]OPINI Rinci v1'!M400,'[1]OPINI Rinci v1'!N400,'[1]OPINI Rinci v1'!O400,'[1]OPINI Rinci v1'!P400)</f>
        <v>WTP</v>
      </c>
      <c r="G398" s="198" t="str">
        <f>CONCATENATE('[1]OPINI Rinci v1'!R400,'[1]OPINI Rinci v1'!S400,'[1]OPINI Rinci v1'!T400,'[1]OPINI Rinci v1'!U400)</f>
        <v>WTP</v>
      </c>
      <c r="H398" s="198" t="str">
        <f>CONCATENATE('[1]OPINI Rinci v1'!W400,'[1]OPINI Rinci v1'!X400,'[1]OPINI Rinci v1'!Y400,'[1]OPINI Rinci v1'!Z400)</f>
        <v>WTP</v>
      </c>
      <c r="I398" s="198" t="str">
        <f>CONCATENATE('[1]OPINI Rinci v1'!AB400,'[1]OPINI Rinci v1'!AC400,'[1]OPINI Rinci v1'!AD400,'[1]OPINI Rinci v1'!AE400)</f>
        <v>WTP</v>
      </c>
      <c r="J398" s="198" t="str">
        <f>CONCATENATE('[1]OPINI Rinci v1'!AG400,'[1]OPINI Rinci v1'!AH400,'[1]OPINI Rinci v1'!AI400,'[1]OPINI Rinci v1'!AJ400)</f>
        <v>WTP</v>
      </c>
      <c r="K398" s="198" t="str">
        <f>CONCATENATE('[1]OPINI Rinci v1'!AL400,'[1]OPINI Rinci v1'!AM400,'[1]OPINI Rinci v1'!AN400,'[1]OPINI Rinci v1'!AO400)</f>
        <v>WDP</v>
      </c>
      <c r="L398" s="198" t="str">
        <f>CONCATENATE('[1]OPINI Rinci v1'!AQ400,'[1]OPINI Rinci v1'!AR400,'[1]OPINI Rinci v1'!AS400,'[1]OPINI Rinci v1'!AT400)</f>
        <v>WTP</v>
      </c>
      <c r="M398" s="198" t="str">
        <f>CONCATENATE('[1]OPINI Rinci v1'!AV400,'[1]OPINI Rinci v1'!AW400,'[1]OPINI Rinci v1'!AX400,'[1]OPINI Rinci v1'!AY400)</f>
        <v>WTP</v>
      </c>
      <c r="N398" s="309" t="s">
        <v>701</v>
      </c>
      <c r="O398" s="310"/>
      <c r="P398" s="310"/>
      <c r="Q398" s="198" t="str">
        <f>CONCATENATE('[1]OPINI Rinci v1'!BA400,'[1]OPINI Rinci v1'!BB400,'[1]OPINI Rinci v1'!BD400,'[1]OPINI Rinci v1'!BC400)</f>
        <v>WDP</v>
      </c>
      <c r="R398" s="309" t="s">
        <v>701</v>
      </c>
      <c r="S398" s="304" t="str">
        <f>CONCATENATE('[1]OPINI Rinci v1'!BF400,'[1]OPINI Rinci v1'!BG400,'[1]OPINI Rinci v1'!BI400,'[1]OPINI Rinci v1'!BH400)</f>
        <v>WDP</v>
      </c>
      <c r="T398" s="304" t="str">
        <f>CONCATENATE('[1]OPINI Rinci v1'!BK400,'[1]OPINI Rinci v1'!BL400,'[1]OPINI Rinci v1'!BM400,'[1]OPINI Rinci v1'!BN400)</f>
        <v>TW</v>
      </c>
      <c r="U398" s="304" t="str">
        <f>CONCATENATE('[1]OPINI Rinci v1'!BP400,'[1]OPINI Rinci v1'!BQ400,'[1]OPINI Rinci v1'!BR400,'[1]OPINI Rinci v1'!BS400)</f>
        <v>TMP</v>
      </c>
      <c r="V398" s="304" t="str">
        <f>CONCATENATE('[1]OPINI Rinci v1'!BU400,'[1]OPINI Rinci v1'!BV400,'[1]OPINI Rinci v1'!BW400,'[1]OPINI Rinci v1'!BX400)</f>
        <v>TW</v>
      </c>
      <c r="W398" s="304" t="str">
        <f>CONCATENATE('[1]OPINI Rinci v1'!BZ400,'[1]OPINI Rinci v1'!CA400,'[1]OPINI Rinci v1'!CB400,'[1]OPINI Rinci v1'!CC400)</f>
        <v>WDP</v>
      </c>
      <c r="X398" s="304" t="str">
        <f>CONCATENATE('[1]OPINI Rinci v1'!CE400,'[1]OPINI Rinci v1'!CF400,'[1]OPINI Rinci v1'!CG400,'[1]OPINI Rinci v1'!CH400)</f>
        <v>TMP</v>
      </c>
      <c r="Y398" s="304" t="str">
        <f>CONCATENATE('[1]OPINI Rinci v1'!CJ400,'[1]OPINI Rinci v1'!CK400,'[1]OPINI Rinci v1'!CL400,'[1]OPINI Rinci v1'!CM400)</f>
        <v>TW</v>
      </c>
      <c r="Z398" s="304" t="str">
        <f>CONCATENATE('[1]OPINI Rinci v1'!CO400,'[1]OPINI Rinci v1'!CP400,'[1]OPINI Rinci v1'!CQ400,'[1]OPINI Rinci v1'!CR400)</f>
        <v>TMP</v>
      </c>
      <c r="AA398" s="311"/>
    </row>
    <row r="399" spans="1:27" s="5" customFormat="1" ht="14.1" customHeight="1" x14ac:dyDescent="0.2">
      <c r="A399" s="306">
        <f t="shared" si="19"/>
        <v>351</v>
      </c>
      <c r="B399" s="222" t="s">
        <v>52</v>
      </c>
      <c r="C399" s="194" t="s">
        <v>22</v>
      </c>
      <c r="D399" s="196"/>
      <c r="E399" s="197" t="s">
        <v>426</v>
      </c>
      <c r="F399" s="198" t="str">
        <f>CONCATENATE('[1]OPINI Rinci v1'!M401,'[1]OPINI Rinci v1'!N401,'[1]OPINI Rinci v1'!O401,'[1]OPINI Rinci v1'!P401)</f>
        <v>WTP</v>
      </c>
      <c r="G399" s="198" t="str">
        <f>CONCATENATE('[1]OPINI Rinci v1'!R401,'[1]OPINI Rinci v1'!S401,'[1]OPINI Rinci v1'!T401,'[1]OPINI Rinci v1'!U401)</f>
        <v>WTP</v>
      </c>
      <c r="H399" s="198" t="str">
        <f>CONCATENATE('[1]OPINI Rinci v1'!W401,'[1]OPINI Rinci v1'!X401,'[1]OPINI Rinci v1'!Y401,'[1]OPINI Rinci v1'!Z401)</f>
        <v>WTP</v>
      </c>
      <c r="I399" s="198" t="str">
        <f>CONCATENATE('[1]OPINI Rinci v1'!AB401,'[1]OPINI Rinci v1'!AC401,'[1]OPINI Rinci v1'!AD401,'[1]OPINI Rinci v1'!AE401)</f>
        <v>WTP</v>
      </c>
      <c r="J399" s="198" t="str">
        <f>CONCATENATE('[1]OPINI Rinci v1'!AG401,'[1]OPINI Rinci v1'!AH401,'[1]OPINI Rinci v1'!AI401,'[1]OPINI Rinci v1'!AJ401)</f>
        <v>WTP</v>
      </c>
      <c r="K399" s="198" t="str">
        <f>CONCATENATE('[1]OPINI Rinci v1'!AL401,'[1]OPINI Rinci v1'!AM401,'[1]OPINI Rinci v1'!AN401,'[1]OPINI Rinci v1'!AO401)</f>
        <v>WTP</v>
      </c>
      <c r="L399" s="198" t="str">
        <f>CONCATENATE('[1]OPINI Rinci v1'!AQ401,'[1]OPINI Rinci v1'!AR401,'[1]OPINI Rinci v1'!AS401,'[1]OPINI Rinci v1'!AT401)</f>
        <v>WDP</v>
      </c>
      <c r="M399" s="198" t="str">
        <f>CONCATENATE('[1]OPINI Rinci v1'!AV401,'[1]OPINI Rinci v1'!AW401,'[1]OPINI Rinci v1'!AX401,'[1]OPINI Rinci v1'!AY401)</f>
        <v>WDP</v>
      </c>
      <c r="N399" s="309" t="s">
        <v>701</v>
      </c>
      <c r="O399" s="310"/>
      <c r="P399" s="310"/>
      <c r="Q399" s="198" t="str">
        <f>CONCATENATE('[1]OPINI Rinci v1'!BA401,'[1]OPINI Rinci v1'!BB401,'[1]OPINI Rinci v1'!BD401,'[1]OPINI Rinci v1'!BC401)</f>
        <v>TW</v>
      </c>
      <c r="R399" s="309" t="s">
        <v>701</v>
      </c>
      <c r="S399" s="304" t="str">
        <f>CONCATENATE('[1]OPINI Rinci v1'!BF401,'[1]OPINI Rinci v1'!BG401,'[1]OPINI Rinci v1'!BI401,'[1]OPINI Rinci v1'!BH401)</f>
        <v>TW</v>
      </c>
      <c r="T399" s="304" t="str">
        <f>CONCATENATE('[1]OPINI Rinci v1'!BK401,'[1]OPINI Rinci v1'!BL401,'[1]OPINI Rinci v1'!BM401,'[1]OPINI Rinci v1'!BN401)</f>
        <v>TMP</v>
      </c>
      <c r="U399" s="304" t="str">
        <f>CONCATENATE('[1]OPINI Rinci v1'!BP401,'[1]OPINI Rinci v1'!BQ401,'[1]OPINI Rinci v1'!BR401,'[1]OPINI Rinci v1'!BS401)</f>
        <v>TW</v>
      </c>
      <c r="V399" s="304" t="str">
        <f>CONCATENATE('[1]OPINI Rinci v1'!BU401,'[1]OPINI Rinci v1'!BV401,'[1]OPINI Rinci v1'!BW401,'[1]OPINI Rinci v1'!BX401)</f>
        <v>TMP</v>
      </c>
      <c r="W399" s="304" t="str">
        <f>CONCATENATE('[1]OPINI Rinci v1'!BZ401,'[1]OPINI Rinci v1'!CA401,'[1]OPINI Rinci v1'!CB401,'[1]OPINI Rinci v1'!CC401)</f>
        <v>TMP</v>
      </c>
      <c r="X399" s="304" t="str">
        <f>CONCATENATE('[1]OPINI Rinci v1'!CE401,'[1]OPINI Rinci v1'!CF401,'[1]OPINI Rinci v1'!CG401,'[1]OPINI Rinci v1'!CH401)</f>
        <v>TMP</v>
      </c>
      <c r="Y399" s="304" t="str">
        <f>CONCATENATE('[1]OPINI Rinci v1'!CJ401,'[1]OPINI Rinci v1'!CK401,'[1]OPINI Rinci v1'!CL401,'[1]OPINI Rinci v1'!CM401)</f>
        <v>TMP</v>
      </c>
      <c r="Z399" s="304" t="str">
        <f>CONCATENATE('[1]OPINI Rinci v1'!CO401,'[1]OPINI Rinci v1'!CP401,'[1]OPINI Rinci v1'!CQ401,'[1]OPINI Rinci v1'!CR401)</f>
        <v/>
      </c>
      <c r="AA399" s="301"/>
    </row>
    <row r="400" spans="1:27" s="5" customFormat="1" ht="14.1" customHeight="1" x14ac:dyDescent="0.2">
      <c r="A400" s="306">
        <f t="shared" si="19"/>
        <v>352</v>
      </c>
      <c r="B400" s="222" t="s">
        <v>52</v>
      </c>
      <c r="C400" s="194" t="s">
        <v>24</v>
      </c>
      <c r="D400" s="196"/>
      <c r="E400" s="197" t="s">
        <v>427</v>
      </c>
      <c r="F400" s="198" t="str">
        <f>CONCATENATE('[1]OPINI Rinci v1'!M402,'[1]OPINI Rinci v1'!N402,'[1]OPINI Rinci v1'!O402,'[1]OPINI Rinci v1'!P402)</f>
        <v>WTP</v>
      </c>
      <c r="G400" s="198" t="str">
        <f>CONCATENATE('[1]OPINI Rinci v1'!R402,'[1]OPINI Rinci v1'!S402,'[1]OPINI Rinci v1'!T402,'[1]OPINI Rinci v1'!U402)</f>
        <v>WTP</v>
      </c>
      <c r="H400" s="198" t="str">
        <f>CONCATENATE('[1]OPINI Rinci v1'!W402,'[1]OPINI Rinci v1'!X402,'[1]OPINI Rinci v1'!Y402,'[1]OPINI Rinci v1'!Z402)</f>
        <v>WTP</v>
      </c>
      <c r="I400" s="198" t="str">
        <f>CONCATENATE('[1]OPINI Rinci v1'!AB402,'[1]OPINI Rinci v1'!AC402,'[1]OPINI Rinci v1'!AD402,'[1]OPINI Rinci v1'!AE402)</f>
        <v>WTP</v>
      </c>
      <c r="J400" s="198" t="str">
        <f>CONCATENATE('[1]OPINI Rinci v1'!AG402,'[1]OPINI Rinci v1'!AH402,'[1]OPINI Rinci v1'!AI402,'[1]OPINI Rinci v1'!AJ402)</f>
        <v>WTP</v>
      </c>
      <c r="K400" s="198" t="str">
        <f>CONCATENATE('[1]OPINI Rinci v1'!AL402,'[1]OPINI Rinci v1'!AM402,'[1]OPINI Rinci v1'!AN402,'[1]OPINI Rinci v1'!AO402)</f>
        <v>WTP</v>
      </c>
      <c r="L400" s="198" t="str">
        <f>CONCATENATE('[1]OPINI Rinci v1'!AQ402,'[1]OPINI Rinci v1'!AR402,'[1]OPINI Rinci v1'!AS402,'[1]OPINI Rinci v1'!AT402)</f>
        <v>WDP</v>
      </c>
      <c r="M400" s="198" t="str">
        <f>CONCATENATE('[1]OPINI Rinci v1'!AV402,'[1]OPINI Rinci v1'!AW402,'[1]OPINI Rinci v1'!AX402,'[1]OPINI Rinci v1'!AY402)</f>
        <v>WDP</v>
      </c>
      <c r="N400" s="309" t="s">
        <v>701</v>
      </c>
      <c r="O400" s="310"/>
      <c r="P400" s="310"/>
      <c r="Q400" s="198" t="str">
        <f>CONCATENATE('[1]OPINI Rinci v1'!BA402,'[1]OPINI Rinci v1'!BB402,'[1]OPINI Rinci v1'!BD402,'[1]OPINI Rinci v1'!BC402)</f>
        <v>TW</v>
      </c>
      <c r="R400" s="309" t="s">
        <v>701</v>
      </c>
      <c r="S400" s="304" t="str">
        <f>CONCATENATE('[1]OPINI Rinci v1'!BF402,'[1]OPINI Rinci v1'!BG402,'[1]OPINI Rinci v1'!BI402,'[1]OPINI Rinci v1'!BH402)</f>
        <v>TMP</v>
      </c>
      <c r="T400" s="304" t="str">
        <f>CONCATENATE('[1]OPINI Rinci v1'!BK402,'[1]OPINI Rinci v1'!BL402,'[1]OPINI Rinci v1'!BM402,'[1]OPINI Rinci v1'!BN402)</f>
        <v>TMP</v>
      </c>
      <c r="U400" s="304" t="str">
        <f>CONCATENATE('[1]OPINI Rinci v1'!BP402,'[1]OPINI Rinci v1'!BQ402,'[1]OPINI Rinci v1'!BR402,'[1]OPINI Rinci v1'!BS402)</f>
        <v>TMP</v>
      </c>
      <c r="V400" s="304" t="str">
        <f>CONCATENATE('[1]OPINI Rinci v1'!BU402,'[1]OPINI Rinci v1'!BV402,'[1]OPINI Rinci v1'!BW402,'[1]OPINI Rinci v1'!BX402)</f>
        <v>TW</v>
      </c>
      <c r="W400" s="304" t="str">
        <f>CONCATENATE('[1]OPINI Rinci v1'!BZ402,'[1]OPINI Rinci v1'!CA402,'[1]OPINI Rinci v1'!CB402,'[1]OPINI Rinci v1'!CC402)</f>
        <v>TW</v>
      </c>
      <c r="X400" s="304" t="str">
        <f>CONCATENATE('[1]OPINI Rinci v1'!CE402,'[1]OPINI Rinci v1'!CF402,'[1]OPINI Rinci v1'!CG402,'[1]OPINI Rinci v1'!CH402)</f>
        <v>TMP</v>
      </c>
      <c r="Y400" s="304" t="str">
        <f>CONCATENATE('[1]OPINI Rinci v1'!CJ402,'[1]OPINI Rinci v1'!CK402,'[1]OPINI Rinci v1'!CL402,'[1]OPINI Rinci v1'!CM402)</f>
        <v>TMP</v>
      </c>
      <c r="Z400" s="304" t="str">
        <f>CONCATENATE('[1]OPINI Rinci v1'!CO402,'[1]OPINI Rinci v1'!CP402,'[1]OPINI Rinci v1'!CQ402,'[1]OPINI Rinci v1'!CR402)</f>
        <v>WDP</v>
      </c>
      <c r="AA400" s="301"/>
    </row>
    <row r="401" spans="1:27" s="312" customFormat="1" ht="14.1" customHeight="1" x14ac:dyDescent="0.2">
      <c r="A401" s="306">
        <f t="shared" si="19"/>
        <v>353</v>
      </c>
      <c r="B401" s="222" t="s">
        <v>52</v>
      </c>
      <c r="C401" s="194" t="s">
        <v>26</v>
      </c>
      <c r="D401" s="196"/>
      <c r="E401" s="197" t="s">
        <v>428</v>
      </c>
      <c r="F401" s="198" t="str">
        <f>CONCATENATE('[1]OPINI Rinci v1'!M403,'[1]OPINI Rinci v1'!N403,'[1]OPINI Rinci v1'!O403,'[1]OPINI Rinci v1'!P403)</f>
        <v>WTP</v>
      </c>
      <c r="G401" s="198" t="str">
        <f>CONCATENATE('[1]OPINI Rinci v1'!R403,'[1]OPINI Rinci v1'!S403,'[1]OPINI Rinci v1'!T403,'[1]OPINI Rinci v1'!U403)</f>
        <v>WTP</v>
      </c>
      <c r="H401" s="198" t="str">
        <f>CONCATENATE('[1]OPINI Rinci v1'!W403,'[1]OPINI Rinci v1'!X403,'[1]OPINI Rinci v1'!Y403,'[1]OPINI Rinci v1'!Z403)</f>
        <v>WTP</v>
      </c>
      <c r="I401" s="198" t="str">
        <f>CONCATENATE('[1]OPINI Rinci v1'!AB403,'[1]OPINI Rinci v1'!AC403,'[1]OPINI Rinci v1'!AD403,'[1]OPINI Rinci v1'!AE403)</f>
        <v>WTP</v>
      </c>
      <c r="J401" s="198" t="str">
        <f>CONCATENATE('[1]OPINI Rinci v1'!AG403,'[1]OPINI Rinci v1'!AH403,'[1]OPINI Rinci v1'!AI403,'[1]OPINI Rinci v1'!AJ403)</f>
        <v>WTP</v>
      </c>
      <c r="K401" s="198" t="str">
        <f>CONCATENATE('[1]OPINI Rinci v1'!AL403,'[1]OPINI Rinci v1'!AM403,'[1]OPINI Rinci v1'!AN403,'[1]OPINI Rinci v1'!AO403)</f>
        <v>WTP</v>
      </c>
      <c r="L401" s="198" t="str">
        <f>CONCATENATE('[1]OPINI Rinci v1'!AQ403,'[1]OPINI Rinci v1'!AR403,'[1]OPINI Rinci v1'!AS403,'[1]OPINI Rinci v1'!AT403)</f>
        <v>WTP</v>
      </c>
      <c r="M401" s="198" t="str">
        <f>CONCATENATE('[1]OPINI Rinci v1'!AV403,'[1]OPINI Rinci v1'!AW403,'[1]OPINI Rinci v1'!AX403,'[1]OPINI Rinci v1'!AY403)</f>
        <v>WTP</v>
      </c>
      <c r="N401" s="309" t="s">
        <v>701</v>
      </c>
      <c r="O401" s="310"/>
      <c r="P401" s="310"/>
      <c r="Q401" s="198" t="str">
        <f>CONCATENATE('[1]OPINI Rinci v1'!BA403,'[1]OPINI Rinci v1'!BB403,'[1]OPINI Rinci v1'!BD403,'[1]OPINI Rinci v1'!BC403)</f>
        <v>WTP</v>
      </c>
      <c r="R401" s="309" t="s">
        <v>701</v>
      </c>
      <c r="S401" s="304" t="str">
        <f>CONCATENATE('[1]OPINI Rinci v1'!BF403,'[1]OPINI Rinci v1'!BG403,'[1]OPINI Rinci v1'!BI403,'[1]OPINI Rinci v1'!BH403)</f>
        <v>WDP</v>
      </c>
      <c r="T401" s="304" t="str">
        <f>CONCATENATE('[1]OPINI Rinci v1'!BK403,'[1]OPINI Rinci v1'!BL403,'[1]OPINI Rinci v1'!BM403,'[1]OPINI Rinci v1'!BN403)</f>
        <v>TMP</v>
      </c>
      <c r="U401" s="304" t="str">
        <f>CONCATENATE('[1]OPINI Rinci v1'!BP403,'[1]OPINI Rinci v1'!BQ403,'[1]OPINI Rinci v1'!BR403,'[1]OPINI Rinci v1'!BS403)</f>
        <v>TMP</v>
      </c>
      <c r="V401" s="304" t="str">
        <f>CONCATENATE('[1]OPINI Rinci v1'!BU403,'[1]OPINI Rinci v1'!BV403,'[1]OPINI Rinci v1'!BW403,'[1]OPINI Rinci v1'!BX403)</f>
        <v>TW</v>
      </c>
      <c r="W401" s="304" t="str">
        <f>CONCATENATE('[1]OPINI Rinci v1'!BZ403,'[1]OPINI Rinci v1'!CA403,'[1]OPINI Rinci v1'!CB403,'[1]OPINI Rinci v1'!CC403)</f>
        <v>TW</v>
      </c>
      <c r="X401" s="304" t="str">
        <f>CONCATENATE('[1]OPINI Rinci v1'!CE403,'[1]OPINI Rinci v1'!CF403,'[1]OPINI Rinci v1'!CG403,'[1]OPINI Rinci v1'!CH403)</f>
        <v>WDP</v>
      </c>
      <c r="Y401" s="304" t="str">
        <f>CONCATENATE('[1]OPINI Rinci v1'!CJ403,'[1]OPINI Rinci v1'!CK403,'[1]OPINI Rinci v1'!CL403,'[1]OPINI Rinci v1'!CM403)</f>
        <v>TMP</v>
      </c>
      <c r="Z401" s="304" t="str">
        <f>CONCATENATE('[1]OPINI Rinci v1'!CO403,'[1]OPINI Rinci v1'!CP403,'[1]OPINI Rinci v1'!CQ403,'[1]OPINI Rinci v1'!CR403)</f>
        <v/>
      </c>
      <c r="AA401" s="311"/>
    </row>
    <row r="402" spans="1:27" s="5" customFormat="1" ht="14.1" customHeight="1" x14ac:dyDescent="0.2">
      <c r="A402" s="306">
        <f t="shared" si="19"/>
        <v>354</v>
      </c>
      <c r="B402" s="222" t="s">
        <v>52</v>
      </c>
      <c r="C402" s="194" t="s">
        <v>28</v>
      </c>
      <c r="D402" s="196"/>
      <c r="E402" s="197" t="s">
        <v>429</v>
      </c>
      <c r="F402" s="198" t="str">
        <f>CONCATENATE('[1]OPINI Rinci v1'!M404,'[1]OPINI Rinci v1'!N404,'[1]OPINI Rinci v1'!O404,'[1]OPINI Rinci v1'!P404)</f>
        <v>WTP</v>
      </c>
      <c r="G402" s="198" t="str">
        <f>CONCATENATE('[1]OPINI Rinci v1'!R404,'[1]OPINI Rinci v1'!S404,'[1]OPINI Rinci v1'!T404,'[1]OPINI Rinci v1'!U404)</f>
        <v>TW</v>
      </c>
      <c r="H402" s="198" t="str">
        <f>CONCATENATE('[1]OPINI Rinci v1'!W404,'[1]OPINI Rinci v1'!X404,'[1]OPINI Rinci v1'!Y404,'[1]OPINI Rinci v1'!Z404)</f>
        <v>WTP</v>
      </c>
      <c r="I402" s="198" t="str">
        <f>CONCATENATE('[1]OPINI Rinci v1'!AB404,'[1]OPINI Rinci v1'!AC404,'[1]OPINI Rinci v1'!AD404,'[1]OPINI Rinci v1'!AE404)</f>
        <v>WTP</v>
      </c>
      <c r="J402" s="198" t="str">
        <f>CONCATENATE('[1]OPINI Rinci v1'!AG404,'[1]OPINI Rinci v1'!AH404,'[1]OPINI Rinci v1'!AI404,'[1]OPINI Rinci v1'!AJ404)</f>
        <v>WTP</v>
      </c>
      <c r="K402" s="198" t="str">
        <f>CONCATENATE('[1]OPINI Rinci v1'!AL404,'[1]OPINI Rinci v1'!AM404,'[1]OPINI Rinci v1'!AN404,'[1]OPINI Rinci v1'!AO404)</f>
        <v>WTP</v>
      </c>
      <c r="L402" s="198" t="str">
        <f>CONCATENATE('[1]OPINI Rinci v1'!AQ404,'[1]OPINI Rinci v1'!AR404,'[1]OPINI Rinci v1'!AS404,'[1]OPINI Rinci v1'!AT404)</f>
        <v>WTP</v>
      </c>
      <c r="M402" s="198" t="str">
        <f>CONCATENATE('[1]OPINI Rinci v1'!AV404,'[1]OPINI Rinci v1'!AW404,'[1]OPINI Rinci v1'!AX404,'[1]OPINI Rinci v1'!AY404)</f>
        <v>WDP</v>
      </c>
      <c r="N402" s="309" t="s">
        <v>701</v>
      </c>
      <c r="O402" s="310"/>
      <c r="P402" s="310"/>
      <c r="Q402" s="198" t="str">
        <f>CONCATENATE('[1]OPINI Rinci v1'!BA404,'[1]OPINI Rinci v1'!BB404,'[1]OPINI Rinci v1'!BD404,'[1]OPINI Rinci v1'!BC404)</f>
        <v>WDP</v>
      </c>
      <c r="R402" s="309" t="s">
        <v>701</v>
      </c>
      <c r="S402" s="304" t="str">
        <f>CONCATENATE('[1]OPINI Rinci v1'!BF404,'[1]OPINI Rinci v1'!BG404,'[1]OPINI Rinci v1'!BI404,'[1]OPINI Rinci v1'!BH404)</f>
        <v>WDP</v>
      </c>
      <c r="T402" s="304" t="str">
        <f>CONCATENATE('[1]OPINI Rinci v1'!BK404,'[1]OPINI Rinci v1'!BL404,'[1]OPINI Rinci v1'!BM404,'[1]OPINI Rinci v1'!BN404)</f>
        <v>TMP</v>
      </c>
      <c r="U402" s="304" t="str">
        <f>CONCATENATE('[1]OPINI Rinci v1'!BP404,'[1]OPINI Rinci v1'!BQ404,'[1]OPINI Rinci v1'!BR404,'[1]OPINI Rinci v1'!BS404)</f>
        <v>TMP</v>
      </c>
      <c r="V402" s="304" t="str">
        <f>CONCATENATE('[1]OPINI Rinci v1'!BU404,'[1]OPINI Rinci v1'!BV404,'[1]OPINI Rinci v1'!BW404,'[1]OPINI Rinci v1'!BX404)</f>
        <v>WDP</v>
      </c>
      <c r="W402" s="304" t="str">
        <f>CONCATENATE('[1]OPINI Rinci v1'!BZ404,'[1]OPINI Rinci v1'!CA404,'[1]OPINI Rinci v1'!CB404,'[1]OPINI Rinci v1'!CC404)</f>
        <v>WDP</v>
      </c>
      <c r="X402" s="304" t="str">
        <f>CONCATENATE('[1]OPINI Rinci v1'!CE404,'[1]OPINI Rinci v1'!CF404,'[1]OPINI Rinci v1'!CG404,'[1]OPINI Rinci v1'!CH404)</f>
        <v>TMP</v>
      </c>
      <c r="Y402" s="304" t="str">
        <f>CONCATENATE('[1]OPINI Rinci v1'!CJ404,'[1]OPINI Rinci v1'!CK404,'[1]OPINI Rinci v1'!CL404,'[1]OPINI Rinci v1'!CM404)</f>
        <v>TMP</v>
      </c>
      <c r="Z402" s="304" t="str">
        <f>CONCATENATE('[1]OPINI Rinci v1'!CO404,'[1]OPINI Rinci v1'!CP404,'[1]OPINI Rinci v1'!CQ404,'[1]OPINI Rinci v1'!CR404)</f>
        <v>TMP</v>
      </c>
      <c r="AA402" s="301"/>
    </row>
    <row r="403" spans="1:27" s="312" customFormat="1" ht="14.1" customHeight="1" x14ac:dyDescent="0.2">
      <c r="A403" s="306">
        <f t="shared" si="19"/>
        <v>355</v>
      </c>
      <c r="B403" s="222" t="s">
        <v>52</v>
      </c>
      <c r="C403" s="194" t="s">
        <v>30</v>
      </c>
      <c r="D403" s="196"/>
      <c r="E403" s="197" t="s">
        <v>430</v>
      </c>
      <c r="F403" s="198" t="str">
        <f>CONCATENATE('[1]OPINI Rinci v1'!M405,'[1]OPINI Rinci v1'!N405,'[1]OPINI Rinci v1'!O405,'[1]OPINI Rinci v1'!P405)</f>
        <v>WTP</v>
      </c>
      <c r="G403" s="198" t="str">
        <f>CONCATENATE('[1]OPINI Rinci v1'!R405,'[1]OPINI Rinci v1'!S405,'[1]OPINI Rinci v1'!T405,'[1]OPINI Rinci v1'!U405)</f>
        <v>WTP</v>
      </c>
      <c r="H403" s="198" t="str">
        <f>CONCATENATE('[1]OPINI Rinci v1'!W405,'[1]OPINI Rinci v1'!X405,'[1]OPINI Rinci v1'!Y405,'[1]OPINI Rinci v1'!Z405)</f>
        <v>WTP</v>
      </c>
      <c r="I403" s="198" t="str">
        <f>CONCATENATE('[1]OPINI Rinci v1'!AB405,'[1]OPINI Rinci v1'!AC405,'[1]OPINI Rinci v1'!AD405,'[1]OPINI Rinci v1'!AE405)</f>
        <v>WTP</v>
      </c>
      <c r="J403" s="198" t="str">
        <f>CONCATENATE('[1]OPINI Rinci v1'!AG405,'[1]OPINI Rinci v1'!AH405,'[1]OPINI Rinci v1'!AI405,'[1]OPINI Rinci v1'!AJ405)</f>
        <v>WTP</v>
      </c>
      <c r="K403" s="198" t="str">
        <f>CONCATENATE('[1]OPINI Rinci v1'!AL405,'[1]OPINI Rinci v1'!AM405,'[1]OPINI Rinci v1'!AN405,'[1]OPINI Rinci v1'!AO405)</f>
        <v>WTP</v>
      </c>
      <c r="L403" s="198" t="str">
        <f>CONCATENATE('[1]OPINI Rinci v1'!AQ405,'[1]OPINI Rinci v1'!AR405,'[1]OPINI Rinci v1'!AS405,'[1]OPINI Rinci v1'!AT405)</f>
        <v>WTP</v>
      </c>
      <c r="M403" s="198" t="str">
        <f>CONCATENATE('[1]OPINI Rinci v1'!AV405,'[1]OPINI Rinci v1'!AW405,'[1]OPINI Rinci v1'!AX405,'[1]OPINI Rinci v1'!AY405)</f>
        <v>WTP</v>
      </c>
      <c r="N403" s="309" t="s">
        <v>701</v>
      </c>
      <c r="O403" s="310"/>
      <c r="P403" s="310"/>
      <c r="Q403" s="198" t="str">
        <f>CONCATENATE('[1]OPINI Rinci v1'!BA405,'[1]OPINI Rinci v1'!BB405,'[1]OPINI Rinci v1'!BD405,'[1]OPINI Rinci v1'!BC405)</f>
        <v>WTP</v>
      </c>
      <c r="R403" s="309" t="s">
        <v>701</v>
      </c>
      <c r="S403" s="304" t="str">
        <f>CONCATENATE('[1]OPINI Rinci v1'!BF405,'[1]OPINI Rinci v1'!BG405,'[1]OPINI Rinci v1'!BI405,'[1]OPINI Rinci v1'!BH405)</f>
        <v>WDP</v>
      </c>
      <c r="T403" s="304" t="str">
        <f>CONCATENATE('[1]OPINI Rinci v1'!BK405,'[1]OPINI Rinci v1'!BL405,'[1]OPINI Rinci v1'!BM405,'[1]OPINI Rinci v1'!BN405)</f>
        <v>TW</v>
      </c>
      <c r="U403" s="304" t="str">
        <f>CONCATENATE('[1]OPINI Rinci v1'!BP405,'[1]OPINI Rinci v1'!BQ405,'[1]OPINI Rinci v1'!BR405,'[1]OPINI Rinci v1'!BS405)</f>
        <v>TW</v>
      </c>
      <c r="V403" s="304" t="str">
        <f>CONCATENATE('[1]OPINI Rinci v1'!BU405,'[1]OPINI Rinci v1'!BV405,'[1]OPINI Rinci v1'!BW405,'[1]OPINI Rinci v1'!BX405)</f>
        <v>WDP</v>
      </c>
      <c r="W403" s="304" t="str">
        <f>CONCATENATE('[1]OPINI Rinci v1'!BZ405,'[1]OPINI Rinci v1'!CA405,'[1]OPINI Rinci v1'!CB405,'[1]OPINI Rinci v1'!CC405)</f>
        <v>WDP</v>
      </c>
      <c r="X403" s="304" t="str">
        <f>CONCATENATE('[1]OPINI Rinci v1'!CE405,'[1]OPINI Rinci v1'!CF405,'[1]OPINI Rinci v1'!CG405,'[1]OPINI Rinci v1'!CH405)</f>
        <v/>
      </c>
      <c r="Y403" s="304" t="str">
        <f>CONCATENATE('[1]OPINI Rinci v1'!CJ405,'[1]OPINI Rinci v1'!CK405,'[1]OPINI Rinci v1'!CL405,'[1]OPINI Rinci v1'!CM405)</f>
        <v/>
      </c>
      <c r="Z403" s="304" t="str">
        <f>CONCATENATE('[1]OPINI Rinci v1'!CO405,'[1]OPINI Rinci v1'!CP405,'[1]OPINI Rinci v1'!CQ405,'[1]OPINI Rinci v1'!CR405)</f>
        <v/>
      </c>
      <c r="AA403" s="311"/>
    </row>
    <row r="404" spans="1:27" s="5" customFormat="1" ht="14.1" customHeight="1" x14ac:dyDescent="0.2">
      <c r="A404" s="306">
        <f t="shared" si="19"/>
        <v>356</v>
      </c>
      <c r="B404" s="222" t="s">
        <v>52</v>
      </c>
      <c r="C404" s="194" t="s">
        <v>32</v>
      </c>
      <c r="D404" s="196"/>
      <c r="E404" s="197" t="s">
        <v>431</v>
      </c>
      <c r="F404" s="198" t="str">
        <f>CONCATENATE('[1]OPINI Rinci v1'!M406,'[1]OPINI Rinci v1'!N406,'[1]OPINI Rinci v1'!O406,'[1]OPINI Rinci v1'!P406)</f>
        <v>WTP</v>
      </c>
      <c r="G404" s="198" t="str">
        <f>CONCATENATE('[1]OPINI Rinci v1'!R406,'[1]OPINI Rinci v1'!S406,'[1]OPINI Rinci v1'!T406,'[1]OPINI Rinci v1'!U406)</f>
        <v>WTP</v>
      </c>
      <c r="H404" s="198" t="str">
        <f>CONCATENATE('[1]OPINI Rinci v1'!W406,'[1]OPINI Rinci v1'!X406,'[1]OPINI Rinci v1'!Y406,'[1]OPINI Rinci v1'!Z406)</f>
        <v>WTP</v>
      </c>
      <c r="I404" s="198" t="str">
        <f>CONCATENATE('[1]OPINI Rinci v1'!AB406,'[1]OPINI Rinci v1'!AC406,'[1]OPINI Rinci v1'!AD406,'[1]OPINI Rinci v1'!AE406)</f>
        <v>WTP</v>
      </c>
      <c r="J404" s="198" t="str">
        <f>CONCATENATE('[1]OPINI Rinci v1'!AG406,'[1]OPINI Rinci v1'!AH406,'[1]OPINI Rinci v1'!AI406,'[1]OPINI Rinci v1'!AJ406)</f>
        <v>WTP</v>
      </c>
      <c r="K404" s="198" t="str">
        <f>CONCATENATE('[1]OPINI Rinci v1'!AL406,'[1]OPINI Rinci v1'!AM406,'[1]OPINI Rinci v1'!AN406,'[1]OPINI Rinci v1'!AO406)</f>
        <v>WTP</v>
      </c>
      <c r="L404" s="198" t="str">
        <f>CONCATENATE('[1]OPINI Rinci v1'!AQ406,'[1]OPINI Rinci v1'!AR406,'[1]OPINI Rinci v1'!AS406,'[1]OPINI Rinci v1'!AT406)</f>
        <v>WDP</v>
      </c>
      <c r="M404" s="198" t="str">
        <f>CONCATENATE('[1]OPINI Rinci v1'!AV406,'[1]OPINI Rinci v1'!AW406,'[1]OPINI Rinci v1'!AX406,'[1]OPINI Rinci v1'!AY406)</f>
        <v>WDP</v>
      </c>
      <c r="N404" s="309" t="s">
        <v>701</v>
      </c>
      <c r="O404" s="310"/>
      <c r="P404" s="310"/>
      <c r="Q404" s="198" t="str">
        <f>CONCATENATE('[1]OPINI Rinci v1'!BA406,'[1]OPINI Rinci v1'!BB406,'[1]OPINI Rinci v1'!BD406,'[1]OPINI Rinci v1'!BC406)</f>
        <v>WDP</v>
      </c>
      <c r="R404" s="309" t="s">
        <v>701</v>
      </c>
      <c r="S404" s="304" t="str">
        <f>CONCATENATE('[1]OPINI Rinci v1'!BF406,'[1]OPINI Rinci v1'!BG406,'[1]OPINI Rinci v1'!BI406,'[1]OPINI Rinci v1'!BH406)</f>
        <v>TMP</v>
      </c>
      <c r="T404" s="304" t="str">
        <f>CONCATENATE('[1]OPINI Rinci v1'!BK406,'[1]OPINI Rinci v1'!BL406,'[1]OPINI Rinci v1'!BM406,'[1]OPINI Rinci v1'!BN406)</f>
        <v>TMP</v>
      </c>
      <c r="U404" s="304" t="str">
        <f>CONCATENATE('[1]OPINI Rinci v1'!BP406,'[1]OPINI Rinci v1'!BQ406,'[1]OPINI Rinci v1'!BR406,'[1]OPINI Rinci v1'!BS406)</f>
        <v>TW</v>
      </c>
      <c r="V404" s="304" t="str">
        <f>CONCATENATE('[1]OPINI Rinci v1'!BU406,'[1]OPINI Rinci v1'!BV406,'[1]OPINI Rinci v1'!BW406,'[1]OPINI Rinci v1'!BX406)</f>
        <v>WDP</v>
      </c>
      <c r="W404" s="304" t="str">
        <f>CONCATENATE('[1]OPINI Rinci v1'!BZ406,'[1]OPINI Rinci v1'!CA406,'[1]OPINI Rinci v1'!CB406,'[1]OPINI Rinci v1'!CC406)</f>
        <v>WDP</v>
      </c>
      <c r="X404" s="304" t="str">
        <f>CONCATENATE('[1]OPINI Rinci v1'!CE406,'[1]OPINI Rinci v1'!CF406,'[1]OPINI Rinci v1'!CG406,'[1]OPINI Rinci v1'!CH406)</f>
        <v/>
      </c>
      <c r="Y404" s="304" t="str">
        <f>CONCATENATE('[1]OPINI Rinci v1'!CJ406,'[1]OPINI Rinci v1'!CK406,'[1]OPINI Rinci v1'!CL406,'[1]OPINI Rinci v1'!CM406)</f>
        <v/>
      </c>
      <c r="Z404" s="304" t="str">
        <f>CONCATENATE('[1]OPINI Rinci v1'!CO406,'[1]OPINI Rinci v1'!CP406,'[1]OPINI Rinci v1'!CQ406,'[1]OPINI Rinci v1'!CR406)</f>
        <v/>
      </c>
      <c r="AA404" s="301"/>
    </row>
    <row r="405" spans="1:27" s="312" customFormat="1" ht="14.1" customHeight="1" x14ac:dyDescent="0.2">
      <c r="A405" s="306">
        <f t="shared" si="19"/>
        <v>357</v>
      </c>
      <c r="B405" s="222" t="s">
        <v>52</v>
      </c>
      <c r="C405" s="194" t="s">
        <v>34</v>
      </c>
      <c r="D405" s="196"/>
      <c r="E405" s="197" t="s">
        <v>432</v>
      </c>
      <c r="F405" s="198" t="str">
        <f>CONCATENATE('[1]OPINI Rinci v1'!M407,'[1]OPINI Rinci v1'!N407,'[1]OPINI Rinci v1'!O407,'[1]OPINI Rinci v1'!P407)</f>
        <v>WTP</v>
      </c>
      <c r="G405" s="198" t="str">
        <f>CONCATENATE('[1]OPINI Rinci v1'!R407,'[1]OPINI Rinci v1'!S407,'[1]OPINI Rinci v1'!T407,'[1]OPINI Rinci v1'!U407)</f>
        <v>WTP</v>
      </c>
      <c r="H405" s="198" t="str">
        <f>CONCATENATE('[1]OPINI Rinci v1'!W407,'[1]OPINI Rinci v1'!X407,'[1]OPINI Rinci v1'!Y407,'[1]OPINI Rinci v1'!Z407)</f>
        <v>WTP</v>
      </c>
      <c r="I405" s="198" t="str">
        <f>CONCATENATE('[1]OPINI Rinci v1'!AB407,'[1]OPINI Rinci v1'!AC407,'[1]OPINI Rinci v1'!AD407,'[1]OPINI Rinci v1'!AE407)</f>
        <v>WTP</v>
      </c>
      <c r="J405" s="198" t="str">
        <f>CONCATENATE('[1]OPINI Rinci v1'!AG407,'[1]OPINI Rinci v1'!AH407,'[1]OPINI Rinci v1'!AI407,'[1]OPINI Rinci v1'!AJ407)</f>
        <v>WTP</v>
      </c>
      <c r="K405" s="198" t="str">
        <f>CONCATENATE('[1]OPINI Rinci v1'!AL407,'[1]OPINI Rinci v1'!AM407,'[1]OPINI Rinci v1'!AN407,'[1]OPINI Rinci v1'!AO407)</f>
        <v>WTP</v>
      </c>
      <c r="L405" s="198" t="str">
        <f>CONCATENATE('[1]OPINI Rinci v1'!AQ407,'[1]OPINI Rinci v1'!AR407,'[1]OPINI Rinci v1'!AS407,'[1]OPINI Rinci v1'!AT407)</f>
        <v>WTP</v>
      </c>
      <c r="M405" s="198" t="str">
        <f>CONCATENATE('[1]OPINI Rinci v1'!AV407,'[1]OPINI Rinci v1'!AW407,'[1]OPINI Rinci v1'!AX407,'[1]OPINI Rinci v1'!AY407)</f>
        <v>WTP</v>
      </c>
      <c r="N405" s="309" t="s">
        <v>701</v>
      </c>
      <c r="O405" s="310"/>
      <c r="P405" s="310"/>
      <c r="Q405" s="198" t="str">
        <f>CONCATENATE('[1]OPINI Rinci v1'!BA407,'[1]OPINI Rinci v1'!BB407,'[1]OPINI Rinci v1'!BD407,'[1]OPINI Rinci v1'!BC407)</f>
        <v>WTP</v>
      </c>
      <c r="R405" s="309" t="s">
        <v>701</v>
      </c>
      <c r="S405" s="304" t="str">
        <f>CONCATENATE('[1]OPINI Rinci v1'!BF407,'[1]OPINI Rinci v1'!BG407,'[1]OPINI Rinci v1'!BI407,'[1]OPINI Rinci v1'!BH407)</f>
        <v>WDP</v>
      </c>
      <c r="T405" s="304" t="str">
        <f>CONCATENATE('[1]OPINI Rinci v1'!BK407,'[1]OPINI Rinci v1'!BL407,'[1]OPINI Rinci v1'!BM407,'[1]OPINI Rinci v1'!BN407)</f>
        <v>WDP</v>
      </c>
      <c r="U405" s="304" t="str">
        <f>CONCATENATE('[1]OPINI Rinci v1'!BP407,'[1]OPINI Rinci v1'!BQ407,'[1]OPINI Rinci v1'!BR407,'[1]OPINI Rinci v1'!BS407)</f>
        <v>TW</v>
      </c>
      <c r="V405" s="304" t="str">
        <f>CONCATENATE('[1]OPINI Rinci v1'!BU407,'[1]OPINI Rinci v1'!BV407,'[1]OPINI Rinci v1'!BW407,'[1]OPINI Rinci v1'!BX407)</f>
        <v>WDP</v>
      </c>
      <c r="W405" s="304" t="str">
        <f>CONCATENATE('[1]OPINI Rinci v1'!BZ407,'[1]OPINI Rinci v1'!CA407,'[1]OPINI Rinci v1'!CB407,'[1]OPINI Rinci v1'!CC407)</f>
        <v>WDP</v>
      </c>
      <c r="X405" s="304" t="str">
        <f>CONCATENATE('[1]OPINI Rinci v1'!CE407,'[1]OPINI Rinci v1'!CF407,'[1]OPINI Rinci v1'!CG407,'[1]OPINI Rinci v1'!CH407)</f>
        <v/>
      </c>
      <c r="Y405" s="304" t="str">
        <f>CONCATENATE('[1]OPINI Rinci v1'!CJ407,'[1]OPINI Rinci v1'!CK407,'[1]OPINI Rinci v1'!CL407,'[1]OPINI Rinci v1'!CM407)</f>
        <v/>
      </c>
      <c r="Z405" s="304" t="str">
        <f>CONCATENATE('[1]OPINI Rinci v1'!CO407,'[1]OPINI Rinci v1'!CP407,'[1]OPINI Rinci v1'!CQ407,'[1]OPINI Rinci v1'!CR407)</f>
        <v/>
      </c>
      <c r="AA405" s="311"/>
    </row>
    <row r="406" spans="1:27" s="5" customFormat="1" ht="14.1" customHeight="1" x14ac:dyDescent="0.2">
      <c r="A406" s="306">
        <f t="shared" si="19"/>
        <v>358</v>
      </c>
      <c r="B406" s="222" t="s">
        <v>52</v>
      </c>
      <c r="C406" s="194" t="s">
        <v>36</v>
      </c>
      <c r="D406" s="196"/>
      <c r="E406" s="197" t="s">
        <v>433</v>
      </c>
      <c r="F406" s="198" t="str">
        <f>CONCATENATE('[1]OPINI Rinci v1'!M408,'[1]OPINI Rinci v1'!N408,'[1]OPINI Rinci v1'!O408,'[1]OPINI Rinci v1'!P408)</f>
        <v>WTP</v>
      </c>
      <c r="G406" s="198" t="str">
        <f>CONCATENATE('[1]OPINI Rinci v1'!R408,'[1]OPINI Rinci v1'!S408,'[1]OPINI Rinci v1'!T408,'[1]OPINI Rinci v1'!U408)</f>
        <v>WTP</v>
      </c>
      <c r="H406" s="198" t="str">
        <f>CONCATENATE('[1]OPINI Rinci v1'!W408,'[1]OPINI Rinci v1'!X408,'[1]OPINI Rinci v1'!Y408,'[1]OPINI Rinci v1'!Z408)</f>
        <v>WTP</v>
      </c>
      <c r="I406" s="198" t="str">
        <f>CONCATENATE('[1]OPINI Rinci v1'!AB408,'[1]OPINI Rinci v1'!AC408,'[1]OPINI Rinci v1'!AD408,'[1]OPINI Rinci v1'!AE408)</f>
        <v>WTP</v>
      </c>
      <c r="J406" s="198" t="str">
        <f>CONCATENATE('[1]OPINI Rinci v1'!AG408,'[1]OPINI Rinci v1'!AH408,'[1]OPINI Rinci v1'!AI408,'[1]OPINI Rinci v1'!AJ408)</f>
        <v>WTP</v>
      </c>
      <c r="K406" s="198" t="str">
        <f>CONCATENATE('[1]OPINI Rinci v1'!AL408,'[1]OPINI Rinci v1'!AM408,'[1]OPINI Rinci v1'!AN408,'[1]OPINI Rinci v1'!AO408)</f>
        <v>WTP</v>
      </c>
      <c r="L406" s="198" t="str">
        <f>CONCATENATE('[1]OPINI Rinci v1'!AQ408,'[1]OPINI Rinci v1'!AR408,'[1]OPINI Rinci v1'!AS408,'[1]OPINI Rinci v1'!AT408)</f>
        <v>WTP</v>
      </c>
      <c r="M406" s="198" t="str">
        <f>CONCATENATE('[1]OPINI Rinci v1'!AV408,'[1]OPINI Rinci v1'!AW408,'[1]OPINI Rinci v1'!AX408,'[1]OPINI Rinci v1'!AY408)</f>
        <v>WDP</v>
      </c>
      <c r="N406" s="309" t="s">
        <v>701</v>
      </c>
      <c r="O406" s="310"/>
      <c r="P406" s="310"/>
      <c r="Q406" s="198" t="str">
        <f>CONCATENATE('[1]OPINI Rinci v1'!BA408,'[1]OPINI Rinci v1'!BB408,'[1]OPINI Rinci v1'!BD408,'[1]OPINI Rinci v1'!BC408)</f>
        <v>TW</v>
      </c>
      <c r="R406" s="309" t="s">
        <v>701</v>
      </c>
      <c r="S406" s="304" t="str">
        <f>CONCATENATE('[1]OPINI Rinci v1'!BF408,'[1]OPINI Rinci v1'!BG408,'[1]OPINI Rinci v1'!BI408,'[1]OPINI Rinci v1'!BH408)</f>
        <v>TMP</v>
      </c>
      <c r="T406" s="304" t="str">
        <f>CONCATENATE('[1]OPINI Rinci v1'!BK408,'[1]OPINI Rinci v1'!BL408,'[1]OPINI Rinci v1'!BM408,'[1]OPINI Rinci v1'!BN408)</f>
        <v>TMP</v>
      </c>
      <c r="U406" s="304" t="str">
        <f>CONCATENATE('[1]OPINI Rinci v1'!BP408,'[1]OPINI Rinci v1'!BQ408,'[1]OPINI Rinci v1'!BR408,'[1]OPINI Rinci v1'!BS408)</f>
        <v>TMP</v>
      </c>
      <c r="V406" s="304" t="str">
        <f>CONCATENATE('[1]OPINI Rinci v1'!BU408,'[1]OPINI Rinci v1'!BV408,'[1]OPINI Rinci v1'!BW408,'[1]OPINI Rinci v1'!BX408)</f>
        <v>TMP</v>
      </c>
      <c r="W406" s="304" t="str">
        <f>CONCATENATE('[1]OPINI Rinci v1'!BZ408,'[1]OPINI Rinci v1'!CA408,'[1]OPINI Rinci v1'!CB408,'[1]OPINI Rinci v1'!CC408)</f>
        <v>TMP</v>
      </c>
      <c r="X406" s="304" t="str">
        <f>CONCATENATE('[1]OPINI Rinci v1'!CE408,'[1]OPINI Rinci v1'!CF408,'[1]OPINI Rinci v1'!CG408,'[1]OPINI Rinci v1'!CH408)</f>
        <v/>
      </c>
      <c r="Y406" s="304" t="str">
        <f>CONCATENATE('[1]OPINI Rinci v1'!CJ408,'[1]OPINI Rinci v1'!CK408,'[1]OPINI Rinci v1'!CL408,'[1]OPINI Rinci v1'!CM408)</f>
        <v/>
      </c>
      <c r="Z406" s="304" t="str">
        <f>CONCATENATE('[1]OPINI Rinci v1'!CO408,'[1]OPINI Rinci v1'!CP408,'[1]OPINI Rinci v1'!CQ408,'[1]OPINI Rinci v1'!CR408)</f>
        <v/>
      </c>
      <c r="AA406" s="301"/>
    </row>
    <row r="407" spans="1:27" s="312" customFormat="1" ht="14.1" customHeight="1" x14ac:dyDescent="0.2">
      <c r="A407" s="306">
        <f t="shared" si="19"/>
        <v>359</v>
      </c>
      <c r="B407" s="222" t="s">
        <v>52</v>
      </c>
      <c r="C407" s="194" t="s">
        <v>38</v>
      </c>
      <c r="D407" s="196"/>
      <c r="E407" s="197" t="s">
        <v>434</v>
      </c>
      <c r="F407" s="198" t="str">
        <f>CONCATENATE('[1]OPINI Rinci v1'!M409,'[1]OPINI Rinci v1'!N409,'[1]OPINI Rinci v1'!O409,'[1]OPINI Rinci v1'!P409)</f>
        <v>WTP</v>
      </c>
      <c r="G407" s="198" t="str">
        <f>CONCATENATE('[1]OPINI Rinci v1'!R409,'[1]OPINI Rinci v1'!S409,'[1]OPINI Rinci v1'!T409,'[1]OPINI Rinci v1'!U409)</f>
        <v>WTP</v>
      </c>
      <c r="H407" s="198" t="str">
        <f>CONCATENATE('[1]OPINI Rinci v1'!W409,'[1]OPINI Rinci v1'!X409,'[1]OPINI Rinci v1'!Y409,'[1]OPINI Rinci v1'!Z409)</f>
        <v>WTP</v>
      </c>
      <c r="I407" s="198" t="str">
        <f>CONCATENATE('[1]OPINI Rinci v1'!AB409,'[1]OPINI Rinci v1'!AC409,'[1]OPINI Rinci v1'!AD409,'[1]OPINI Rinci v1'!AE409)</f>
        <v>WTP</v>
      </c>
      <c r="J407" s="198" t="str">
        <f>CONCATENATE('[1]OPINI Rinci v1'!AG409,'[1]OPINI Rinci v1'!AH409,'[1]OPINI Rinci v1'!AI409,'[1]OPINI Rinci v1'!AJ409)</f>
        <v>WTP</v>
      </c>
      <c r="K407" s="198" t="str">
        <f>CONCATENATE('[1]OPINI Rinci v1'!AL409,'[1]OPINI Rinci v1'!AM409,'[1]OPINI Rinci v1'!AN409,'[1]OPINI Rinci v1'!AO409)</f>
        <v>WTP</v>
      </c>
      <c r="L407" s="198" t="str">
        <f>CONCATENATE('[1]OPINI Rinci v1'!AQ409,'[1]OPINI Rinci v1'!AR409,'[1]OPINI Rinci v1'!AS409,'[1]OPINI Rinci v1'!AT409)</f>
        <v>WTP</v>
      </c>
      <c r="M407" s="198" t="str">
        <f>CONCATENATE('[1]OPINI Rinci v1'!AV409,'[1]OPINI Rinci v1'!AW409,'[1]OPINI Rinci v1'!AX409,'[1]OPINI Rinci v1'!AY409)</f>
        <v>WTP</v>
      </c>
      <c r="N407" s="309" t="s">
        <v>701</v>
      </c>
      <c r="O407" s="310"/>
      <c r="P407" s="310"/>
      <c r="Q407" s="198" t="str">
        <f>CONCATENATE('[1]OPINI Rinci v1'!BA409,'[1]OPINI Rinci v1'!BB409,'[1]OPINI Rinci v1'!BD409,'[1]OPINI Rinci v1'!BC409)</f>
        <v>WTP</v>
      </c>
      <c r="R407" s="309" t="s">
        <v>701</v>
      </c>
      <c r="S407" s="304" t="str">
        <f>CONCATENATE('[1]OPINI Rinci v1'!BF409,'[1]OPINI Rinci v1'!BG409,'[1]OPINI Rinci v1'!BI409,'[1]OPINI Rinci v1'!BH409)</f>
        <v>WDP</v>
      </c>
      <c r="T407" s="304" t="str">
        <f>CONCATENATE('[1]OPINI Rinci v1'!BK409,'[1]OPINI Rinci v1'!BL409,'[1]OPINI Rinci v1'!BM409,'[1]OPINI Rinci v1'!BN409)</f>
        <v>TMP</v>
      </c>
      <c r="U407" s="304" t="str">
        <f>CONCATENATE('[1]OPINI Rinci v1'!BP409,'[1]OPINI Rinci v1'!BQ409,'[1]OPINI Rinci v1'!BR409,'[1]OPINI Rinci v1'!BS409)</f>
        <v>TMP</v>
      </c>
      <c r="V407" s="304" t="str">
        <f>CONCATENATE('[1]OPINI Rinci v1'!BU409,'[1]OPINI Rinci v1'!BV409,'[1]OPINI Rinci v1'!BW409,'[1]OPINI Rinci v1'!BX409)</f>
        <v>WDP</v>
      </c>
      <c r="W407" s="304" t="str">
        <f>CONCATENATE('[1]OPINI Rinci v1'!BZ409,'[1]OPINI Rinci v1'!CA409,'[1]OPINI Rinci v1'!CB409,'[1]OPINI Rinci v1'!CC409)</f>
        <v/>
      </c>
      <c r="X407" s="304" t="str">
        <f>CONCATENATE('[1]OPINI Rinci v1'!CE409,'[1]OPINI Rinci v1'!CF409,'[1]OPINI Rinci v1'!CG409,'[1]OPINI Rinci v1'!CH409)</f>
        <v/>
      </c>
      <c r="Y407" s="304" t="str">
        <f>CONCATENATE('[1]OPINI Rinci v1'!CJ409,'[1]OPINI Rinci v1'!CK409,'[1]OPINI Rinci v1'!CL409,'[1]OPINI Rinci v1'!CM409)</f>
        <v/>
      </c>
      <c r="Z407" s="304" t="str">
        <f>CONCATENATE('[1]OPINI Rinci v1'!CO409,'[1]OPINI Rinci v1'!CP409,'[1]OPINI Rinci v1'!CQ409,'[1]OPINI Rinci v1'!CR409)</f>
        <v/>
      </c>
      <c r="AA407" s="311"/>
    </row>
    <row r="408" spans="1:27" s="312" customFormat="1" ht="14.1" customHeight="1" x14ac:dyDescent="0.2">
      <c r="A408" s="306">
        <f t="shared" si="19"/>
        <v>360</v>
      </c>
      <c r="B408" s="222" t="s">
        <v>52</v>
      </c>
      <c r="C408" s="194" t="s">
        <v>40</v>
      </c>
      <c r="D408" s="196"/>
      <c r="E408" s="197" t="s">
        <v>435</v>
      </c>
      <c r="F408" s="198" t="str">
        <f>CONCATENATE('[1]OPINI Rinci v1'!M410,'[1]OPINI Rinci v1'!N410,'[1]OPINI Rinci v1'!O410,'[1]OPINI Rinci v1'!P410)</f>
        <v>WTP</v>
      </c>
      <c r="G408" s="198" t="str">
        <f>CONCATENATE('[1]OPINI Rinci v1'!R410,'[1]OPINI Rinci v1'!S410,'[1]OPINI Rinci v1'!T410,'[1]OPINI Rinci v1'!U410)</f>
        <v>WTP</v>
      </c>
      <c r="H408" s="198" t="str">
        <f>CONCATENATE('[1]OPINI Rinci v1'!W410,'[1]OPINI Rinci v1'!X410,'[1]OPINI Rinci v1'!Y410,'[1]OPINI Rinci v1'!Z410)</f>
        <v>WTP</v>
      </c>
      <c r="I408" s="198" t="str">
        <f>CONCATENATE('[1]OPINI Rinci v1'!AB410,'[1]OPINI Rinci v1'!AC410,'[1]OPINI Rinci v1'!AD410,'[1]OPINI Rinci v1'!AE410)</f>
        <v>WTP</v>
      </c>
      <c r="J408" s="198" t="str">
        <f>CONCATENATE('[1]OPINI Rinci v1'!AG410,'[1]OPINI Rinci v1'!AH410,'[1]OPINI Rinci v1'!AI410,'[1]OPINI Rinci v1'!AJ410)</f>
        <v>WTP</v>
      </c>
      <c r="K408" s="198" t="str">
        <f>CONCATENATE('[1]OPINI Rinci v1'!AL410,'[1]OPINI Rinci v1'!AM410,'[1]OPINI Rinci v1'!AN410,'[1]OPINI Rinci v1'!AO410)</f>
        <v>WTP</v>
      </c>
      <c r="L408" s="198" t="str">
        <f>CONCATENATE('[1]OPINI Rinci v1'!AQ410,'[1]OPINI Rinci v1'!AR410,'[1]OPINI Rinci v1'!AS410,'[1]OPINI Rinci v1'!AT410)</f>
        <v>WTP</v>
      </c>
      <c r="M408" s="198" t="str">
        <f>CONCATENATE('[1]OPINI Rinci v1'!AV410,'[1]OPINI Rinci v1'!AW410,'[1]OPINI Rinci v1'!AX410,'[1]OPINI Rinci v1'!AY410)</f>
        <v>WTP</v>
      </c>
      <c r="N408" s="309" t="s">
        <v>701</v>
      </c>
      <c r="O408" s="310"/>
      <c r="P408" s="310"/>
      <c r="Q408" s="198" t="str">
        <f>CONCATENATE('[1]OPINI Rinci v1'!BA410,'[1]OPINI Rinci v1'!BB410,'[1]OPINI Rinci v1'!BD410,'[1]OPINI Rinci v1'!BC410)</f>
        <v>WDP</v>
      </c>
      <c r="R408" s="309" t="s">
        <v>701</v>
      </c>
      <c r="S408" s="304" t="str">
        <f>CONCATENATE('[1]OPINI Rinci v1'!BF410,'[1]OPINI Rinci v1'!BG410,'[1]OPINI Rinci v1'!BI410,'[1]OPINI Rinci v1'!BH410)</f>
        <v>WDP</v>
      </c>
      <c r="T408" s="304" t="str">
        <f>CONCATENATE('[1]OPINI Rinci v1'!BK410,'[1]OPINI Rinci v1'!BL410,'[1]OPINI Rinci v1'!BM410,'[1]OPINI Rinci v1'!BN410)</f>
        <v>TMP</v>
      </c>
      <c r="U408" s="304" t="str">
        <f>CONCATENATE('[1]OPINI Rinci v1'!BP410,'[1]OPINI Rinci v1'!BQ410,'[1]OPINI Rinci v1'!BR410,'[1]OPINI Rinci v1'!BS410)</f>
        <v>TMP</v>
      </c>
      <c r="V408" s="304" t="str">
        <f>CONCATENATE('[1]OPINI Rinci v1'!BU410,'[1]OPINI Rinci v1'!BV410,'[1]OPINI Rinci v1'!BW410,'[1]OPINI Rinci v1'!BX410)</f>
        <v>WDP</v>
      </c>
      <c r="W408" s="304" t="str">
        <f>CONCATENATE('[1]OPINI Rinci v1'!BZ410,'[1]OPINI Rinci v1'!CA410,'[1]OPINI Rinci v1'!CB410,'[1]OPINI Rinci v1'!CC410)</f>
        <v/>
      </c>
      <c r="X408" s="304" t="str">
        <f>CONCATENATE('[1]OPINI Rinci v1'!CE410,'[1]OPINI Rinci v1'!CF410,'[1]OPINI Rinci v1'!CG410,'[1]OPINI Rinci v1'!CH410)</f>
        <v/>
      </c>
      <c r="Y408" s="304" t="str">
        <f>CONCATENATE('[1]OPINI Rinci v1'!CJ410,'[1]OPINI Rinci v1'!CK410,'[1]OPINI Rinci v1'!CL410,'[1]OPINI Rinci v1'!CM410)</f>
        <v/>
      </c>
      <c r="Z408" s="304" t="str">
        <f>CONCATENATE('[1]OPINI Rinci v1'!CO410,'[1]OPINI Rinci v1'!CP410,'[1]OPINI Rinci v1'!CQ410,'[1]OPINI Rinci v1'!CR410)</f>
        <v/>
      </c>
      <c r="AA408" s="311"/>
    </row>
    <row r="409" spans="1:27" s="5" customFormat="1" ht="14.1" customHeight="1" x14ac:dyDescent="0.2">
      <c r="A409" s="306"/>
      <c r="B409" s="222"/>
      <c r="C409" s="194"/>
      <c r="D409" s="196"/>
      <c r="E409" s="197"/>
      <c r="F409" s="197"/>
      <c r="G409" s="197"/>
      <c r="H409" s="197"/>
      <c r="I409" s="198" t="str">
        <f>CONCATENATE('[1]OPINI Rinci v1'!AB411,'[1]OPINI Rinci v1'!AC411,'[1]OPINI Rinci v1'!AD411,'[1]OPINI Rinci v1'!AE411)</f>
        <v/>
      </c>
      <c r="J409" s="197"/>
      <c r="K409" s="197"/>
      <c r="L409" s="197"/>
      <c r="M409" s="197"/>
      <c r="N409" s="197"/>
      <c r="O409" s="197"/>
      <c r="P409" s="197"/>
      <c r="Q409" s="198"/>
      <c r="R409" s="197"/>
      <c r="S409" s="304" t="str">
        <f>CONCATENATE('[1]OPINI Rinci v1'!BF411,'[1]OPINI Rinci v1'!BG411,'[1]OPINI Rinci v1'!BI411,'[1]OPINI Rinci v1'!BH411)</f>
        <v/>
      </c>
      <c r="T409" s="317"/>
      <c r="U409" s="304"/>
      <c r="V409" s="304"/>
      <c r="W409" s="304"/>
      <c r="X409" s="304"/>
      <c r="Y409" s="304"/>
      <c r="Z409" s="304"/>
      <c r="AA409" s="301"/>
    </row>
    <row r="410" spans="1:27" s="9" customFormat="1" ht="14.1" customHeight="1" x14ac:dyDescent="0.2">
      <c r="A410" s="306" t="str">
        <f>IF(C410="","",A408+1)</f>
        <v/>
      </c>
      <c r="B410" s="303" t="s">
        <v>54</v>
      </c>
      <c r="C410" s="200"/>
      <c r="D410" s="202" t="s">
        <v>436</v>
      </c>
      <c r="E410" s="203"/>
      <c r="F410" s="203"/>
      <c r="G410" s="203"/>
      <c r="H410" s="203"/>
      <c r="I410" s="198" t="s">
        <v>642</v>
      </c>
      <c r="J410" s="203"/>
      <c r="K410" s="203"/>
      <c r="L410" s="203"/>
      <c r="M410" s="203"/>
      <c r="N410" s="203"/>
      <c r="O410" s="203"/>
      <c r="P410" s="203"/>
      <c r="Q410" s="200"/>
      <c r="R410" s="203"/>
      <c r="S410" s="304"/>
      <c r="T410" s="200"/>
      <c r="U410" s="304"/>
      <c r="V410" s="304"/>
      <c r="W410" s="304"/>
      <c r="X410" s="304"/>
      <c r="Y410" s="304"/>
      <c r="Z410" s="304"/>
      <c r="AA410" s="305"/>
    </row>
    <row r="411" spans="1:27" s="5" customFormat="1" ht="14.1" customHeight="1" x14ac:dyDescent="0.2">
      <c r="A411" s="306">
        <f>IF(C411="","",A408+1)</f>
        <v>361</v>
      </c>
      <c r="B411" s="222" t="s">
        <v>54</v>
      </c>
      <c r="C411" s="214" t="s">
        <v>8</v>
      </c>
      <c r="D411" s="216"/>
      <c r="E411" s="217" t="s">
        <v>437</v>
      </c>
      <c r="F411" s="198" t="str">
        <f>CONCATENATE('[1]OPINI Rinci v1'!M413,'[1]OPINI Rinci v1'!N413,'[1]OPINI Rinci v1'!O413,'[1]OPINI Rinci v1'!P413)</f>
        <v>WTP</v>
      </c>
      <c r="G411" s="198" t="str">
        <f>CONCATENATE('[1]OPINI Rinci v1'!R413,'[1]OPINI Rinci v1'!S413,'[1]OPINI Rinci v1'!T413,'[1]OPINI Rinci v1'!U413)</f>
        <v>WTP</v>
      </c>
      <c r="H411" s="198" t="str">
        <f>CONCATENATE('[1]OPINI Rinci v1'!W413,'[1]OPINI Rinci v1'!X413,'[1]OPINI Rinci v1'!Y413,'[1]OPINI Rinci v1'!Z413)</f>
        <v>WTP</v>
      </c>
      <c r="I411" s="198" t="str">
        <f>CONCATENATE('[1]OPINI Rinci v1'!AB413,'[1]OPINI Rinci v1'!AC413,'[1]OPINI Rinci v1'!AD413,'[1]OPINI Rinci v1'!AE413)</f>
        <v>WTP</v>
      </c>
      <c r="J411" s="198" t="str">
        <f>CONCATENATE('[1]OPINI Rinci v1'!AG413,'[1]OPINI Rinci v1'!AH413,'[1]OPINI Rinci v1'!AI413,'[1]OPINI Rinci v1'!AJ413)</f>
        <v>WTP</v>
      </c>
      <c r="K411" s="198" t="str">
        <f>CONCATENATE('[1]OPINI Rinci v1'!AL413,'[1]OPINI Rinci v1'!AM413,'[1]OPINI Rinci v1'!AN413,'[1]OPINI Rinci v1'!AO413)</f>
        <v>WTP</v>
      </c>
      <c r="L411" s="198" t="str">
        <f>CONCATENATE('[1]OPINI Rinci v1'!AQ413,'[1]OPINI Rinci v1'!AR413,'[1]OPINI Rinci v1'!AS413,'[1]OPINI Rinci v1'!AT413)</f>
        <v>WTP</v>
      </c>
      <c r="M411" s="198" t="str">
        <f>CONCATENATE('[1]OPINI Rinci v1'!AV413,'[1]OPINI Rinci v1'!AW413,'[1]OPINI Rinci v1'!AX413,'[1]OPINI Rinci v1'!AY413)</f>
        <v>WTP</v>
      </c>
      <c r="N411" s="309" t="s">
        <v>701</v>
      </c>
      <c r="O411" s="310"/>
      <c r="P411" s="310"/>
      <c r="Q411" s="218" t="str">
        <f>CONCATENATE('[1]OPINI Rinci v1'!BA413,'[1]OPINI Rinci v1'!BB413,'[1]OPINI Rinci v1'!BD413,'[1]OPINI Rinci v1'!BC413)</f>
        <v>WTP</v>
      </c>
      <c r="R411" s="309" t="s">
        <v>701</v>
      </c>
      <c r="S411" s="304" t="str">
        <f>CONCATENATE('[1]OPINI Rinci v1'!BF413,'[1]OPINI Rinci v1'!BG413,'[1]OPINI Rinci v1'!BI413,'[1]OPINI Rinci v1'!BH413)</f>
        <v>WDP</v>
      </c>
      <c r="T411" s="304" t="str">
        <f>CONCATENATE('[1]OPINI Rinci v1'!BK413,'[1]OPINI Rinci v1'!BL413,'[1]OPINI Rinci v1'!BM413,'[1]OPINI Rinci v1'!BN413)</f>
        <v>WDP</v>
      </c>
      <c r="U411" s="304" t="str">
        <f>CONCATENATE('[1]OPINI Rinci v1'!BP413,'[1]OPINI Rinci v1'!BQ413,'[1]OPINI Rinci v1'!BR413,'[1]OPINI Rinci v1'!BS413)</f>
        <v>WDP</v>
      </c>
      <c r="V411" s="304" t="str">
        <f>CONCATENATE('[1]OPINI Rinci v1'!BU413,'[1]OPINI Rinci v1'!BV413,'[1]OPINI Rinci v1'!BW413,'[1]OPINI Rinci v1'!BX413)</f>
        <v>WDP</v>
      </c>
      <c r="W411" s="304" t="str">
        <f>CONCATENATE('[1]OPINI Rinci v1'!BZ413,'[1]OPINI Rinci v1'!CA413,'[1]OPINI Rinci v1'!CB413,'[1]OPINI Rinci v1'!CC413)</f>
        <v>WDP</v>
      </c>
      <c r="X411" s="304" t="str">
        <f>CONCATENATE('[1]OPINI Rinci v1'!CE413,'[1]OPINI Rinci v1'!CF413,'[1]OPINI Rinci v1'!CG413,'[1]OPINI Rinci v1'!CH413)</f>
        <v>WTP</v>
      </c>
      <c r="Y411" s="304" t="str">
        <f>CONCATENATE('[1]OPINI Rinci v1'!CJ413,'[1]OPINI Rinci v1'!CK413,'[1]OPINI Rinci v1'!CL413,'[1]OPINI Rinci v1'!CM413)</f>
        <v>WTP</v>
      </c>
      <c r="Z411" s="304" t="str">
        <f>CONCATENATE('[1]OPINI Rinci v1'!CO413,'[1]OPINI Rinci v1'!CP413,'[1]OPINI Rinci v1'!CQ413,'[1]OPINI Rinci v1'!CR413)</f>
        <v>WTP</v>
      </c>
      <c r="AA411" s="301"/>
    </row>
    <row r="412" spans="1:27" s="312" customFormat="1" ht="14.1" customHeight="1" x14ac:dyDescent="0.2">
      <c r="A412" s="306">
        <f t="shared" ref="A412:A419" si="20">IF(C412="","",A411+1)</f>
        <v>362</v>
      </c>
      <c r="B412" s="222" t="s">
        <v>54</v>
      </c>
      <c r="C412" s="214" t="s">
        <v>12</v>
      </c>
      <c r="D412" s="220"/>
      <c r="E412" s="217" t="s">
        <v>438</v>
      </c>
      <c r="F412" s="198" t="str">
        <f>CONCATENATE('[1]OPINI Rinci v1'!M414,'[1]OPINI Rinci v1'!N414,'[1]OPINI Rinci v1'!O414,'[1]OPINI Rinci v1'!P414)</f>
        <v>WTP</v>
      </c>
      <c r="G412" s="198" t="str">
        <f>CONCATENATE('[1]OPINI Rinci v1'!R414,'[1]OPINI Rinci v1'!S414,'[1]OPINI Rinci v1'!T414,'[1]OPINI Rinci v1'!U414)</f>
        <v>WTP</v>
      </c>
      <c r="H412" s="198" t="str">
        <f>CONCATENATE('[1]OPINI Rinci v1'!W414,'[1]OPINI Rinci v1'!X414,'[1]OPINI Rinci v1'!Y414,'[1]OPINI Rinci v1'!Z414)</f>
        <v>WTP</v>
      </c>
      <c r="I412" s="198" t="str">
        <f>CONCATENATE('[1]OPINI Rinci v1'!AB414,'[1]OPINI Rinci v1'!AC414,'[1]OPINI Rinci v1'!AD414,'[1]OPINI Rinci v1'!AE414)</f>
        <v>WTP</v>
      </c>
      <c r="J412" s="198" t="str">
        <f>CONCATENATE('[1]OPINI Rinci v1'!AG414,'[1]OPINI Rinci v1'!AH414,'[1]OPINI Rinci v1'!AI414,'[1]OPINI Rinci v1'!AJ414)</f>
        <v>WTP</v>
      </c>
      <c r="K412" s="198" t="str">
        <f>CONCATENATE('[1]OPINI Rinci v1'!AL414,'[1]OPINI Rinci v1'!AM414,'[1]OPINI Rinci v1'!AN414,'[1]OPINI Rinci v1'!AO414)</f>
        <v>WDP</v>
      </c>
      <c r="L412" s="198" t="str">
        <f>CONCATENATE('[1]OPINI Rinci v1'!AQ414,'[1]OPINI Rinci v1'!AR414,'[1]OPINI Rinci v1'!AS414,'[1]OPINI Rinci v1'!AT414)</f>
        <v>WTP</v>
      </c>
      <c r="M412" s="198" t="str">
        <f>CONCATENATE('[1]OPINI Rinci v1'!AV414,'[1]OPINI Rinci v1'!AW414,'[1]OPINI Rinci v1'!AX414,'[1]OPINI Rinci v1'!AY414)</f>
        <v>WTP</v>
      </c>
      <c r="N412" s="309" t="s">
        <v>701</v>
      </c>
      <c r="O412" s="310"/>
      <c r="P412" s="310"/>
      <c r="Q412" s="218" t="str">
        <f>CONCATENATE('[1]OPINI Rinci v1'!BA414,'[1]OPINI Rinci v1'!BB414,'[1]OPINI Rinci v1'!BD414,'[1]OPINI Rinci v1'!BC414)</f>
        <v>WTP</v>
      </c>
      <c r="R412" s="309" t="s">
        <v>701</v>
      </c>
      <c r="S412" s="304" t="str">
        <f>CONCATENATE('[1]OPINI Rinci v1'!BF414,'[1]OPINI Rinci v1'!BG414,'[1]OPINI Rinci v1'!BI414,'[1]OPINI Rinci v1'!BH414)</f>
        <v>WDP</v>
      </c>
      <c r="T412" s="304" t="str">
        <f>CONCATENATE('[1]OPINI Rinci v1'!BK414,'[1]OPINI Rinci v1'!BL414,'[1]OPINI Rinci v1'!BM414,'[1]OPINI Rinci v1'!BN414)</f>
        <v>WDP</v>
      </c>
      <c r="U412" s="304" t="str">
        <f>CONCATENATE('[1]OPINI Rinci v1'!BP414,'[1]OPINI Rinci v1'!BQ414,'[1]OPINI Rinci v1'!BR414,'[1]OPINI Rinci v1'!BS414)</f>
        <v>WDP</v>
      </c>
      <c r="V412" s="304" t="str">
        <f>CONCATENATE('[1]OPINI Rinci v1'!BU414,'[1]OPINI Rinci v1'!BV414,'[1]OPINI Rinci v1'!BW414,'[1]OPINI Rinci v1'!BX414)</f>
        <v>WDP</v>
      </c>
      <c r="W412" s="304" t="str">
        <f>CONCATENATE('[1]OPINI Rinci v1'!BZ414,'[1]OPINI Rinci v1'!CA414,'[1]OPINI Rinci v1'!CB414,'[1]OPINI Rinci v1'!CC414)</f>
        <v>WDP</v>
      </c>
      <c r="X412" s="304" t="str">
        <f>CONCATENATE('[1]OPINI Rinci v1'!CE414,'[1]OPINI Rinci v1'!CF414,'[1]OPINI Rinci v1'!CG414,'[1]OPINI Rinci v1'!CH414)</f>
        <v>TMP</v>
      </c>
      <c r="Y412" s="304" t="str">
        <f>CONCATENATE('[1]OPINI Rinci v1'!CJ414,'[1]OPINI Rinci v1'!CK414,'[1]OPINI Rinci v1'!CL414,'[1]OPINI Rinci v1'!CM414)</f>
        <v>WDP</v>
      </c>
      <c r="Z412" s="304" t="str">
        <f>CONCATENATE('[1]OPINI Rinci v1'!CO414,'[1]OPINI Rinci v1'!CP414,'[1]OPINI Rinci v1'!CQ414,'[1]OPINI Rinci v1'!CR414)</f>
        <v>WTP</v>
      </c>
      <c r="AA412" s="311"/>
    </row>
    <row r="413" spans="1:27" s="312" customFormat="1" ht="14.1" customHeight="1" x14ac:dyDescent="0.2">
      <c r="A413" s="306">
        <f t="shared" si="20"/>
        <v>363</v>
      </c>
      <c r="B413" s="222" t="s">
        <v>54</v>
      </c>
      <c r="C413" s="214" t="s">
        <v>14</v>
      </c>
      <c r="D413" s="220"/>
      <c r="E413" s="217" t="s">
        <v>439</v>
      </c>
      <c r="F413" s="198" t="str">
        <f>CONCATENATE('[1]OPINI Rinci v1'!M415,'[1]OPINI Rinci v1'!N415,'[1]OPINI Rinci v1'!O415,'[1]OPINI Rinci v1'!P415)</f>
        <v>WTP</v>
      </c>
      <c r="G413" s="198" t="str">
        <f>CONCATENATE('[1]OPINI Rinci v1'!R415,'[1]OPINI Rinci v1'!S415,'[1]OPINI Rinci v1'!T415,'[1]OPINI Rinci v1'!U415)</f>
        <v>WTP</v>
      </c>
      <c r="H413" s="198" t="str">
        <f>CONCATENATE('[1]OPINI Rinci v1'!W415,'[1]OPINI Rinci v1'!X415,'[1]OPINI Rinci v1'!Y415,'[1]OPINI Rinci v1'!Z415)</f>
        <v>WTP</v>
      </c>
      <c r="I413" s="198" t="str">
        <f>CONCATENATE('[1]OPINI Rinci v1'!AB415,'[1]OPINI Rinci v1'!AC415,'[1]OPINI Rinci v1'!AD415,'[1]OPINI Rinci v1'!AE415)</f>
        <v>WTP</v>
      </c>
      <c r="J413" s="198" t="str">
        <f>CONCATENATE('[1]OPINI Rinci v1'!AG415,'[1]OPINI Rinci v1'!AH415,'[1]OPINI Rinci v1'!AI415,'[1]OPINI Rinci v1'!AJ415)</f>
        <v>WTP</v>
      </c>
      <c r="K413" s="198" t="str">
        <f>CONCATENATE('[1]OPINI Rinci v1'!AL415,'[1]OPINI Rinci v1'!AM415,'[1]OPINI Rinci v1'!AN415,'[1]OPINI Rinci v1'!AO415)</f>
        <v>WTP</v>
      </c>
      <c r="L413" s="198" t="str">
        <f>CONCATENATE('[1]OPINI Rinci v1'!AQ415,'[1]OPINI Rinci v1'!AR415,'[1]OPINI Rinci v1'!AS415,'[1]OPINI Rinci v1'!AT415)</f>
        <v>WTP</v>
      </c>
      <c r="M413" s="198" t="str">
        <f>CONCATENATE('[1]OPINI Rinci v1'!AV415,'[1]OPINI Rinci v1'!AW415,'[1]OPINI Rinci v1'!AX415,'[1]OPINI Rinci v1'!AY415)</f>
        <v>WTP</v>
      </c>
      <c r="N413" s="309" t="s">
        <v>701</v>
      </c>
      <c r="O413" s="310"/>
      <c r="P413" s="310"/>
      <c r="Q413" s="218" t="str">
        <f>CONCATENATE('[1]OPINI Rinci v1'!BA415,'[1]OPINI Rinci v1'!BB415,'[1]OPINI Rinci v1'!BD415,'[1]OPINI Rinci v1'!BC415)</f>
        <v>WTP</v>
      </c>
      <c r="R413" s="309" t="s">
        <v>701</v>
      </c>
      <c r="S413" s="304" t="str">
        <f>CONCATENATE('[1]OPINI Rinci v1'!BF415,'[1]OPINI Rinci v1'!BG415,'[1]OPINI Rinci v1'!BI415,'[1]OPINI Rinci v1'!BH415)</f>
        <v>WTP</v>
      </c>
      <c r="T413" s="304" t="str">
        <f>CONCATENATE('[1]OPINI Rinci v1'!BK415,'[1]OPINI Rinci v1'!BL415,'[1]OPINI Rinci v1'!BM415,'[1]OPINI Rinci v1'!BN415)</f>
        <v>WDP</v>
      </c>
      <c r="U413" s="304" t="str">
        <f>CONCATENATE('[1]OPINI Rinci v1'!BP415,'[1]OPINI Rinci v1'!BQ415,'[1]OPINI Rinci v1'!BR415,'[1]OPINI Rinci v1'!BS415)</f>
        <v>WTP</v>
      </c>
      <c r="V413" s="304" t="str">
        <f>CONCATENATE('[1]OPINI Rinci v1'!BU415,'[1]OPINI Rinci v1'!BV415,'[1]OPINI Rinci v1'!BW415,'[1]OPINI Rinci v1'!BX415)</f>
        <v>WTP</v>
      </c>
      <c r="W413" s="304" t="str">
        <f>CONCATENATE('[1]OPINI Rinci v1'!BZ415,'[1]OPINI Rinci v1'!CA415,'[1]OPINI Rinci v1'!CB415,'[1]OPINI Rinci v1'!CC415)</f>
        <v>WDP</v>
      </c>
      <c r="X413" s="304" t="str">
        <f>CONCATENATE('[1]OPINI Rinci v1'!CE415,'[1]OPINI Rinci v1'!CF415,'[1]OPINI Rinci v1'!CG415,'[1]OPINI Rinci v1'!CH415)</f>
        <v>WDP</v>
      </c>
      <c r="Y413" s="304" t="str">
        <f>CONCATENATE('[1]OPINI Rinci v1'!CJ415,'[1]OPINI Rinci v1'!CK415,'[1]OPINI Rinci v1'!CL415,'[1]OPINI Rinci v1'!CM415)</f>
        <v>WDP</v>
      </c>
      <c r="Z413" s="304" t="str">
        <f>CONCATENATE('[1]OPINI Rinci v1'!CO415,'[1]OPINI Rinci v1'!CP415,'[1]OPINI Rinci v1'!CQ415,'[1]OPINI Rinci v1'!CR415)</f>
        <v>WDP</v>
      </c>
      <c r="AA413" s="311"/>
    </row>
    <row r="414" spans="1:27" s="312" customFormat="1" ht="14.1" customHeight="1" x14ac:dyDescent="0.2">
      <c r="A414" s="306">
        <f t="shared" si="20"/>
        <v>364</v>
      </c>
      <c r="B414" s="222" t="s">
        <v>54</v>
      </c>
      <c r="C414" s="214" t="s">
        <v>16</v>
      </c>
      <c r="D414" s="220"/>
      <c r="E414" s="217" t="s">
        <v>440</v>
      </c>
      <c r="F414" s="198" t="str">
        <f>CONCATENATE('[1]OPINI Rinci v1'!M416,'[1]OPINI Rinci v1'!N416,'[1]OPINI Rinci v1'!O416,'[1]OPINI Rinci v1'!P416)</f>
        <v>WTP</v>
      </c>
      <c r="G414" s="198" t="str">
        <f>CONCATENATE('[1]OPINI Rinci v1'!R416,'[1]OPINI Rinci v1'!S416,'[1]OPINI Rinci v1'!T416,'[1]OPINI Rinci v1'!U416)</f>
        <v>WTP</v>
      </c>
      <c r="H414" s="198" t="str">
        <f>CONCATENATE('[1]OPINI Rinci v1'!W416,'[1]OPINI Rinci v1'!X416,'[1]OPINI Rinci v1'!Y416,'[1]OPINI Rinci v1'!Z416)</f>
        <v>WTP</v>
      </c>
      <c r="I414" s="198" t="str">
        <f>CONCATENATE('[1]OPINI Rinci v1'!AB416,'[1]OPINI Rinci v1'!AC416,'[1]OPINI Rinci v1'!AD416,'[1]OPINI Rinci v1'!AE416)</f>
        <v>WTP</v>
      </c>
      <c r="J414" s="198" t="str">
        <f>CONCATENATE('[1]OPINI Rinci v1'!AG416,'[1]OPINI Rinci v1'!AH416,'[1]OPINI Rinci v1'!AI416,'[1]OPINI Rinci v1'!AJ416)</f>
        <v>WTP</v>
      </c>
      <c r="K414" s="198" t="str">
        <f>CONCATENATE('[1]OPINI Rinci v1'!AL416,'[1]OPINI Rinci v1'!AM416,'[1]OPINI Rinci v1'!AN416,'[1]OPINI Rinci v1'!AO416)</f>
        <v>WTP</v>
      </c>
      <c r="L414" s="198" t="str">
        <f>CONCATENATE('[1]OPINI Rinci v1'!AQ416,'[1]OPINI Rinci v1'!AR416,'[1]OPINI Rinci v1'!AS416,'[1]OPINI Rinci v1'!AT416)</f>
        <v>WTP</v>
      </c>
      <c r="M414" s="198" t="str">
        <f>CONCATENATE('[1]OPINI Rinci v1'!AV416,'[1]OPINI Rinci v1'!AW416,'[1]OPINI Rinci v1'!AX416,'[1]OPINI Rinci v1'!AY416)</f>
        <v>WTP</v>
      </c>
      <c r="N414" s="309" t="s">
        <v>701</v>
      </c>
      <c r="O414" s="310"/>
      <c r="P414" s="310"/>
      <c r="Q414" s="218" t="str">
        <f>CONCATENATE('[1]OPINI Rinci v1'!BA416,'[1]OPINI Rinci v1'!BB416,'[1]OPINI Rinci v1'!BD416,'[1]OPINI Rinci v1'!BC416)</f>
        <v>WDP</v>
      </c>
      <c r="R414" s="309" t="s">
        <v>701</v>
      </c>
      <c r="S414" s="304" t="str">
        <f>CONCATENATE('[1]OPINI Rinci v1'!BF416,'[1]OPINI Rinci v1'!BG416,'[1]OPINI Rinci v1'!BI416,'[1]OPINI Rinci v1'!BH416)</f>
        <v>WDP</v>
      </c>
      <c r="T414" s="304" t="str">
        <f>CONCATENATE('[1]OPINI Rinci v1'!BK416,'[1]OPINI Rinci v1'!BL416,'[1]OPINI Rinci v1'!BM416,'[1]OPINI Rinci v1'!BN416)</f>
        <v>WDP</v>
      </c>
      <c r="U414" s="304" t="str">
        <f>CONCATENATE('[1]OPINI Rinci v1'!BP416,'[1]OPINI Rinci v1'!BQ416,'[1]OPINI Rinci v1'!BR416,'[1]OPINI Rinci v1'!BS416)</f>
        <v>WDP</v>
      </c>
      <c r="V414" s="304" t="str">
        <f>CONCATENATE('[1]OPINI Rinci v1'!BU416,'[1]OPINI Rinci v1'!BV416,'[1]OPINI Rinci v1'!BW416,'[1]OPINI Rinci v1'!BX416)</f>
        <v>WDP</v>
      </c>
      <c r="W414" s="304" t="str">
        <f>CONCATENATE('[1]OPINI Rinci v1'!BZ416,'[1]OPINI Rinci v1'!CA416,'[1]OPINI Rinci v1'!CB416,'[1]OPINI Rinci v1'!CC416)</f>
        <v>TMP</v>
      </c>
      <c r="X414" s="304" t="str">
        <f>CONCATENATE('[1]OPINI Rinci v1'!CE416,'[1]OPINI Rinci v1'!CF416,'[1]OPINI Rinci v1'!CG416,'[1]OPINI Rinci v1'!CH416)</f>
        <v>TMP</v>
      </c>
      <c r="Y414" s="304" t="str">
        <f>CONCATENATE('[1]OPINI Rinci v1'!CJ416,'[1]OPINI Rinci v1'!CK416,'[1]OPINI Rinci v1'!CL416,'[1]OPINI Rinci v1'!CM416)</f>
        <v>WDP</v>
      </c>
      <c r="Z414" s="304" t="str">
        <f>CONCATENATE('[1]OPINI Rinci v1'!CO416,'[1]OPINI Rinci v1'!CP416,'[1]OPINI Rinci v1'!CQ416,'[1]OPINI Rinci v1'!CR416)</f>
        <v>WDP</v>
      </c>
      <c r="AA414" s="311"/>
    </row>
    <row r="415" spans="1:27" s="312" customFormat="1" ht="14.1" customHeight="1" x14ac:dyDescent="0.2">
      <c r="A415" s="306">
        <f t="shared" si="20"/>
        <v>365</v>
      </c>
      <c r="B415" s="222" t="s">
        <v>54</v>
      </c>
      <c r="C415" s="214" t="s">
        <v>18</v>
      </c>
      <c r="D415" s="220"/>
      <c r="E415" s="217" t="s">
        <v>441</v>
      </c>
      <c r="F415" s="198" t="str">
        <f>CONCATENATE('[1]OPINI Rinci v1'!M417,'[1]OPINI Rinci v1'!N417,'[1]OPINI Rinci v1'!O417,'[1]OPINI Rinci v1'!P417)</f>
        <v>WTP</v>
      </c>
      <c r="G415" s="198" t="str">
        <f>CONCATENATE('[1]OPINI Rinci v1'!R417,'[1]OPINI Rinci v1'!S417,'[1]OPINI Rinci v1'!T417,'[1]OPINI Rinci v1'!U417)</f>
        <v>WTP</v>
      </c>
      <c r="H415" s="198" t="str">
        <f>CONCATENATE('[1]OPINI Rinci v1'!W417,'[1]OPINI Rinci v1'!X417,'[1]OPINI Rinci v1'!Y417,'[1]OPINI Rinci v1'!Z417)</f>
        <v>WTP</v>
      </c>
      <c r="I415" s="198" t="str">
        <f>CONCATENATE('[1]OPINI Rinci v1'!AB417,'[1]OPINI Rinci v1'!AC417,'[1]OPINI Rinci v1'!AD417,'[1]OPINI Rinci v1'!AE417)</f>
        <v>WTP</v>
      </c>
      <c r="J415" s="198" t="str">
        <f>CONCATENATE('[1]OPINI Rinci v1'!AG417,'[1]OPINI Rinci v1'!AH417,'[1]OPINI Rinci v1'!AI417,'[1]OPINI Rinci v1'!AJ417)</f>
        <v>WTP</v>
      </c>
      <c r="K415" s="198" t="str">
        <f>CONCATENATE('[1]OPINI Rinci v1'!AL417,'[1]OPINI Rinci v1'!AM417,'[1]OPINI Rinci v1'!AN417,'[1]OPINI Rinci v1'!AO417)</f>
        <v>WTP</v>
      </c>
      <c r="L415" s="198" t="str">
        <f>CONCATENATE('[1]OPINI Rinci v1'!AQ417,'[1]OPINI Rinci v1'!AR417,'[1]OPINI Rinci v1'!AS417,'[1]OPINI Rinci v1'!AT417)</f>
        <v>WTP</v>
      </c>
      <c r="M415" s="198" t="str">
        <f>CONCATENATE('[1]OPINI Rinci v1'!AV417,'[1]OPINI Rinci v1'!AW417,'[1]OPINI Rinci v1'!AX417,'[1]OPINI Rinci v1'!AY417)</f>
        <v>WTP</v>
      </c>
      <c r="N415" s="309" t="s">
        <v>701</v>
      </c>
      <c r="O415" s="310"/>
      <c r="P415" s="310"/>
      <c r="Q415" s="218" t="str">
        <f>CONCATENATE('[1]OPINI Rinci v1'!BA417,'[1]OPINI Rinci v1'!BB417,'[1]OPINI Rinci v1'!BD417,'[1]OPINI Rinci v1'!BC417)</f>
        <v>WTP</v>
      </c>
      <c r="R415" s="309" t="s">
        <v>701</v>
      </c>
      <c r="S415" s="304" t="str">
        <f>CONCATENATE('[1]OPINI Rinci v1'!BF417,'[1]OPINI Rinci v1'!BG417,'[1]OPINI Rinci v1'!BI417,'[1]OPINI Rinci v1'!BH417)</f>
        <v>WDP</v>
      </c>
      <c r="T415" s="304" t="str">
        <f>CONCATENATE('[1]OPINI Rinci v1'!BK417,'[1]OPINI Rinci v1'!BL417,'[1]OPINI Rinci v1'!BM417,'[1]OPINI Rinci v1'!BN417)</f>
        <v>WDP</v>
      </c>
      <c r="U415" s="304" t="str">
        <f>CONCATENATE('[1]OPINI Rinci v1'!BP417,'[1]OPINI Rinci v1'!BQ417,'[1]OPINI Rinci v1'!BR417,'[1]OPINI Rinci v1'!BS417)</f>
        <v>WDP</v>
      </c>
      <c r="V415" s="304" t="str">
        <f>CONCATENATE('[1]OPINI Rinci v1'!BU417,'[1]OPINI Rinci v1'!BV417,'[1]OPINI Rinci v1'!BW417,'[1]OPINI Rinci v1'!BX417)</f>
        <v>WDP</v>
      </c>
      <c r="W415" s="304" t="str">
        <f>CONCATENATE('[1]OPINI Rinci v1'!BZ417,'[1]OPINI Rinci v1'!CA417,'[1]OPINI Rinci v1'!CB417,'[1]OPINI Rinci v1'!CC417)</f>
        <v>WDP</v>
      </c>
      <c r="X415" s="304" t="str">
        <f>CONCATENATE('[1]OPINI Rinci v1'!CE417,'[1]OPINI Rinci v1'!CF417,'[1]OPINI Rinci v1'!CG417,'[1]OPINI Rinci v1'!CH417)</f>
        <v>WDP</v>
      </c>
      <c r="Y415" s="304" t="str">
        <f>CONCATENATE('[1]OPINI Rinci v1'!CJ417,'[1]OPINI Rinci v1'!CK417,'[1]OPINI Rinci v1'!CL417,'[1]OPINI Rinci v1'!CM417)</f>
        <v>WDP</v>
      </c>
      <c r="Z415" s="304" t="str">
        <f>CONCATENATE('[1]OPINI Rinci v1'!CO417,'[1]OPINI Rinci v1'!CP417,'[1]OPINI Rinci v1'!CQ417,'[1]OPINI Rinci v1'!CR417)</f>
        <v>WDP</v>
      </c>
      <c r="AA415" s="311"/>
    </row>
    <row r="416" spans="1:27" s="312" customFormat="1" ht="14.1" customHeight="1" x14ac:dyDescent="0.2">
      <c r="A416" s="306">
        <f t="shared" si="20"/>
        <v>366</v>
      </c>
      <c r="B416" s="222" t="s">
        <v>54</v>
      </c>
      <c r="C416" s="214" t="s">
        <v>20</v>
      </c>
      <c r="D416" s="220"/>
      <c r="E416" s="217" t="s">
        <v>442</v>
      </c>
      <c r="F416" s="198" t="str">
        <f>CONCATENATE('[1]OPINI Rinci v1'!M418,'[1]OPINI Rinci v1'!N418,'[1]OPINI Rinci v1'!O418,'[1]OPINI Rinci v1'!P418)</f>
        <v>WTP</v>
      </c>
      <c r="G416" s="198" t="str">
        <f>CONCATENATE('[1]OPINI Rinci v1'!R418,'[1]OPINI Rinci v1'!S418,'[1]OPINI Rinci v1'!T418,'[1]OPINI Rinci v1'!U418)</f>
        <v>WTP</v>
      </c>
      <c r="H416" s="198" t="str">
        <f>CONCATENATE('[1]OPINI Rinci v1'!W418,'[1]OPINI Rinci v1'!X418,'[1]OPINI Rinci v1'!Y418,'[1]OPINI Rinci v1'!Z418)</f>
        <v>WTP</v>
      </c>
      <c r="I416" s="198" t="str">
        <f>CONCATENATE('[1]OPINI Rinci v1'!AB418,'[1]OPINI Rinci v1'!AC418,'[1]OPINI Rinci v1'!AD418,'[1]OPINI Rinci v1'!AE418)</f>
        <v>WTP</v>
      </c>
      <c r="J416" s="198" t="str">
        <f>CONCATENATE('[1]OPINI Rinci v1'!AG418,'[1]OPINI Rinci v1'!AH418,'[1]OPINI Rinci v1'!AI418,'[1]OPINI Rinci v1'!AJ418)</f>
        <v>WTP</v>
      </c>
      <c r="K416" s="198" t="str">
        <f>CONCATENATE('[1]OPINI Rinci v1'!AL418,'[1]OPINI Rinci v1'!AM418,'[1]OPINI Rinci v1'!AN418,'[1]OPINI Rinci v1'!AO418)</f>
        <v>WTP</v>
      </c>
      <c r="L416" s="198" t="str">
        <f>CONCATENATE('[1]OPINI Rinci v1'!AQ418,'[1]OPINI Rinci v1'!AR418,'[1]OPINI Rinci v1'!AS418,'[1]OPINI Rinci v1'!AT418)</f>
        <v>WTP</v>
      </c>
      <c r="M416" s="198" t="str">
        <f>CONCATENATE('[1]OPINI Rinci v1'!AV418,'[1]OPINI Rinci v1'!AW418,'[1]OPINI Rinci v1'!AX418,'[1]OPINI Rinci v1'!AY418)</f>
        <v>WTP</v>
      </c>
      <c r="N416" s="309" t="s">
        <v>701</v>
      </c>
      <c r="O416" s="310"/>
      <c r="P416" s="310"/>
      <c r="Q416" s="218" t="str">
        <f>CONCATENATE('[1]OPINI Rinci v1'!BA418,'[1]OPINI Rinci v1'!BB418,'[1]OPINI Rinci v1'!BD418,'[1]OPINI Rinci v1'!BC418)</f>
        <v>WTP</v>
      </c>
      <c r="R416" s="309" t="s">
        <v>701</v>
      </c>
      <c r="S416" s="304" t="str">
        <f>CONCATENATE('[1]OPINI Rinci v1'!BF418,'[1]OPINI Rinci v1'!BG418,'[1]OPINI Rinci v1'!BI418,'[1]OPINI Rinci v1'!BH418)</f>
        <v>WDP</v>
      </c>
      <c r="T416" s="304" t="str">
        <f>CONCATENATE('[1]OPINI Rinci v1'!BK418,'[1]OPINI Rinci v1'!BL418,'[1]OPINI Rinci v1'!BM418,'[1]OPINI Rinci v1'!BN418)</f>
        <v>WDP</v>
      </c>
      <c r="U416" s="304" t="str">
        <f>CONCATENATE('[1]OPINI Rinci v1'!BP418,'[1]OPINI Rinci v1'!BQ418,'[1]OPINI Rinci v1'!BR418,'[1]OPINI Rinci v1'!BS418)</f>
        <v>WDP</v>
      </c>
      <c r="V416" s="304" t="str">
        <f>CONCATENATE('[1]OPINI Rinci v1'!BU418,'[1]OPINI Rinci v1'!BV418,'[1]OPINI Rinci v1'!BW418,'[1]OPINI Rinci v1'!BX418)</f>
        <v>WDP</v>
      </c>
      <c r="W416" s="304" t="str">
        <f>CONCATENATE('[1]OPINI Rinci v1'!BZ418,'[1]OPINI Rinci v1'!CA418,'[1]OPINI Rinci v1'!CB418,'[1]OPINI Rinci v1'!CC418)</f>
        <v>TMP</v>
      </c>
      <c r="X416" s="304" t="str">
        <f>CONCATENATE('[1]OPINI Rinci v1'!CE418,'[1]OPINI Rinci v1'!CF418,'[1]OPINI Rinci v1'!CG418,'[1]OPINI Rinci v1'!CH418)</f>
        <v>WDP</v>
      </c>
      <c r="Y416" s="304" t="str">
        <f>CONCATENATE('[1]OPINI Rinci v1'!CJ418,'[1]OPINI Rinci v1'!CK418,'[1]OPINI Rinci v1'!CL418,'[1]OPINI Rinci v1'!CM418)</f>
        <v>WDP</v>
      </c>
      <c r="Z416" s="304" t="str">
        <f>CONCATENATE('[1]OPINI Rinci v1'!CO418,'[1]OPINI Rinci v1'!CP418,'[1]OPINI Rinci v1'!CQ418,'[1]OPINI Rinci v1'!CR418)</f>
        <v>WDP</v>
      </c>
      <c r="AA416" s="311"/>
    </row>
    <row r="417" spans="1:27" s="312" customFormat="1" ht="14.1" customHeight="1" x14ac:dyDescent="0.2">
      <c r="A417" s="306">
        <f t="shared" si="20"/>
        <v>367</v>
      </c>
      <c r="B417" s="222" t="s">
        <v>54</v>
      </c>
      <c r="C417" s="214" t="s">
        <v>22</v>
      </c>
      <c r="D417" s="220"/>
      <c r="E417" s="217" t="s">
        <v>443</v>
      </c>
      <c r="F417" s="198" t="str">
        <f>CONCATENATE('[1]OPINI Rinci v1'!M419,'[1]OPINI Rinci v1'!N419,'[1]OPINI Rinci v1'!O419,'[1]OPINI Rinci v1'!P419)</f>
        <v>WTP</v>
      </c>
      <c r="G417" s="198" t="str">
        <f>CONCATENATE('[1]OPINI Rinci v1'!R419,'[1]OPINI Rinci v1'!S419,'[1]OPINI Rinci v1'!T419,'[1]OPINI Rinci v1'!U419)</f>
        <v>WTP</v>
      </c>
      <c r="H417" s="198" t="str">
        <f>CONCATENATE('[1]OPINI Rinci v1'!W419,'[1]OPINI Rinci v1'!X419,'[1]OPINI Rinci v1'!Y419,'[1]OPINI Rinci v1'!Z419)</f>
        <v>WTP</v>
      </c>
      <c r="I417" s="198" t="str">
        <f>CONCATENATE('[1]OPINI Rinci v1'!AB419,'[1]OPINI Rinci v1'!AC419,'[1]OPINI Rinci v1'!AD419,'[1]OPINI Rinci v1'!AE419)</f>
        <v>WTP</v>
      </c>
      <c r="J417" s="198" t="str">
        <f>CONCATENATE('[1]OPINI Rinci v1'!AG419,'[1]OPINI Rinci v1'!AH419,'[1]OPINI Rinci v1'!AI419,'[1]OPINI Rinci v1'!AJ419)</f>
        <v>WTP</v>
      </c>
      <c r="K417" s="198" t="str">
        <f>CONCATENATE('[1]OPINI Rinci v1'!AL419,'[1]OPINI Rinci v1'!AM419,'[1]OPINI Rinci v1'!AN419,'[1]OPINI Rinci v1'!AO419)</f>
        <v>WDP</v>
      </c>
      <c r="L417" s="198" t="str">
        <f>CONCATENATE('[1]OPINI Rinci v1'!AQ419,'[1]OPINI Rinci v1'!AR419,'[1]OPINI Rinci v1'!AS419,'[1]OPINI Rinci v1'!AT419)</f>
        <v>WTP</v>
      </c>
      <c r="M417" s="198" t="str">
        <f>CONCATENATE('[1]OPINI Rinci v1'!AV419,'[1]OPINI Rinci v1'!AW419,'[1]OPINI Rinci v1'!AX419,'[1]OPINI Rinci v1'!AY419)</f>
        <v>WTP</v>
      </c>
      <c r="N417" s="309" t="s">
        <v>701</v>
      </c>
      <c r="O417" s="310"/>
      <c r="P417" s="310"/>
      <c r="Q417" s="218" t="str">
        <f>CONCATENATE('[1]OPINI Rinci v1'!BA419,'[1]OPINI Rinci v1'!BB419,'[1]OPINI Rinci v1'!BD419,'[1]OPINI Rinci v1'!BC419)</f>
        <v>WDP</v>
      </c>
      <c r="R417" s="309" t="s">
        <v>701</v>
      </c>
      <c r="S417" s="304" t="str">
        <f>CONCATENATE('[1]OPINI Rinci v1'!BF419,'[1]OPINI Rinci v1'!BG419,'[1]OPINI Rinci v1'!BI419,'[1]OPINI Rinci v1'!BH419)</f>
        <v>WDP</v>
      </c>
      <c r="T417" s="304" t="str">
        <f>CONCATENATE('[1]OPINI Rinci v1'!BK419,'[1]OPINI Rinci v1'!BL419,'[1]OPINI Rinci v1'!BM419,'[1]OPINI Rinci v1'!BN419)</f>
        <v>WDP</v>
      </c>
      <c r="U417" s="304" t="str">
        <f>CONCATENATE('[1]OPINI Rinci v1'!BP419,'[1]OPINI Rinci v1'!BQ419,'[1]OPINI Rinci v1'!BR419,'[1]OPINI Rinci v1'!BS419)</f>
        <v>WDP</v>
      </c>
      <c r="V417" s="304" t="str">
        <f>CONCATENATE('[1]OPINI Rinci v1'!BU419,'[1]OPINI Rinci v1'!BV419,'[1]OPINI Rinci v1'!BW419,'[1]OPINI Rinci v1'!BX419)</f>
        <v>WDP</v>
      </c>
      <c r="W417" s="304" t="str">
        <f>CONCATENATE('[1]OPINI Rinci v1'!BZ419,'[1]OPINI Rinci v1'!CA419,'[1]OPINI Rinci v1'!CB419,'[1]OPINI Rinci v1'!CC419)</f>
        <v>WDP</v>
      </c>
      <c r="X417" s="304" t="str">
        <f>CONCATENATE('[1]OPINI Rinci v1'!CE419,'[1]OPINI Rinci v1'!CF419,'[1]OPINI Rinci v1'!CG419,'[1]OPINI Rinci v1'!CH419)</f>
        <v/>
      </c>
      <c r="Y417" s="304" t="str">
        <f>CONCATENATE('[1]OPINI Rinci v1'!CJ419,'[1]OPINI Rinci v1'!CK419,'[1]OPINI Rinci v1'!CL419,'[1]OPINI Rinci v1'!CM419)</f>
        <v/>
      </c>
      <c r="Z417" s="304" t="str">
        <f>CONCATENATE('[1]OPINI Rinci v1'!CO419,'[1]OPINI Rinci v1'!CP419,'[1]OPINI Rinci v1'!CQ419,'[1]OPINI Rinci v1'!CR419)</f>
        <v/>
      </c>
      <c r="AA417" s="311"/>
    </row>
    <row r="418" spans="1:27" s="9" customFormat="1" ht="14.1" customHeight="1" x14ac:dyDescent="0.2">
      <c r="A418" s="306" t="str">
        <f t="shared" si="20"/>
        <v/>
      </c>
      <c r="B418" s="316"/>
      <c r="C418" s="200"/>
      <c r="D418" s="202"/>
      <c r="E418" s="203"/>
      <c r="F418" s="203"/>
      <c r="G418" s="203"/>
      <c r="H418" s="203"/>
      <c r="I418" s="198" t="str">
        <f>CONCATENATE('[1]OPINI Rinci v1'!AB420,'[1]OPINI Rinci v1'!AC420,'[1]OPINI Rinci v1'!AD420,'[1]OPINI Rinci v1'!AE420)</f>
        <v/>
      </c>
      <c r="J418" s="203"/>
      <c r="K418" s="203"/>
      <c r="L418" s="203"/>
      <c r="M418" s="203"/>
      <c r="N418" s="203"/>
      <c r="O418" s="203"/>
      <c r="P418" s="203"/>
      <c r="Q418" s="200"/>
      <c r="R418" s="203"/>
      <c r="S418" s="304" t="str">
        <f>CONCATENATE('[1]OPINI Rinci v1'!BF420,'[1]OPINI Rinci v1'!BG420,'[1]OPINI Rinci v1'!BI420,'[1]OPINI Rinci v1'!BH420)</f>
        <v/>
      </c>
      <c r="T418" s="200"/>
      <c r="U418" s="304"/>
      <c r="V418" s="304"/>
      <c r="W418" s="304"/>
      <c r="X418" s="304"/>
      <c r="Y418" s="304"/>
      <c r="Z418" s="304"/>
      <c r="AA418" s="305"/>
    </row>
    <row r="419" spans="1:27" s="9" customFormat="1" ht="14.1" customHeight="1" x14ac:dyDescent="0.2">
      <c r="A419" s="306" t="str">
        <f t="shared" si="20"/>
        <v/>
      </c>
      <c r="B419" s="303" t="s">
        <v>56</v>
      </c>
      <c r="C419" s="200"/>
      <c r="D419" s="202" t="s">
        <v>445</v>
      </c>
      <c r="E419" s="203"/>
      <c r="F419" s="203"/>
      <c r="G419" s="203"/>
      <c r="H419" s="203"/>
      <c r="I419" s="198" t="s">
        <v>642</v>
      </c>
      <c r="J419" s="203"/>
      <c r="K419" s="203"/>
      <c r="L419" s="203"/>
      <c r="M419" s="203"/>
      <c r="N419" s="203"/>
      <c r="O419" s="203"/>
      <c r="P419" s="203"/>
      <c r="Q419" s="200"/>
      <c r="R419" s="203"/>
      <c r="S419" s="304"/>
      <c r="T419" s="200"/>
      <c r="U419" s="304"/>
      <c r="V419" s="304"/>
      <c r="W419" s="304"/>
      <c r="X419" s="304"/>
      <c r="Y419" s="304"/>
      <c r="Z419" s="304"/>
      <c r="AA419" s="305"/>
    </row>
    <row r="420" spans="1:27" s="312" customFormat="1" ht="14.1" customHeight="1" x14ac:dyDescent="0.2">
      <c r="A420" s="306">
        <f>IF(C420="","",A417+1)</f>
        <v>368</v>
      </c>
      <c r="B420" s="222" t="s">
        <v>56</v>
      </c>
      <c r="C420" s="214" t="s">
        <v>8</v>
      </c>
      <c r="D420" s="216"/>
      <c r="E420" s="217" t="s">
        <v>446</v>
      </c>
      <c r="F420" s="198" t="str">
        <f>CONCATENATE('[1]OPINI Rinci v1'!M422,'[1]OPINI Rinci v1'!N422,'[1]OPINI Rinci v1'!O422,'[1]OPINI Rinci v1'!P422)</f>
        <v>WTP</v>
      </c>
      <c r="G420" s="198" t="str">
        <f>CONCATENATE('[1]OPINI Rinci v1'!R422,'[1]OPINI Rinci v1'!S422,'[1]OPINI Rinci v1'!T422,'[1]OPINI Rinci v1'!U422)</f>
        <v>WTP</v>
      </c>
      <c r="H420" s="198" t="str">
        <f>CONCATENATE('[1]OPINI Rinci v1'!W422,'[1]OPINI Rinci v1'!X422,'[1]OPINI Rinci v1'!Y422,'[1]OPINI Rinci v1'!Z422)</f>
        <v>WTP</v>
      </c>
      <c r="I420" s="198" t="str">
        <f>CONCATENATE('[1]OPINI Rinci v1'!AB422,'[1]OPINI Rinci v1'!AC422,'[1]OPINI Rinci v1'!AD422,'[1]OPINI Rinci v1'!AE422)</f>
        <v>WTP</v>
      </c>
      <c r="J420" s="198" t="str">
        <f>CONCATENATE('[1]OPINI Rinci v1'!AG422,'[1]OPINI Rinci v1'!AH422,'[1]OPINI Rinci v1'!AI422,'[1]OPINI Rinci v1'!AJ422)</f>
        <v>WTP</v>
      </c>
      <c r="K420" s="198" t="str">
        <f>CONCATENATE('[1]OPINI Rinci v1'!AL422,'[1]OPINI Rinci v1'!AM422,'[1]OPINI Rinci v1'!AN422,'[1]OPINI Rinci v1'!AO422)</f>
        <v>WTP</v>
      </c>
      <c r="L420" s="198" t="str">
        <f>CONCATENATE('[1]OPINI Rinci v1'!AQ422,'[1]OPINI Rinci v1'!AR422,'[1]OPINI Rinci v1'!AS422,'[1]OPINI Rinci v1'!AT422)</f>
        <v>WTP</v>
      </c>
      <c r="M420" s="198" t="str">
        <f>CONCATENATE('[1]OPINI Rinci v1'!AV422,'[1]OPINI Rinci v1'!AW422,'[1]OPINI Rinci v1'!AX422,'[1]OPINI Rinci v1'!AY422)</f>
        <v>WTP</v>
      </c>
      <c r="N420" s="309" t="s">
        <v>701</v>
      </c>
      <c r="O420" s="310"/>
      <c r="P420" s="310"/>
      <c r="Q420" s="218" t="str">
        <f>CONCATENATE('[1]OPINI Rinci v1'!BA422,'[1]OPINI Rinci v1'!BB422,'[1]OPINI Rinci v1'!BD422,'[1]OPINI Rinci v1'!BC422)</f>
        <v>WDP</v>
      </c>
      <c r="R420" s="307" t="s">
        <v>700</v>
      </c>
      <c r="S420" s="304" t="str">
        <f>CONCATENATE('[1]OPINI Rinci v1'!BF422,'[1]OPINI Rinci v1'!BG422,'[1]OPINI Rinci v1'!BI422,'[1]OPINI Rinci v1'!BH422)</f>
        <v>WTP</v>
      </c>
      <c r="T420" s="304" t="str">
        <f>CONCATENATE('[1]OPINI Rinci v1'!BK422,'[1]OPINI Rinci v1'!BL422,'[1]OPINI Rinci v1'!BM422,'[1]OPINI Rinci v1'!BN422)</f>
        <v>WDP</v>
      </c>
      <c r="U420" s="304" t="str">
        <f>CONCATENATE('[1]OPINI Rinci v1'!BP422,'[1]OPINI Rinci v1'!BQ422,'[1]OPINI Rinci v1'!BR422,'[1]OPINI Rinci v1'!BS422)</f>
        <v>WDP</v>
      </c>
      <c r="V420" s="304" t="str">
        <f>CONCATENATE('[1]OPINI Rinci v1'!BU422,'[1]OPINI Rinci v1'!BV422,'[1]OPINI Rinci v1'!BW422,'[1]OPINI Rinci v1'!BX422)</f>
        <v>TMP</v>
      </c>
      <c r="W420" s="304" t="str">
        <f>CONCATENATE('[1]OPINI Rinci v1'!BZ422,'[1]OPINI Rinci v1'!CA422,'[1]OPINI Rinci v1'!CB422,'[1]OPINI Rinci v1'!CC422)</f>
        <v>WDP</v>
      </c>
      <c r="X420" s="304" t="str">
        <f>CONCATENATE('[1]OPINI Rinci v1'!CE422,'[1]OPINI Rinci v1'!CF422,'[1]OPINI Rinci v1'!CG422,'[1]OPINI Rinci v1'!CH422)</f>
        <v>WDP</v>
      </c>
      <c r="Y420" s="304" t="str">
        <f>CONCATENATE('[1]OPINI Rinci v1'!CJ422,'[1]OPINI Rinci v1'!CK422,'[1]OPINI Rinci v1'!CL422,'[1]OPINI Rinci v1'!CM422)</f>
        <v>TMP</v>
      </c>
      <c r="Z420" s="304" t="str">
        <f>CONCATENATE('[1]OPINI Rinci v1'!CO422,'[1]OPINI Rinci v1'!CP422,'[1]OPINI Rinci v1'!CQ422,'[1]OPINI Rinci v1'!CR422)</f>
        <v>WDP</v>
      </c>
      <c r="AA420" s="311"/>
    </row>
    <row r="421" spans="1:27" s="312" customFormat="1" ht="14.1" customHeight="1" x14ac:dyDescent="0.2">
      <c r="A421" s="306">
        <f t="shared" ref="A421:A433" si="21">IF(C421="","",A420+1)</f>
        <v>369</v>
      </c>
      <c r="B421" s="222" t="s">
        <v>56</v>
      </c>
      <c r="C421" s="214" t="s">
        <v>12</v>
      </c>
      <c r="D421" s="220"/>
      <c r="E421" s="217" t="s">
        <v>447</v>
      </c>
      <c r="F421" s="198" t="str">
        <f>CONCATENATE('[1]OPINI Rinci v1'!M423,'[1]OPINI Rinci v1'!N423,'[1]OPINI Rinci v1'!O423,'[1]OPINI Rinci v1'!P423)</f>
        <v>WTP</v>
      </c>
      <c r="G421" s="198" t="str">
        <f>CONCATENATE('[1]OPINI Rinci v1'!R423,'[1]OPINI Rinci v1'!S423,'[1]OPINI Rinci v1'!T423,'[1]OPINI Rinci v1'!U423)</f>
        <v>WTP</v>
      </c>
      <c r="H421" s="198" t="str">
        <f>CONCATENATE('[1]OPINI Rinci v1'!W423,'[1]OPINI Rinci v1'!X423,'[1]OPINI Rinci v1'!Y423,'[1]OPINI Rinci v1'!Z423)</f>
        <v>WTP</v>
      </c>
      <c r="I421" s="198" t="str">
        <f>CONCATENATE('[1]OPINI Rinci v1'!AB423,'[1]OPINI Rinci v1'!AC423,'[1]OPINI Rinci v1'!AD423,'[1]OPINI Rinci v1'!AE423)</f>
        <v xml:space="preserve">WTP </v>
      </c>
      <c r="J421" s="198" t="str">
        <f>CONCATENATE('[1]OPINI Rinci v1'!AG423,'[1]OPINI Rinci v1'!AH423,'[1]OPINI Rinci v1'!AI423,'[1]OPINI Rinci v1'!AJ423)</f>
        <v>WTP</v>
      </c>
      <c r="K421" s="198" t="str">
        <f>CONCATENATE('[1]OPINI Rinci v1'!AL423,'[1]OPINI Rinci v1'!AM423,'[1]OPINI Rinci v1'!AN423,'[1]OPINI Rinci v1'!AO423)</f>
        <v>WTP</v>
      </c>
      <c r="L421" s="198" t="str">
        <f>CONCATENATE('[1]OPINI Rinci v1'!AQ423,'[1]OPINI Rinci v1'!AR423,'[1]OPINI Rinci v1'!AS423,'[1]OPINI Rinci v1'!AT423)</f>
        <v>WTP</v>
      </c>
      <c r="M421" s="198" t="str">
        <f>CONCATENATE('[1]OPINI Rinci v1'!AV423,'[1]OPINI Rinci v1'!AW423,'[1]OPINI Rinci v1'!AX423,'[1]OPINI Rinci v1'!AY423)</f>
        <v>WTP</v>
      </c>
      <c r="N421" s="307" t="s">
        <v>700</v>
      </c>
      <c r="O421" s="308"/>
      <c r="P421" s="308"/>
      <c r="Q421" s="218" t="str">
        <f>CONCATENATE('[1]OPINI Rinci v1'!BA423,'[1]OPINI Rinci v1'!BB423,'[1]OPINI Rinci v1'!BD423,'[1]OPINI Rinci v1'!BC423)</f>
        <v>WTP</v>
      </c>
      <c r="R421" s="307" t="s">
        <v>700</v>
      </c>
      <c r="S421" s="304" t="str">
        <f>CONCATENATE('[1]OPINI Rinci v1'!BF423,'[1]OPINI Rinci v1'!BG423,'[1]OPINI Rinci v1'!BI423,'[1]OPINI Rinci v1'!BH423)</f>
        <v>WTP</v>
      </c>
      <c r="T421" s="304" t="str">
        <f>CONCATENATE('[1]OPINI Rinci v1'!BK423,'[1]OPINI Rinci v1'!BL423,'[1]OPINI Rinci v1'!BM423,'[1]OPINI Rinci v1'!BN423)</f>
        <v>WDP</v>
      </c>
      <c r="U421" s="304" t="str">
        <f>CONCATENATE('[1]OPINI Rinci v1'!BP423,'[1]OPINI Rinci v1'!BQ423,'[1]OPINI Rinci v1'!BR423,'[1]OPINI Rinci v1'!BS423)</f>
        <v>WDP</v>
      </c>
      <c r="V421" s="304" t="str">
        <f>CONCATENATE('[1]OPINI Rinci v1'!BU423,'[1]OPINI Rinci v1'!BV423,'[1]OPINI Rinci v1'!BW423,'[1]OPINI Rinci v1'!BX423)</f>
        <v>WDP</v>
      </c>
      <c r="W421" s="304" t="str">
        <f>CONCATENATE('[1]OPINI Rinci v1'!BZ423,'[1]OPINI Rinci v1'!CA423,'[1]OPINI Rinci v1'!CB423,'[1]OPINI Rinci v1'!CC423)</f>
        <v>WDP</v>
      </c>
      <c r="X421" s="304" t="str">
        <f>CONCATENATE('[1]OPINI Rinci v1'!CE423,'[1]OPINI Rinci v1'!CF423,'[1]OPINI Rinci v1'!CG423,'[1]OPINI Rinci v1'!CH423)</f>
        <v>WDP</v>
      </c>
      <c r="Y421" s="304" t="str">
        <f>CONCATENATE('[1]OPINI Rinci v1'!CJ423,'[1]OPINI Rinci v1'!CK423,'[1]OPINI Rinci v1'!CL423,'[1]OPINI Rinci v1'!CM423)</f>
        <v>WDP</v>
      </c>
      <c r="Z421" s="304" t="str">
        <f>CONCATENATE('[1]OPINI Rinci v1'!CO423,'[1]OPINI Rinci v1'!CP423,'[1]OPINI Rinci v1'!CQ423,'[1]OPINI Rinci v1'!CR423)</f>
        <v>WDP</v>
      </c>
      <c r="AA421" s="311"/>
    </row>
    <row r="422" spans="1:27" s="312" customFormat="1" ht="14.1" customHeight="1" x14ac:dyDescent="0.2">
      <c r="A422" s="306">
        <f t="shared" si="21"/>
        <v>370</v>
      </c>
      <c r="B422" s="222" t="s">
        <v>56</v>
      </c>
      <c r="C422" s="214" t="s">
        <v>14</v>
      </c>
      <c r="D422" s="220"/>
      <c r="E422" s="217" t="s">
        <v>448</v>
      </c>
      <c r="F422" s="198" t="str">
        <f>CONCATENATE('[1]OPINI Rinci v1'!M424,'[1]OPINI Rinci v1'!N424,'[1]OPINI Rinci v1'!O424,'[1]OPINI Rinci v1'!P424)</f>
        <v>WDP</v>
      </c>
      <c r="G422" s="198" t="str">
        <f>CONCATENATE('[1]OPINI Rinci v1'!R424,'[1]OPINI Rinci v1'!S424,'[1]OPINI Rinci v1'!T424,'[1]OPINI Rinci v1'!U424)</f>
        <v>TMP</v>
      </c>
      <c r="H422" s="198" t="str">
        <f>CONCATENATE('[1]OPINI Rinci v1'!W424,'[1]OPINI Rinci v1'!X424,'[1]OPINI Rinci v1'!Y424,'[1]OPINI Rinci v1'!Z424)</f>
        <v>WTP</v>
      </c>
      <c r="I422" s="198" t="str">
        <f>CONCATENATE('[1]OPINI Rinci v1'!AB424,'[1]OPINI Rinci v1'!AC424,'[1]OPINI Rinci v1'!AD424,'[1]OPINI Rinci v1'!AE424)</f>
        <v>WDP</v>
      </c>
      <c r="J422" s="198" t="str">
        <f>CONCATENATE('[1]OPINI Rinci v1'!AG424,'[1]OPINI Rinci v1'!AH424,'[1]OPINI Rinci v1'!AI424,'[1]OPINI Rinci v1'!AJ424)</f>
        <v>WDP</v>
      </c>
      <c r="K422" s="198" t="str">
        <f>CONCATENATE('[1]OPINI Rinci v1'!AL424,'[1]OPINI Rinci v1'!AM424,'[1]OPINI Rinci v1'!AN424,'[1]OPINI Rinci v1'!AO424)</f>
        <v>WDP</v>
      </c>
      <c r="L422" s="198" t="str">
        <f>CONCATENATE('[1]OPINI Rinci v1'!AQ424,'[1]OPINI Rinci v1'!AR424,'[1]OPINI Rinci v1'!AS424,'[1]OPINI Rinci v1'!AT424)</f>
        <v>WTP</v>
      </c>
      <c r="M422" s="198" t="str">
        <f>CONCATENATE('[1]OPINI Rinci v1'!AV424,'[1]OPINI Rinci v1'!AW424,'[1]OPINI Rinci v1'!AX424,'[1]OPINI Rinci v1'!AY424)</f>
        <v>WTP</v>
      </c>
      <c r="N422" s="309" t="s">
        <v>701</v>
      </c>
      <c r="O422" s="310"/>
      <c r="P422" s="310"/>
      <c r="Q422" s="218" t="str">
        <f>CONCATENATE('[1]OPINI Rinci v1'!BA424,'[1]OPINI Rinci v1'!BB424,'[1]OPINI Rinci v1'!BD424,'[1]OPINI Rinci v1'!BC424)</f>
        <v>WTP</v>
      </c>
      <c r="R422" s="309" t="s">
        <v>701</v>
      </c>
      <c r="S422" s="304" t="str">
        <f>CONCATENATE('[1]OPINI Rinci v1'!BF424,'[1]OPINI Rinci v1'!BG424,'[1]OPINI Rinci v1'!BI424,'[1]OPINI Rinci v1'!BH424)</f>
        <v>WTP</v>
      </c>
      <c r="T422" s="304" t="str">
        <f>CONCATENATE('[1]OPINI Rinci v1'!BK424,'[1]OPINI Rinci v1'!BL424,'[1]OPINI Rinci v1'!BM424,'[1]OPINI Rinci v1'!BN424)</f>
        <v>WTP</v>
      </c>
      <c r="U422" s="304" t="str">
        <f>CONCATENATE('[1]OPINI Rinci v1'!BP424,'[1]OPINI Rinci v1'!BQ424,'[1]OPINI Rinci v1'!BR424,'[1]OPINI Rinci v1'!BS424)</f>
        <v>WDP</v>
      </c>
      <c r="V422" s="304" t="str">
        <f>CONCATENATE('[1]OPINI Rinci v1'!BU424,'[1]OPINI Rinci v1'!BV424,'[1]OPINI Rinci v1'!BW424,'[1]OPINI Rinci v1'!BX424)</f>
        <v>TMP</v>
      </c>
      <c r="W422" s="304" t="str">
        <f>CONCATENATE('[1]OPINI Rinci v1'!BZ424,'[1]OPINI Rinci v1'!CA424,'[1]OPINI Rinci v1'!CB424,'[1]OPINI Rinci v1'!CC424)</f>
        <v>TMP</v>
      </c>
      <c r="X422" s="304" t="str">
        <f>CONCATENATE('[1]OPINI Rinci v1'!CE424,'[1]OPINI Rinci v1'!CF424,'[1]OPINI Rinci v1'!CG424,'[1]OPINI Rinci v1'!CH424)</f>
        <v>TMP</v>
      </c>
      <c r="Y422" s="304" t="str">
        <f>CONCATENATE('[1]OPINI Rinci v1'!CJ424,'[1]OPINI Rinci v1'!CK424,'[1]OPINI Rinci v1'!CL424,'[1]OPINI Rinci v1'!CM424)</f>
        <v>TMP</v>
      </c>
      <c r="Z422" s="304" t="str">
        <f>CONCATENATE('[1]OPINI Rinci v1'!CO424,'[1]OPINI Rinci v1'!CP424,'[1]OPINI Rinci v1'!CQ424,'[1]OPINI Rinci v1'!CR424)</f>
        <v>WTP</v>
      </c>
      <c r="AA422" s="311"/>
    </row>
    <row r="423" spans="1:27" s="5" customFormat="1" ht="14.1" customHeight="1" x14ac:dyDescent="0.2">
      <c r="A423" s="306">
        <f t="shared" si="21"/>
        <v>371</v>
      </c>
      <c r="B423" s="222" t="s">
        <v>56</v>
      </c>
      <c r="C423" s="214" t="s">
        <v>16</v>
      </c>
      <c r="D423" s="220"/>
      <c r="E423" s="217" t="s">
        <v>449</v>
      </c>
      <c r="F423" s="198" t="str">
        <f>CONCATENATE('[1]OPINI Rinci v1'!M425,'[1]OPINI Rinci v1'!N425,'[1]OPINI Rinci v1'!O425,'[1]OPINI Rinci v1'!P425)</f>
        <v>WTP</v>
      </c>
      <c r="G423" s="198" t="str">
        <f>CONCATENATE('[1]OPINI Rinci v1'!R425,'[1]OPINI Rinci v1'!S425,'[1]OPINI Rinci v1'!T425,'[1]OPINI Rinci v1'!U425)</f>
        <v>WTP</v>
      </c>
      <c r="H423" s="198" t="str">
        <f>CONCATENATE('[1]OPINI Rinci v1'!W425,'[1]OPINI Rinci v1'!X425,'[1]OPINI Rinci v1'!Y425,'[1]OPINI Rinci v1'!Z425)</f>
        <v>WTP</v>
      </c>
      <c r="I423" s="198" t="str">
        <f>CONCATENATE('[1]OPINI Rinci v1'!AB425,'[1]OPINI Rinci v1'!AC425,'[1]OPINI Rinci v1'!AD425,'[1]OPINI Rinci v1'!AE425)</f>
        <v>WTP</v>
      </c>
      <c r="J423" s="198" t="str">
        <f>CONCATENATE('[1]OPINI Rinci v1'!AG425,'[1]OPINI Rinci v1'!AH425,'[1]OPINI Rinci v1'!AI425,'[1]OPINI Rinci v1'!AJ425)</f>
        <v>WTP</v>
      </c>
      <c r="K423" s="198" t="str">
        <f>CONCATENATE('[1]OPINI Rinci v1'!AL425,'[1]OPINI Rinci v1'!AM425,'[1]OPINI Rinci v1'!AN425,'[1]OPINI Rinci v1'!AO425)</f>
        <v>WTP</v>
      </c>
      <c r="L423" s="198" t="str">
        <f>CONCATENATE('[1]OPINI Rinci v1'!AQ425,'[1]OPINI Rinci v1'!AR425,'[1]OPINI Rinci v1'!AS425,'[1]OPINI Rinci v1'!AT425)</f>
        <v>WDP</v>
      </c>
      <c r="M423" s="198" t="str">
        <f>CONCATENATE('[1]OPINI Rinci v1'!AV425,'[1]OPINI Rinci v1'!AW425,'[1]OPINI Rinci v1'!AX425,'[1]OPINI Rinci v1'!AY425)</f>
        <v>WDP</v>
      </c>
      <c r="N423" s="309" t="s">
        <v>701</v>
      </c>
      <c r="O423" s="310"/>
      <c r="P423" s="310"/>
      <c r="Q423" s="218" t="str">
        <f>CONCATENATE('[1]OPINI Rinci v1'!BA425,'[1]OPINI Rinci v1'!BB425,'[1]OPINI Rinci v1'!BD425,'[1]OPINI Rinci v1'!BC425)</f>
        <v>WDP</v>
      </c>
      <c r="R423" s="309" t="s">
        <v>701</v>
      </c>
      <c r="S423" s="304" t="str">
        <f>CONCATENATE('[1]OPINI Rinci v1'!BF425,'[1]OPINI Rinci v1'!BG425,'[1]OPINI Rinci v1'!BI425,'[1]OPINI Rinci v1'!BH425)</f>
        <v>TMP</v>
      </c>
      <c r="T423" s="304" t="str">
        <f>CONCATENATE('[1]OPINI Rinci v1'!BK425,'[1]OPINI Rinci v1'!BL425,'[1]OPINI Rinci v1'!BM425,'[1]OPINI Rinci v1'!BN425)</f>
        <v>WDP</v>
      </c>
      <c r="U423" s="304" t="str">
        <f>CONCATENATE('[1]OPINI Rinci v1'!BP425,'[1]OPINI Rinci v1'!BQ425,'[1]OPINI Rinci v1'!BR425,'[1]OPINI Rinci v1'!BS425)</f>
        <v>TMP</v>
      </c>
      <c r="V423" s="304" t="str">
        <f>CONCATENATE('[1]OPINI Rinci v1'!BU425,'[1]OPINI Rinci v1'!BV425,'[1]OPINI Rinci v1'!BW425,'[1]OPINI Rinci v1'!BX425)</f>
        <v>TMP</v>
      </c>
      <c r="W423" s="304" t="str">
        <f>CONCATENATE('[1]OPINI Rinci v1'!BZ425,'[1]OPINI Rinci v1'!CA425,'[1]OPINI Rinci v1'!CB425,'[1]OPINI Rinci v1'!CC425)</f>
        <v>TMP</v>
      </c>
      <c r="X423" s="304" t="str">
        <f>CONCATENATE('[1]OPINI Rinci v1'!CE425,'[1]OPINI Rinci v1'!CF425,'[1]OPINI Rinci v1'!CG425,'[1]OPINI Rinci v1'!CH425)</f>
        <v>TMP</v>
      </c>
      <c r="Y423" s="304" t="str">
        <f>CONCATENATE('[1]OPINI Rinci v1'!CJ425,'[1]OPINI Rinci v1'!CK425,'[1]OPINI Rinci v1'!CL425,'[1]OPINI Rinci v1'!CM425)</f>
        <v>WDP</v>
      </c>
      <c r="Z423" s="304" t="str">
        <f>CONCATENATE('[1]OPINI Rinci v1'!CO425,'[1]OPINI Rinci v1'!CP425,'[1]OPINI Rinci v1'!CQ425,'[1]OPINI Rinci v1'!CR425)</f>
        <v/>
      </c>
      <c r="AA423" s="301"/>
    </row>
    <row r="424" spans="1:27" s="5" customFormat="1" ht="14.1" customHeight="1" x14ac:dyDescent="0.2">
      <c r="A424" s="306">
        <f t="shared" si="21"/>
        <v>372</v>
      </c>
      <c r="B424" s="222" t="s">
        <v>56</v>
      </c>
      <c r="C424" s="214" t="s">
        <v>18</v>
      </c>
      <c r="D424" s="220"/>
      <c r="E424" s="217" t="s">
        <v>450</v>
      </c>
      <c r="F424" s="198" t="str">
        <f>CONCATENATE('[1]OPINI Rinci v1'!M426,'[1]OPINI Rinci v1'!N426,'[1]OPINI Rinci v1'!O426,'[1]OPINI Rinci v1'!P426)</f>
        <v>WTP</v>
      </c>
      <c r="G424" s="198" t="str">
        <f>CONCATENATE('[1]OPINI Rinci v1'!R426,'[1]OPINI Rinci v1'!S426,'[1]OPINI Rinci v1'!T426,'[1]OPINI Rinci v1'!U426)</f>
        <v>WTP</v>
      </c>
      <c r="H424" s="198" t="str">
        <f>CONCATENATE('[1]OPINI Rinci v1'!W426,'[1]OPINI Rinci v1'!X426,'[1]OPINI Rinci v1'!Y426,'[1]OPINI Rinci v1'!Z426)</f>
        <v>WTP</v>
      </c>
      <c r="I424" s="198" t="str">
        <f>CONCATENATE('[1]OPINI Rinci v1'!AB426,'[1]OPINI Rinci v1'!AC426,'[1]OPINI Rinci v1'!AD426,'[1]OPINI Rinci v1'!AE426)</f>
        <v>WDP</v>
      </c>
      <c r="J424" s="198" t="str">
        <f>CONCATENATE('[1]OPINI Rinci v1'!AG426,'[1]OPINI Rinci v1'!AH426,'[1]OPINI Rinci v1'!AI426,'[1]OPINI Rinci v1'!AJ426)</f>
        <v>WDP</v>
      </c>
      <c r="K424" s="198" t="str">
        <f>CONCATENATE('[1]OPINI Rinci v1'!AL426,'[1]OPINI Rinci v1'!AM426,'[1]OPINI Rinci v1'!AN426,'[1]OPINI Rinci v1'!AO426)</f>
        <v>WDP</v>
      </c>
      <c r="L424" s="198" t="str">
        <f>CONCATENATE('[1]OPINI Rinci v1'!AQ426,'[1]OPINI Rinci v1'!AR426,'[1]OPINI Rinci v1'!AS426,'[1]OPINI Rinci v1'!AT426)</f>
        <v>WDP</v>
      </c>
      <c r="M424" s="198" t="str">
        <f>CONCATENATE('[1]OPINI Rinci v1'!AV426,'[1]OPINI Rinci v1'!AW426,'[1]OPINI Rinci v1'!AX426,'[1]OPINI Rinci v1'!AY426)</f>
        <v>WDP</v>
      </c>
      <c r="N424" s="309" t="s">
        <v>701</v>
      </c>
      <c r="O424" s="310"/>
      <c r="P424" s="310"/>
      <c r="Q424" s="218" t="str">
        <f>CONCATENATE('[1]OPINI Rinci v1'!BA426,'[1]OPINI Rinci v1'!BB426,'[1]OPINI Rinci v1'!BD426,'[1]OPINI Rinci v1'!BC426)</f>
        <v>WDP</v>
      </c>
      <c r="R424" s="309" t="s">
        <v>701</v>
      </c>
      <c r="S424" s="304" t="str">
        <f>CONCATENATE('[1]OPINI Rinci v1'!BF426,'[1]OPINI Rinci v1'!BG426,'[1]OPINI Rinci v1'!BI426,'[1]OPINI Rinci v1'!BH426)</f>
        <v>WDP</v>
      </c>
      <c r="T424" s="304" t="str">
        <f>CONCATENATE('[1]OPINI Rinci v1'!BK426,'[1]OPINI Rinci v1'!BL426,'[1]OPINI Rinci v1'!BM426,'[1]OPINI Rinci v1'!BN426)</f>
        <v>WDP</v>
      </c>
      <c r="U424" s="304" t="str">
        <f>CONCATENATE('[1]OPINI Rinci v1'!BP426,'[1]OPINI Rinci v1'!BQ426,'[1]OPINI Rinci v1'!BR426,'[1]OPINI Rinci v1'!BS426)</f>
        <v>WDP</v>
      </c>
      <c r="V424" s="304" t="str">
        <f>CONCATENATE('[1]OPINI Rinci v1'!BU426,'[1]OPINI Rinci v1'!BV426,'[1]OPINI Rinci v1'!BW426,'[1]OPINI Rinci v1'!BX426)</f>
        <v>TMP</v>
      </c>
      <c r="W424" s="304" t="str">
        <f>CONCATENATE('[1]OPINI Rinci v1'!BZ426,'[1]OPINI Rinci v1'!CA426,'[1]OPINI Rinci v1'!CB426,'[1]OPINI Rinci v1'!CC426)</f>
        <v>WDP</v>
      </c>
      <c r="X424" s="304" t="str">
        <f>CONCATENATE('[1]OPINI Rinci v1'!CE426,'[1]OPINI Rinci v1'!CF426,'[1]OPINI Rinci v1'!CG426,'[1]OPINI Rinci v1'!CH426)</f>
        <v>WDP</v>
      </c>
      <c r="Y424" s="304" t="str">
        <f>CONCATENATE('[1]OPINI Rinci v1'!CJ426,'[1]OPINI Rinci v1'!CK426,'[1]OPINI Rinci v1'!CL426,'[1]OPINI Rinci v1'!CM426)</f>
        <v>WDP</v>
      </c>
      <c r="Z424" s="304" t="str">
        <f>CONCATENATE('[1]OPINI Rinci v1'!CO426,'[1]OPINI Rinci v1'!CP426,'[1]OPINI Rinci v1'!CQ426,'[1]OPINI Rinci v1'!CR426)</f>
        <v>WDP</v>
      </c>
      <c r="AA424" s="301"/>
    </row>
    <row r="425" spans="1:27" s="312" customFormat="1" ht="14.1" customHeight="1" x14ac:dyDescent="0.2">
      <c r="A425" s="306">
        <f t="shared" si="21"/>
        <v>373</v>
      </c>
      <c r="B425" s="222" t="s">
        <v>56</v>
      </c>
      <c r="C425" s="214" t="s">
        <v>20</v>
      </c>
      <c r="D425" s="220"/>
      <c r="E425" s="217" t="s">
        <v>451</v>
      </c>
      <c r="F425" s="198" t="str">
        <f>CONCATENATE('[1]OPINI Rinci v1'!M427,'[1]OPINI Rinci v1'!N427,'[1]OPINI Rinci v1'!O427,'[1]OPINI Rinci v1'!P427)</f>
        <v>WDP</v>
      </c>
      <c r="G425" s="198" t="str">
        <f>CONCATENATE('[1]OPINI Rinci v1'!R427,'[1]OPINI Rinci v1'!S427,'[1]OPINI Rinci v1'!T427,'[1]OPINI Rinci v1'!U427)</f>
        <v>WTP</v>
      </c>
      <c r="H425" s="198" t="str">
        <f>CONCATENATE('[1]OPINI Rinci v1'!W427,'[1]OPINI Rinci v1'!X427,'[1]OPINI Rinci v1'!Y427,'[1]OPINI Rinci v1'!Z427)</f>
        <v>WTP</v>
      </c>
      <c r="I425" s="198" t="str">
        <f>CONCATENATE('[1]OPINI Rinci v1'!AB427,'[1]OPINI Rinci v1'!AC427,'[1]OPINI Rinci v1'!AD427,'[1]OPINI Rinci v1'!AE427)</f>
        <v>WDP</v>
      </c>
      <c r="J425" s="198" t="str">
        <f>CONCATENATE('[1]OPINI Rinci v1'!AG427,'[1]OPINI Rinci v1'!AH427,'[1]OPINI Rinci v1'!AI427,'[1]OPINI Rinci v1'!AJ427)</f>
        <v>WDP</v>
      </c>
      <c r="K425" s="198" t="str">
        <f>CONCATENATE('[1]OPINI Rinci v1'!AL427,'[1]OPINI Rinci v1'!AM427,'[1]OPINI Rinci v1'!AN427,'[1]OPINI Rinci v1'!AO427)</f>
        <v>WDP</v>
      </c>
      <c r="L425" s="198" t="str">
        <f>CONCATENATE('[1]OPINI Rinci v1'!AQ427,'[1]OPINI Rinci v1'!AR427,'[1]OPINI Rinci v1'!AS427,'[1]OPINI Rinci v1'!AT427)</f>
        <v>WTP</v>
      </c>
      <c r="M425" s="198" t="str">
        <f>CONCATENATE('[1]OPINI Rinci v1'!AV427,'[1]OPINI Rinci v1'!AW427,'[1]OPINI Rinci v1'!AX427,'[1]OPINI Rinci v1'!AY427)</f>
        <v>WTP</v>
      </c>
      <c r="N425" s="309" t="s">
        <v>701</v>
      </c>
      <c r="O425" s="310"/>
      <c r="P425" s="310"/>
      <c r="Q425" s="218" t="str">
        <f>CONCATENATE('[1]OPINI Rinci v1'!BA427,'[1]OPINI Rinci v1'!BB427,'[1]OPINI Rinci v1'!BD427,'[1]OPINI Rinci v1'!BC427)</f>
        <v>WTP</v>
      </c>
      <c r="R425" s="309" t="s">
        <v>701</v>
      </c>
      <c r="S425" s="304" t="str">
        <f>CONCATENATE('[1]OPINI Rinci v1'!BF427,'[1]OPINI Rinci v1'!BG427,'[1]OPINI Rinci v1'!BI427,'[1]OPINI Rinci v1'!BH427)</f>
        <v>WTP</v>
      </c>
      <c r="T425" s="304" t="str">
        <f>CONCATENATE('[1]OPINI Rinci v1'!BK427,'[1]OPINI Rinci v1'!BL427,'[1]OPINI Rinci v1'!BM427,'[1]OPINI Rinci v1'!BN427)</f>
        <v>WTP</v>
      </c>
      <c r="U425" s="304" t="str">
        <f>CONCATENATE('[1]OPINI Rinci v1'!BP427,'[1]OPINI Rinci v1'!BQ427,'[1]OPINI Rinci v1'!BR427,'[1]OPINI Rinci v1'!BS427)</f>
        <v>WDP</v>
      </c>
      <c r="V425" s="304" t="str">
        <f>CONCATENATE('[1]OPINI Rinci v1'!BU427,'[1]OPINI Rinci v1'!BV427,'[1]OPINI Rinci v1'!BW427,'[1]OPINI Rinci v1'!BX427)</f>
        <v>WDP</v>
      </c>
      <c r="W425" s="304" t="str">
        <f>CONCATENATE('[1]OPINI Rinci v1'!BZ427,'[1]OPINI Rinci v1'!CA427,'[1]OPINI Rinci v1'!CB427,'[1]OPINI Rinci v1'!CC427)</f>
        <v>TMP</v>
      </c>
      <c r="X425" s="304" t="str">
        <f>CONCATENATE('[1]OPINI Rinci v1'!CE427,'[1]OPINI Rinci v1'!CF427,'[1]OPINI Rinci v1'!CG427,'[1]OPINI Rinci v1'!CH427)</f>
        <v>TMP</v>
      </c>
      <c r="Y425" s="304" t="str">
        <f>CONCATENATE('[1]OPINI Rinci v1'!CJ427,'[1]OPINI Rinci v1'!CK427,'[1]OPINI Rinci v1'!CL427,'[1]OPINI Rinci v1'!CM427)</f>
        <v>TMP</v>
      </c>
      <c r="Z425" s="304" t="str">
        <f>CONCATENATE('[1]OPINI Rinci v1'!CO427,'[1]OPINI Rinci v1'!CP427,'[1]OPINI Rinci v1'!CQ427,'[1]OPINI Rinci v1'!CR427)</f>
        <v>WTP</v>
      </c>
      <c r="AA425" s="311"/>
    </row>
    <row r="426" spans="1:27" s="5" customFormat="1" ht="14.1" customHeight="1" x14ac:dyDescent="0.2">
      <c r="A426" s="306">
        <f t="shared" si="21"/>
        <v>374</v>
      </c>
      <c r="B426" s="222" t="s">
        <v>56</v>
      </c>
      <c r="C426" s="214" t="s">
        <v>22</v>
      </c>
      <c r="D426" s="220"/>
      <c r="E426" s="217" t="s">
        <v>452</v>
      </c>
      <c r="F426" s="198" t="str">
        <f>CONCATENATE('[1]OPINI Rinci v1'!M428,'[1]OPINI Rinci v1'!N428,'[1]OPINI Rinci v1'!O428,'[1]OPINI Rinci v1'!P428)</f>
        <v>WTP</v>
      </c>
      <c r="G426" s="198" t="str">
        <f>CONCATENATE('[1]OPINI Rinci v1'!R428,'[1]OPINI Rinci v1'!S428,'[1]OPINI Rinci v1'!T428,'[1]OPINI Rinci v1'!U428)</f>
        <v>WTP</v>
      </c>
      <c r="H426" s="198" t="str">
        <f>CONCATENATE('[1]OPINI Rinci v1'!W428,'[1]OPINI Rinci v1'!X428,'[1]OPINI Rinci v1'!Y428,'[1]OPINI Rinci v1'!Z428)</f>
        <v>WTP</v>
      </c>
      <c r="I426" s="198" t="str">
        <f>CONCATENATE('[1]OPINI Rinci v1'!AB428,'[1]OPINI Rinci v1'!AC428,'[1]OPINI Rinci v1'!AD428,'[1]OPINI Rinci v1'!AE428)</f>
        <v>WTP</v>
      </c>
      <c r="J426" s="198" t="str">
        <f>CONCATENATE('[1]OPINI Rinci v1'!AG428,'[1]OPINI Rinci v1'!AH428,'[1]OPINI Rinci v1'!AI428,'[1]OPINI Rinci v1'!AJ428)</f>
        <v>WDP</v>
      </c>
      <c r="K426" s="198" t="str">
        <f>CONCATENATE('[1]OPINI Rinci v1'!AL428,'[1]OPINI Rinci v1'!AM428,'[1]OPINI Rinci v1'!AN428,'[1]OPINI Rinci v1'!AO428)</f>
        <v>WTP</v>
      </c>
      <c r="L426" s="198" t="str">
        <f>CONCATENATE('[1]OPINI Rinci v1'!AQ428,'[1]OPINI Rinci v1'!AR428,'[1]OPINI Rinci v1'!AS428,'[1]OPINI Rinci v1'!AT428)</f>
        <v>WTP</v>
      </c>
      <c r="M426" s="198" t="str">
        <f>CONCATENATE('[1]OPINI Rinci v1'!AV428,'[1]OPINI Rinci v1'!AW428,'[1]OPINI Rinci v1'!AX428,'[1]OPINI Rinci v1'!AY428)</f>
        <v>WDP</v>
      </c>
      <c r="N426" s="309" t="s">
        <v>701</v>
      </c>
      <c r="O426" s="310"/>
      <c r="P426" s="310"/>
      <c r="Q426" s="218" t="str">
        <f>CONCATENATE('[1]OPINI Rinci v1'!BA428,'[1]OPINI Rinci v1'!BB428,'[1]OPINI Rinci v1'!BD428,'[1]OPINI Rinci v1'!BC428)</f>
        <v>WDP</v>
      </c>
      <c r="R426" s="309" t="s">
        <v>701</v>
      </c>
      <c r="S426" s="304" t="str">
        <f>CONCATENATE('[1]OPINI Rinci v1'!BF428,'[1]OPINI Rinci v1'!BG428,'[1]OPINI Rinci v1'!BI428,'[1]OPINI Rinci v1'!BH428)</f>
        <v>WTP</v>
      </c>
      <c r="T426" s="304" t="str">
        <f>CONCATENATE('[1]OPINI Rinci v1'!BK428,'[1]OPINI Rinci v1'!BL428,'[1]OPINI Rinci v1'!BM428,'[1]OPINI Rinci v1'!BN428)</f>
        <v>WDP</v>
      </c>
      <c r="U426" s="304" t="str">
        <f>CONCATENATE('[1]OPINI Rinci v1'!BP428,'[1]OPINI Rinci v1'!BQ428,'[1]OPINI Rinci v1'!BR428,'[1]OPINI Rinci v1'!BS428)</f>
        <v>WDP</v>
      </c>
      <c r="V426" s="304" t="str">
        <f>CONCATENATE('[1]OPINI Rinci v1'!BU428,'[1]OPINI Rinci v1'!BV428,'[1]OPINI Rinci v1'!BW428,'[1]OPINI Rinci v1'!BX428)</f>
        <v>TMP</v>
      </c>
      <c r="W426" s="304" t="str">
        <f>CONCATENATE('[1]OPINI Rinci v1'!BZ428,'[1]OPINI Rinci v1'!CA428,'[1]OPINI Rinci v1'!CB428,'[1]OPINI Rinci v1'!CC428)</f>
        <v>TMP</v>
      </c>
      <c r="X426" s="304" t="str">
        <f>CONCATENATE('[1]OPINI Rinci v1'!CE428,'[1]OPINI Rinci v1'!CF428,'[1]OPINI Rinci v1'!CG428,'[1]OPINI Rinci v1'!CH428)</f>
        <v>TMP</v>
      </c>
      <c r="Y426" s="304" t="str">
        <f>CONCATENATE('[1]OPINI Rinci v1'!CJ428,'[1]OPINI Rinci v1'!CK428,'[1]OPINI Rinci v1'!CL428,'[1]OPINI Rinci v1'!CM428)</f>
        <v>TMP</v>
      </c>
      <c r="Z426" s="304" t="str">
        <f>CONCATENATE('[1]OPINI Rinci v1'!CO428,'[1]OPINI Rinci v1'!CP428,'[1]OPINI Rinci v1'!CQ428,'[1]OPINI Rinci v1'!CR428)</f>
        <v>WTP</v>
      </c>
      <c r="AA426" s="301"/>
    </row>
    <row r="427" spans="1:27" s="5" customFormat="1" ht="14.1" customHeight="1" x14ac:dyDescent="0.2">
      <c r="A427" s="306">
        <f t="shared" si="21"/>
        <v>375</v>
      </c>
      <c r="B427" s="222" t="s">
        <v>56</v>
      </c>
      <c r="C427" s="214" t="s">
        <v>24</v>
      </c>
      <c r="D427" s="220"/>
      <c r="E427" s="217" t="s">
        <v>453</v>
      </c>
      <c r="F427" s="198" t="str">
        <f>CONCATENATE('[1]OPINI Rinci v1'!M429,'[1]OPINI Rinci v1'!N429,'[1]OPINI Rinci v1'!O429,'[1]OPINI Rinci v1'!P429)</f>
        <v>WTP</v>
      </c>
      <c r="G427" s="198" t="str">
        <f>CONCATENATE('[1]OPINI Rinci v1'!R429,'[1]OPINI Rinci v1'!S429,'[1]OPINI Rinci v1'!T429,'[1]OPINI Rinci v1'!U429)</f>
        <v>WTP</v>
      </c>
      <c r="H427" s="198" t="str">
        <f>CONCATENATE('[1]OPINI Rinci v1'!W429,'[1]OPINI Rinci v1'!X429,'[1]OPINI Rinci v1'!Y429,'[1]OPINI Rinci v1'!Z429)</f>
        <v>WTP</v>
      </c>
      <c r="I427" s="198" t="str">
        <f>CONCATENATE('[1]OPINI Rinci v1'!AB429,'[1]OPINI Rinci v1'!AC429,'[1]OPINI Rinci v1'!AD429,'[1]OPINI Rinci v1'!AE429)</f>
        <v>WTP</v>
      </c>
      <c r="J427" s="198" t="str">
        <f>CONCATENATE('[1]OPINI Rinci v1'!AG429,'[1]OPINI Rinci v1'!AH429,'[1]OPINI Rinci v1'!AI429,'[1]OPINI Rinci v1'!AJ429)</f>
        <v>WDP</v>
      </c>
      <c r="K427" s="198" t="str">
        <f>CONCATENATE('[1]OPINI Rinci v1'!AL429,'[1]OPINI Rinci v1'!AM429,'[1]OPINI Rinci v1'!AN429,'[1]OPINI Rinci v1'!AO429)</f>
        <v>WDP</v>
      </c>
      <c r="L427" s="198" t="str">
        <f>CONCATENATE('[1]OPINI Rinci v1'!AQ429,'[1]OPINI Rinci v1'!AR429,'[1]OPINI Rinci v1'!AS429,'[1]OPINI Rinci v1'!AT429)</f>
        <v>WDP</v>
      </c>
      <c r="M427" s="198" t="str">
        <f>CONCATENATE('[1]OPINI Rinci v1'!AV429,'[1]OPINI Rinci v1'!AW429,'[1]OPINI Rinci v1'!AX429,'[1]OPINI Rinci v1'!AY429)</f>
        <v>WDP</v>
      </c>
      <c r="N427" s="309" t="s">
        <v>701</v>
      </c>
      <c r="O427" s="310"/>
      <c r="P427" s="310"/>
      <c r="Q427" s="218" t="str">
        <f>CONCATENATE('[1]OPINI Rinci v1'!BA429,'[1]OPINI Rinci v1'!BB429,'[1]OPINI Rinci v1'!BD429,'[1]OPINI Rinci v1'!BC429)</f>
        <v>WDP</v>
      </c>
      <c r="R427" s="309" t="s">
        <v>701</v>
      </c>
      <c r="S427" s="304" t="str">
        <f>CONCATENATE('[1]OPINI Rinci v1'!BF429,'[1]OPINI Rinci v1'!BG429,'[1]OPINI Rinci v1'!BI429,'[1]OPINI Rinci v1'!BH429)</f>
        <v>WTP</v>
      </c>
      <c r="T427" s="304" t="str">
        <f>CONCATENATE('[1]OPINI Rinci v1'!BK429,'[1]OPINI Rinci v1'!BL429,'[1]OPINI Rinci v1'!BM429,'[1]OPINI Rinci v1'!BN429)</f>
        <v>WDP</v>
      </c>
      <c r="U427" s="304" t="str">
        <f>CONCATENATE('[1]OPINI Rinci v1'!BP429,'[1]OPINI Rinci v1'!BQ429,'[1]OPINI Rinci v1'!BR429,'[1]OPINI Rinci v1'!BS429)</f>
        <v>WDP</v>
      </c>
      <c r="V427" s="304" t="str">
        <f>CONCATENATE('[1]OPINI Rinci v1'!BU429,'[1]OPINI Rinci v1'!BV429,'[1]OPINI Rinci v1'!BW429,'[1]OPINI Rinci v1'!BX429)</f>
        <v>WDP</v>
      </c>
      <c r="W427" s="304" t="str">
        <f>CONCATENATE('[1]OPINI Rinci v1'!BZ429,'[1]OPINI Rinci v1'!CA429,'[1]OPINI Rinci v1'!CB429,'[1]OPINI Rinci v1'!CC429)</f>
        <v>TMP</v>
      </c>
      <c r="X427" s="304" t="str">
        <f>CONCATENATE('[1]OPINI Rinci v1'!CE429,'[1]OPINI Rinci v1'!CF429,'[1]OPINI Rinci v1'!CG429,'[1]OPINI Rinci v1'!CH429)</f>
        <v>WDP</v>
      </c>
      <c r="Y427" s="304" t="str">
        <f>CONCATENATE('[1]OPINI Rinci v1'!CJ429,'[1]OPINI Rinci v1'!CK429,'[1]OPINI Rinci v1'!CL429,'[1]OPINI Rinci v1'!CM429)</f>
        <v>WDP</v>
      </c>
      <c r="Z427" s="304" t="str">
        <f>CONCATENATE('[1]OPINI Rinci v1'!CO429,'[1]OPINI Rinci v1'!CP429,'[1]OPINI Rinci v1'!CQ429,'[1]OPINI Rinci v1'!CR429)</f>
        <v>WTP</v>
      </c>
      <c r="AA427" s="301"/>
    </row>
    <row r="428" spans="1:27" s="312" customFormat="1" ht="14.1" customHeight="1" x14ac:dyDescent="0.2">
      <c r="A428" s="306">
        <f t="shared" si="21"/>
        <v>376</v>
      </c>
      <c r="B428" s="222" t="s">
        <v>56</v>
      </c>
      <c r="C428" s="214" t="s">
        <v>26</v>
      </c>
      <c r="D428" s="220"/>
      <c r="E428" s="217" t="s">
        <v>454</v>
      </c>
      <c r="F428" s="198" t="str">
        <f>CONCATENATE('[1]OPINI Rinci v1'!M430,'[1]OPINI Rinci v1'!N430,'[1]OPINI Rinci v1'!O430,'[1]OPINI Rinci v1'!P430)</f>
        <v>WTP</v>
      </c>
      <c r="G428" s="198" t="str">
        <f>CONCATENATE('[1]OPINI Rinci v1'!R430,'[1]OPINI Rinci v1'!S430,'[1]OPINI Rinci v1'!T430,'[1]OPINI Rinci v1'!U430)</f>
        <v>WTP</v>
      </c>
      <c r="H428" s="198" t="str">
        <f>CONCATENATE('[1]OPINI Rinci v1'!W430,'[1]OPINI Rinci v1'!X430,'[1]OPINI Rinci v1'!Y430,'[1]OPINI Rinci v1'!Z430)</f>
        <v>WTP</v>
      </c>
      <c r="I428" s="198" t="str">
        <f>CONCATENATE('[1]OPINI Rinci v1'!AB430,'[1]OPINI Rinci v1'!AC430,'[1]OPINI Rinci v1'!AD430,'[1]OPINI Rinci v1'!AE430)</f>
        <v>WTP</v>
      </c>
      <c r="J428" s="198" t="str">
        <f>CONCATENATE('[1]OPINI Rinci v1'!AG430,'[1]OPINI Rinci v1'!AH430,'[1]OPINI Rinci v1'!AI430,'[1]OPINI Rinci v1'!AJ430)</f>
        <v>WTP</v>
      </c>
      <c r="K428" s="198" t="str">
        <f>CONCATENATE('[1]OPINI Rinci v1'!AL430,'[1]OPINI Rinci v1'!AM430,'[1]OPINI Rinci v1'!AN430,'[1]OPINI Rinci v1'!AO430)</f>
        <v>WTP</v>
      </c>
      <c r="L428" s="198" t="str">
        <f>CONCATENATE('[1]OPINI Rinci v1'!AQ430,'[1]OPINI Rinci v1'!AR430,'[1]OPINI Rinci v1'!AS430,'[1]OPINI Rinci v1'!AT430)</f>
        <v>WTP</v>
      </c>
      <c r="M428" s="198" t="str">
        <f>CONCATENATE('[1]OPINI Rinci v1'!AV430,'[1]OPINI Rinci v1'!AW430,'[1]OPINI Rinci v1'!AX430,'[1]OPINI Rinci v1'!AY430)</f>
        <v>WTP</v>
      </c>
      <c r="N428" s="309" t="s">
        <v>701</v>
      </c>
      <c r="O428" s="310"/>
      <c r="P428" s="310"/>
      <c r="Q428" s="218" t="str">
        <f>CONCATENATE('[1]OPINI Rinci v1'!BA430,'[1]OPINI Rinci v1'!BB430,'[1]OPINI Rinci v1'!BD430,'[1]OPINI Rinci v1'!BC430)</f>
        <v>WDP</v>
      </c>
      <c r="R428" s="309" t="s">
        <v>701</v>
      </c>
      <c r="S428" s="304" t="str">
        <f>CONCATENATE('[1]OPINI Rinci v1'!BF430,'[1]OPINI Rinci v1'!BG430,'[1]OPINI Rinci v1'!BI430,'[1]OPINI Rinci v1'!BH430)</f>
        <v>WTP</v>
      </c>
      <c r="T428" s="304" t="str">
        <f>CONCATENATE('[1]OPINI Rinci v1'!BK430,'[1]OPINI Rinci v1'!BL430,'[1]OPINI Rinci v1'!BM430,'[1]OPINI Rinci v1'!BN430)</f>
        <v>WDP</v>
      </c>
      <c r="U428" s="304" t="str">
        <f>CONCATENATE('[1]OPINI Rinci v1'!BP430,'[1]OPINI Rinci v1'!BQ430,'[1]OPINI Rinci v1'!BR430,'[1]OPINI Rinci v1'!BS430)</f>
        <v>WDP</v>
      </c>
      <c r="V428" s="304" t="str">
        <f>CONCATENATE('[1]OPINI Rinci v1'!BU430,'[1]OPINI Rinci v1'!BV430,'[1]OPINI Rinci v1'!BW430,'[1]OPINI Rinci v1'!BX430)</f>
        <v>TMP</v>
      </c>
      <c r="W428" s="304" t="str">
        <f>CONCATENATE('[1]OPINI Rinci v1'!BZ430,'[1]OPINI Rinci v1'!CA430,'[1]OPINI Rinci v1'!CB430,'[1]OPINI Rinci v1'!CC430)</f>
        <v>TMP</v>
      </c>
      <c r="X428" s="304" t="str">
        <f>CONCATENATE('[1]OPINI Rinci v1'!CE430,'[1]OPINI Rinci v1'!CF430,'[1]OPINI Rinci v1'!CG430,'[1]OPINI Rinci v1'!CH430)</f>
        <v>WDP</v>
      </c>
      <c r="Y428" s="304" t="str">
        <f>CONCATENATE('[1]OPINI Rinci v1'!CJ430,'[1]OPINI Rinci v1'!CK430,'[1]OPINI Rinci v1'!CL430,'[1]OPINI Rinci v1'!CM430)</f>
        <v>WDP</v>
      </c>
      <c r="Z428" s="304" t="str">
        <f>CONCATENATE('[1]OPINI Rinci v1'!CO430,'[1]OPINI Rinci v1'!CP430,'[1]OPINI Rinci v1'!CQ430,'[1]OPINI Rinci v1'!CR430)</f>
        <v>WTP</v>
      </c>
      <c r="AA428" s="311"/>
    </row>
    <row r="429" spans="1:27" s="5" customFormat="1" ht="14.1" customHeight="1" x14ac:dyDescent="0.2">
      <c r="A429" s="306">
        <f t="shared" si="21"/>
        <v>377</v>
      </c>
      <c r="B429" s="222" t="s">
        <v>56</v>
      </c>
      <c r="C429" s="214" t="s">
        <v>28</v>
      </c>
      <c r="D429" s="220"/>
      <c r="E429" s="217" t="s">
        <v>455</v>
      </c>
      <c r="F429" s="198" t="str">
        <f>CONCATENATE('[1]OPINI Rinci v1'!M431,'[1]OPINI Rinci v1'!N431,'[1]OPINI Rinci v1'!O431,'[1]OPINI Rinci v1'!P431)</f>
        <v>WTP</v>
      </c>
      <c r="G429" s="198" t="str">
        <f>CONCATENATE('[1]OPINI Rinci v1'!R431,'[1]OPINI Rinci v1'!S431,'[1]OPINI Rinci v1'!T431,'[1]OPINI Rinci v1'!U431)</f>
        <v>WTP</v>
      </c>
      <c r="H429" s="198" t="str">
        <f>CONCATENATE('[1]OPINI Rinci v1'!W431,'[1]OPINI Rinci v1'!X431,'[1]OPINI Rinci v1'!Y431,'[1]OPINI Rinci v1'!Z431)</f>
        <v>WTP</v>
      </c>
      <c r="I429" s="198" t="str">
        <f>CONCATENATE('[1]OPINI Rinci v1'!AB431,'[1]OPINI Rinci v1'!AC431,'[1]OPINI Rinci v1'!AD431,'[1]OPINI Rinci v1'!AE431)</f>
        <v>WTP</v>
      </c>
      <c r="J429" s="198" t="str">
        <f>CONCATENATE('[1]OPINI Rinci v1'!AG431,'[1]OPINI Rinci v1'!AH431,'[1]OPINI Rinci v1'!AI431,'[1]OPINI Rinci v1'!AJ431)</f>
        <v>WDP</v>
      </c>
      <c r="K429" s="198" t="str">
        <f>CONCATENATE('[1]OPINI Rinci v1'!AL431,'[1]OPINI Rinci v1'!AM431,'[1]OPINI Rinci v1'!AN431,'[1]OPINI Rinci v1'!AO431)</f>
        <v>WDP</v>
      </c>
      <c r="L429" s="198" t="str">
        <f>CONCATENATE('[1]OPINI Rinci v1'!AQ431,'[1]OPINI Rinci v1'!AR431,'[1]OPINI Rinci v1'!AS431,'[1]OPINI Rinci v1'!AT431)</f>
        <v>WDP</v>
      </c>
      <c r="M429" s="198" t="str">
        <f>CONCATENATE('[1]OPINI Rinci v1'!AV431,'[1]OPINI Rinci v1'!AW431,'[1]OPINI Rinci v1'!AX431,'[1]OPINI Rinci v1'!AY431)</f>
        <v>WDP</v>
      </c>
      <c r="N429" s="309" t="s">
        <v>701</v>
      </c>
      <c r="O429" s="310"/>
      <c r="P429" s="310"/>
      <c r="Q429" s="218" t="str">
        <f>CONCATENATE('[1]OPINI Rinci v1'!BA431,'[1]OPINI Rinci v1'!BB431,'[1]OPINI Rinci v1'!BD431,'[1]OPINI Rinci v1'!BC431)</f>
        <v>WDP</v>
      </c>
      <c r="R429" s="309" t="s">
        <v>701</v>
      </c>
      <c r="S429" s="304" t="str">
        <f>CONCATENATE('[1]OPINI Rinci v1'!BF431,'[1]OPINI Rinci v1'!BG431,'[1]OPINI Rinci v1'!BI431,'[1]OPINI Rinci v1'!BH431)</f>
        <v>WDP</v>
      </c>
      <c r="T429" s="304" t="str">
        <f>CONCATENATE('[1]OPINI Rinci v1'!BK431,'[1]OPINI Rinci v1'!BL431,'[1]OPINI Rinci v1'!BM431,'[1]OPINI Rinci v1'!BN431)</f>
        <v>WDP</v>
      </c>
      <c r="U429" s="304" t="str">
        <f>CONCATENATE('[1]OPINI Rinci v1'!BP431,'[1]OPINI Rinci v1'!BQ431,'[1]OPINI Rinci v1'!BR431,'[1]OPINI Rinci v1'!BS431)</f>
        <v>TMP</v>
      </c>
      <c r="V429" s="304" t="str">
        <f>CONCATENATE('[1]OPINI Rinci v1'!BU431,'[1]OPINI Rinci v1'!BV431,'[1]OPINI Rinci v1'!BW431,'[1]OPINI Rinci v1'!BX431)</f>
        <v>TMP</v>
      </c>
      <c r="W429" s="304" t="str">
        <f>CONCATENATE('[1]OPINI Rinci v1'!BZ431,'[1]OPINI Rinci v1'!CA431,'[1]OPINI Rinci v1'!CB431,'[1]OPINI Rinci v1'!CC431)</f>
        <v>WDP</v>
      </c>
      <c r="X429" s="304" t="str">
        <f>CONCATENATE('[1]OPINI Rinci v1'!CE431,'[1]OPINI Rinci v1'!CF431,'[1]OPINI Rinci v1'!CG431,'[1]OPINI Rinci v1'!CH431)</f>
        <v>WDP</v>
      </c>
      <c r="Y429" s="304" t="str">
        <f>CONCATENATE('[1]OPINI Rinci v1'!CJ431,'[1]OPINI Rinci v1'!CK431,'[1]OPINI Rinci v1'!CL431,'[1]OPINI Rinci v1'!CM431)</f>
        <v>WDP</v>
      </c>
      <c r="Z429" s="304" t="str">
        <f>CONCATENATE('[1]OPINI Rinci v1'!CO431,'[1]OPINI Rinci v1'!CP431,'[1]OPINI Rinci v1'!CQ431,'[1]OPINI Rinci v1'!CR431)</f>
        <v/>
      </c>
      <c r="AA429" s="301"/>
    </row>
    <row r="430" spans="1:27" s="312" customFormat="1" ht="14.1" customHeight="1" x14ac:dyDescent="0.2">
      <c r="A430" s="306">
        <f t="shared" si="21"/>
        <v>378</v>
      </c>
      <c r="B430" s="222" t="s">
        <v>56</v>
      </c>
      <c r="C430" s="214" t="s">
        <v>30</v>
      </c>
      <c r="D430" s="220"/>
      <c r="E430" s="217" t="s">
        <v>456</v>
      </c>
      <c r="F430" s="198" t="str">
        <f>CONCATENATE('[1]OPINI Rinci v1'!M432,'[1]OPINI Rinci v1'!N432,'[1]OPINI Rinci v1'!O432,'[1]OPINI Rinci v1'!P432)</f>
        <v>WTP</v>
      </c>
      <c r="G430" s="198" t="str">
        <f>CONCATENATE('[1]OPINI Rinci v1'!R432,'[1]OPINI Rinci v1'!S432,'[1]OPINI Rinci v1'!T432,'[1]OPINI Rinci v1'!U432)</f>
        <v>WTP</v>
      </c>
      <c r="H430" s="198" t="str">
        <f>CONCATENATE('[1]OPINI Rinci v1'!W432,'[1]OPINI Rinci v1'!X432,'[1]OPINI Rinci v1'!Y432,'[1]OPINI Rinci v1'!Z432)</f>
        <v>WTP</v>
      </c>
      <c r="I430" s="198" t="str">
        <f>CONCATENATE('[1]OPINI Rinci v1'!AB432,'[1]OPINI Rinci v1'!AC432,'[1]OPINI Rinci v1'!AD432,'[1]OPINI Rinci v1'!AE432)</f>
        <v>WTP</v>
      </c>
      <c r="J430" s="198" t="str">
        <f>CONCATENATE('[1]OPINI Rinci v1'!AG432,'[1]OPINI Rinci v1'!AH432,'[1]OPINI Rinci v1'!AI432,'[1]OPINI Rinci v1'!AJ432)</f>
        <v>WTP</v>
      </c>
      <c r="K430" s="198" t="str">
        <f>CONCATENATE('[1]OPINI Rinci v1'!AL432,'[1]OPINI Rinci v1'!AM432,'[1]OPINI Rinci v1'!AN432,'[1]OPINI Rinci v1'!AO432)</f>
        <v>WTP</v>
      </c>
      <c r="L430" s="198" t="str">
        <f>CONCATENATE('[1]OPINI Rinci v1'!AQ432,'[1]OPINI Rinci v1'!AR432,'[1]OPINI Rinci v1'!AS432,'[1]OPINI Rinci v1'!AT432)</f>
        <v>WTP</v>
      </c>
      <c r="M430" s="198" t="str">
        <f>CONCATENATE('[1]OPINI Rinci v1'!AV432,'[1]OPINI Rinci v1'!AW432,'[1]OPINI Rinci v1'!AX432,'[1]OPINI Rinci v1'!AY432)</f>
        <v>WTP</v>
      </c>
      <c r="N430" s="309" t="s">
        <v>701</v>
      </c>
      <c r="O430" s="310"/>
      <c r="P430" s="310"/>
      <c r="Q430" s="218" t="str">
        <f>CONCATENATE('[1]OPINI Rinci v1'!BA432,'[1]OPINI Rinci v1'!BB432,'[1]OPINI Rinci v1'!BD432,'[1]OPINI Rinci v1'!BC432)</f>
        <v>WTP</v>
      </c>
      <c r="R430" s="309" t="s">
        <v>701</v>
      </c>
      <c r="S430" s="304" t="str">
        <f>CONCATENATE('[1]OPINI Rinci v1'!BF432,'[1]OPINI Rinci v1'!BG432,'[1]OPINI Rinci v1'!BI432,'[1]OPINI Rinci v1'!BH432)</f>
        <v>WTP</v>
      </c>
      <c r="T430" s="304" t="str">
        <f>CONCATENATE('[1]OPINI Rinci v1'!BK432,'[1]OPINI Rinci v1'!BL432,'[1]OPINI Rinci v1'!BM432,'[1]OPINI Rinci v1'!BN432)</f>
        <v>WDP</v>
      </c>
      <c r="U430" s="304" t="str">
        <f>CONCATENATE('[1]OPINI Rinci v1'!BP432,'[1]OPINI Rinci v1'!BQ432,'[1]OPINI Rinci v1'!BR432,'[1]OPINI Rinci v1'!BS432)</f>
        <v>WDP</v>
      </c>
      <c r="V430" s="304" t="str">
        <f>CONCATENATE('[1]OPINI Rinci v1'!BU432,'[1]OPINI Rinci v1'!BV432,'[1]OPINI Rinci v1'!BW432,'[1]OPINI Rinci v1'!BX432)</f>
        <v>WDP</v>
      </c>
      <c r="W430" s="304" t="str">
        <f>CONCATENATE('[1]OPINI Rinci v1'!BZ432,'[1]OPINI Rinci v1'!CA432,'[1]OPINI Rinci v1'!CB432,'[1]OPINI Rinci v1'!CC432)</f>
        <v>WDP</v>
      </c>
      <c r="X430" s="304" t="str">
        <f>CONCATENATE('[1]OPINI Rinci v1'!CE432,'[1]OPINI Rinci v1'!CF432,'[1]OPINI Rinci v1'!CG432,'[1]OPINI Rinci v1'!CH432)</f>
        <v>TMP</v>
      </c>
      <c r="Y430" s="304" t="str">
        <f>CONCATENATE('[1]OPINI Rinci v1'!CJ432,'[1]OPINI Rinci v1'!CK432,'[1]OPINI Rinci v1'!CL432,'[1]OPINI Rinci v1'!CM432)</f>
        <v>WDP</v>
      </c>
      <c r="Z430" s="304" t="str">
        <f>CONCATENATE('[1]OPINI Rinci v1'!CO432,'[1]OPINI Rinci v1'!CP432,'[1]OPINI Rinci v1'!CQ432,'[1]OPINI Rinci v1'!CR432)</f>
        <v/>
      </c>
      <c r="AA430" s="311"/>
    </row>
    <row r="431" spans="1:27" s="5" customFormat="1" ht="14.1" customHeight="1" x14ac:dyDescent="0.2">
      <c r="A431" s="306">
        <f t="shared" si="21"/>
        <v>379</v>
      </c>
      <c r="B431" s="222" t="s">
        <v>56</v>
      </c>
      <c r="C431" s="214" t="s">
        <v>32</v>
      </c>
      <c r="D431" s="220"/>
      <c r="E431" s="197" t="s">
        <v>457</v>
      </c>
      <c r="F431" s="198" t="str">
        <f>CONCATENATE('[1]OPINI Rinci v1'!M433,'[1]OPINI Rinci v1'!N433,'[1]OPINI Rinci v1'!O433,'[1]OPINI Rinci v1'!P433)</f>
        <v>WTP</v>
      </c>
      <c r="G431" s="198" t="str">
        <f>CONCATENATE('[1]OPINI Rinci v1'!R433,'[1]OPINI Rinci v1'!S433,'[1]OPINI Rinci v1'!T433,'[1]OPINI Rinci v1'!U433)</f>
        <v>WTP</v>
      </c>
      <c r="H431" s="198" t="str">
        <f>CONCATENATE('[1]OPINI Rinci v1'!W433,'[1]OPINI Rinci v1'!X433,'[1]OPINI Rinci v1'!Y433,'[1]OPINI Rinci v1'!Z433)</f>
        <v>WTP</v>
      </c>
      <c r="I431" s="198" t="str">
        <f>CONCATENATE('[1]OPINI Rinci v1'!AB433,'[1]OPINI Rinci v1'!AC433,'[1]OPINI Rinci v1'!AD433,'[1]OPINI Rinci v1'!AE433)</f>
        <v>WTP</v>
      </c>
      <c r="J431" s="198" t="str">
        <f>CONCATENATE('[1]OPINI Rinci v1'!AG433,'[1]OPINI Rinci v1'!AH433,'[1]OPINI Rinci v1'!AI433,'[1]OPINI Rinci v1'!AJ433)</f>
        <v>WTP</v>
      </c>
      <c r="K431" s="198" t="str">
        <f>CONCATENATE('[1]OPINI Rinci v1'!AL433,'[1]OPINI Rinci v1'!AM433,'[1]OPINI Rinci v1'!AN433,'[1]OPINI Rinci v1'!AO433)</f>
        <v>WDP</v>
      </c>
      <c r="L431" s="198" t="str">
        <f>CONCATENATE('[1]OPINI Rinci v1'!AQ433,'[1]OPINI Rinci v1'!AR433,'[1]OPINI Rinci v1'!AS433,'[1]OPINI Rinci v1'!AT433)</f>
        <v>WDP</v>
      </c>
      <c r="M431" s="198" t="str">
        <f>CONCATENATE('[1]OPINI Rinci v1'!AV433,'[1]OPINI Rinci v1'!AW433,'[1]OPINI Rinci v1'!AX433,'[1]OPINI Rinci v1'!AY433)</f>
        <v>WDP</v>
      </c>
      <c r="N431" s="309" t="s">
        <v>701</v>
      </c>
      <c r="O431" s="310"/>
      <c r="P431" s="310"/>
      <c r="Q431" s="198" t="str">
        <f>CONCATENATE('[1]OPINI Rinci v1'!BA433,'[1]OPINI Rinci v1'!BB433,'[1]OPINI Rinci v1'!BD433,'[1]OPINI Rinci v1'!BC433)</f>
        <v>WDP</v>
      </c>
      <c r="R431" s="309" t="s">
        <v>701</v>
      </c>
      <c r="S431" s="304" t="str">
        <f>CONCATENATE('[1]OPINI Rinci v1'!BF433,'[1]OPINI Rinci v1'!BG433,'[1]OPINI Rinci v1'!BI433,'[1]OPINI Rinci v1'!BH433)</f>
        <v>WTP</v>
      </c>
      <c r="T431" s="304" t="str">
        <f>CONCATENATE('[1]OPINI Rinci v1'!BK433,'[1]OPINI Rinci v1'!BL433,'[1]OPINI Rinci v1'!BM433,'[1]OPINI Rinci v1'!BN433)</f>
        <v>WTP</v>
      </c>
      <c r="U431" s="304" t="str">
        <f>CONCATENATE('[1]OPINI Rinci v1'!BP433,'[1]OPINI Rinci v1'!BQ433,'[1]OPINI Rinci v1'!BR433,'[1]OPINI Rinci v1'!BS433)</f>
        <v>WDP</v>
      </c>
      <c r="V431" s="304" t="str">
        <f>CONCATENATE('[1]OPINI Rinci v1'!BU433,'[1]OPINI Rinci v1'!BV433,'[1]OPINI Rinci v1'!BW433,'[1]OPINI Rinci v1'!BX433)</f>
        <v>TMP</v>
      </c>
      <c r="W431" s="304" t="str">
        <f>CONCATENATE('[1]OPINI Rinci v1'!BZ433,'[1]OPINI Rinci v1'!CA433,'[1]OPINI Rinci v1'!CB433,'[1]OPINI Rinci v1'!CC433)</f>
        <v/>
      </c>
      <c r="X431" s="304" t="str">
        <f>CONCATENATE('[1]OPINI Rinci v1'!CE433,'[1]OPINI Rinci v1'!CF433,'[1]OPINI Rinci v1'!CG433,'[1]OPINI Rinci v1'!CH433)</f>
        <v/>
      </c>
      <c r="Y431" s="304" t="str">
        <f>CONCATENATE('[1]OPINI Rinci v1'!CJ433,'[1]OPINI Rinci v1'!CK433,'[1]OPINI Rinci v1'!CL433,'[1]OPINI Rinci v1'!CM433)</f>
        <v/>
      </c>
      <c r="Z431" s="304" t="str">
        <f>CONCATENATE('[1]OPINI Rinci v1'!CO433,'[1]OPINI Rinci v1'!CP433,'[1]OPINI Rinci v1'!CQ433,'[1]OPINI Rinci v1'!CR433)</f>
        <v/>
      </c>
      <c r="AA431" s="301"/>
    </row>
    <row r="432" spans="1:27" s="5" customFormat="1" ht="14.1" customHeight="1" x14ac:dyDescent="0.2">
      <c r="A432" s="306">
        <f t="shared" si="21"/>
        <v>380</v>
      </c>
      <c r="B432" s="222" t="s">
        <v>56</v>
      </c>
      <c r="C432" s="214" t="s">
        <v>34</v>
      </c>
      <c r="D432" s="220"/>
      <c r="E432" s="197" t="s">
        <v>653</v>
      </c>
      <c r="F432" s="198" t="str">
        <f>CONCATENATE('[1]OPINI Rinci v1'!M434,'[1]OPINI Rinci v1'!N434,'[1]OPINI Rinci v1'!O434,'[1]OPINI Rinci v1'!P434)</f>
        <v>WTP</v>
      </c>
      <c r="G432" s="198" t="str">
        <f>CONCATENATE('[1]OPINI Rinci v1'!R434,'[1]OPINI Rinci v1'!S434,'[1]OPINI Rinci v1'!T434,'[1]OPINI Rinci v1'!U434)</f>
        <v>WTP</v>
      </c>
      <c r="H432" s="198" t="str">
        <f>CONCATENATE('[1]OPINI Rinci v1'!W434,'[1]OPINI Rinci v1'!X434,'[1]OPINI Rinci v1'!Y434,'[1]OPINI Rinci v1'!Z434)</f>
        <v>WTP</v>
      </c>
      <c r="I432" s="198" t="str">
        <f>CONCATENATE('[1]OPINI Rinci v1'!AB434,'[1]OPINI Rinci v1'!AC434,'[1]OPINI Rinci v1'!AD434,'[1]OPINI Rinci v1'!AE434)</f>
        <v>WTP</v>
      </c>
      <c r="J432" s="198" t="str">
        <f>CONCATENATE('[1]OPINI Rinci v1'!AG434,'[1]OPINI Rinci v1'!AH434,'[1]OPINI Rinci v1'!AI434,'[1]OPINI Rinci v1'!AJ434)</f>
        <v>WTP</v>
      </c>
      <c r="K432" s="198" t="str">
        <f>CONCATENATE('[1]OPINI Rinci v1'!AL434,'[1]OPINI Rinci v1'!AM434,'[1]OPINI Rinci v1'!AN434,'[1]OPINI Rinci v1'!AO434)</f>
        <v>WDP</v>
      </c>
      <c r="L432" s="198" t="str">
        <f>CONCATENATE('[1]OPINI Rinci v1'!AQ434,'[1]OPINI Rinci v1'!AR434,'[1]OPINI Rinci v1'!AS434,'[1]OPINI Rinci v1'!AT434)</f>
        <v>TMP</v>
      </c>
      <c r="M432" s="198" t="str">
        <f>CONCATENATE('[1]OPINI Rinci v1'!AV434,'[1]OPINI Rinci v1'!AW434,'[1]OPINI Rinci v1'!AX434,'[1]OPINI Rinci v1'!AY434)</f>
        <v>TMP</v>
      </c>
      <c r="N432" s="307" t="s">
        <v>702</v>
      </c>
      <c r="O432" s="310"/>
      <c r="P432" s="310"/>
      <c r="Q432" s="198" t="str">
        <f>CONCATENATE('[1]OPINI Rinci v1'!BA434,'[1]OPINI Rinci v1'!BB434,'[1]OPINI Rinci v1'!BD434,'[1]OPINI Rinci v1'!BC434)</f>
        <v/>
      </c>
      <c r="R432" s="310"/>
      <c r="S432" s="304" t="str">
        <f>CONCATENATE('[1]OPINI Rinci v1'!BF434,'[1]OPINI Rinci v1'!BG434,'[1]OPINI Rinci v1'!BI434,'[1]OPINI Rinci v1'!BH434)</f>
        <v/>
      </c>
      <c r="T432" s="304" t="str">
        <f>CONCATENATE('[1]OPINI Rinci v1'!BK434,'[1]OPINI Rinci v1'!BL434,'[1]OPINI Rinci v1'!BM434,'[1]OPINI Rinci v1'!BN434)</f>
        <v/>
      </c>
      <c r="U432" s="304" t="str">
        <f>CONCATENATE('[1]OPINI Rinci v1'!BP434,'[1]OPINI Rinci v1'!BQ434,'[1]OPINI Rinci v1'!BR434,'[1]OPINI Rinci v1'!BS434)</f>
        <v/>
      </c>
      <c r="V432" s="304" t="str">
        <f>CONCATENATE('[1]OPINI Rinci v1'!BU434,'[1]OPINI Rinci v1'!BV434,'[1]OPINI Rinci v1'!BW434,'[1]OPINI Rinci v1'!BX434)</f>
        <v/>
      </c>
      <c r="W432" s="304" t="str">
        <f>CONCATENATE('[1]OPINI Rinci v1'!BZ434,'[1]OPINI Rinci v1'!CA434,'[1]OPINI Rinci v1'!CB434,'[1]OPINI Rinci v1'!CC434)</f>
        <v/>
      </c>
      <c r="X432" s="304" t="str">
        <f>CONCATENATE('[1]OPINI Rinci v1'!CE434,'[1]OPINI Rinci v1'!CF434,'[1]OPINI Rinci v1'!CG434,'[1]OPINI Rinci v1'!CH434)</f>
        <v/>
      </c>
      <c r="Y432" s="304" t="str">
        <f>CONCATENATE('[1]OPINI Rinci v1'!CJ434,'[1]OPINI Rinci v1'!CK434,'[1]OPINI Rinci v1'!CL434,'[1]OPINI Rinci v1'!CM434)</f>
        <v/>
      </c>
      <c r="Z432" s="304" t="str">
        <f>CONCATENATE('[1]OPINI Rinci v1'!CO434,'[1]OPINI Rinci v1'!CP434,'[1]OPINI Rinci v1'!CQ434,'[1]OPINI Rinci v1'!CR434)</f>
        <v/>
      </c>
      <c r="AA432" s="301"/>
    </row>
    <row r="433" spans="1:27" s="5" customFormat="1" ht="14.1" customHeight="1" x14ac:dyDescent="0.2">
      <c r="A433" s="306">
        <f t="shared" si="21"/>
        <v>381</v>
      </c>
      <c r="B433" s="222" t="s">
        <v>56</v>
      </c>
      <c r="C433" s="214" t="s">
        <v>36</v>
      </c>
      <c r="D433" s="220"/>
      <c r="E433" s="197" t="s">
        <v>654</v>
      </c>
      <c r="F433" s="198" t="str">
        <f>CONCATENATE('[1]OPINI Rinci v1'!M435,'[1]OPINI Rinci v1'!N435,'[1]OPINI Rinci v1'!O435,'[1]OPINI Rinci v1'!P435)</f>
        <v>WTP</v>
      </c>
      <c r="G433" s="198" t="str">
        <f>CONCATENATE('[1]OPINI Rinci v1'!R435,'[1]OPINI Rinci v1'!S435,'[1]OPINI Rinci v1'!T435,'[1]OPINI Rinci v1'!U435)</f>
        <v>WTP</v>
      </c>
      <c r="H433" s="198" t="str">
        <f>CONCATENATE('[1]OPINI Rinci v1'!W435,'[1]OPINI Rinci v1'!X435,'[1]OPINI Rinci v1'!Y435,'[1]OPINI Rinci v1'!Z435)</f>
        <v>WTP</v>
      </c>
      <c r="I433" s="198" t="str">
        <f>CONCATENATE('[1]OPINI Rinci v1'!AB435,'[1]OPINI Rinci v1'!AC435,'[1]OPINI Rinci v1'!AD435,'[1]OPINI Rinci v1'!AE435)</f>
        <v>WDP</v>
      </c>
      <c r="J433" s="198" t="str">
        <f>CONCATENATE('[1]OPINI Rinci v1'!AG435,'[1]OPINI Rinci v1'!AH435,'[1]OPINI Rinci v1'!AI435,'[1]OPINI Rinci v1'!AJ435)</f>
        <v>WTP</v>
      </c>
      <c r="K433" s="198" t="str">
        <f>CONCATENATE('[1]OPINI Rinci v1'!AL435,'[1]OPINI Rinci v1'!AM435,'[1]OPINI Rinci v1'!AN435,'[1]OPINI Rinci v1'!AO435)</f>
        <v>WDP</v>
      </c>
      <c r="L433" s="198" t="str">
        <f>CONCATENATE('[1]OPINI Rinci v1'!AQ435,'[1]OPINI Rinci v1'!AR435,'[1]OPINI Rinci v1'!AS435,'[1]OPINI Rinci v1'!AT435)</f>
        <v>TMP</v>
      </c>
      <c r="M433" s="198" t="str">
        <f>CONCATENATE('[1]OPINI Rinci v1'!AV435,'[1]OPINI Rinci v1'!AW435,'[1]OPINI Rinci v1'!AX435,'[1]OPINI Rinci v1'!AY435)</f>
        <v>TMP</v>
      </c>
      <c r="N433" s="307" t="s">
        <v>702</v>
      </c>
      <c r="O433" s="310"/>
      <c r="P433" s="310"/>
      <c r="Q433" s="198" t="str">
        <f>CONCATENATE('[1]OPINI Rinci v1'!BA435,'[1]OPINI Rinci v1'!BB435,'[1]OPINI Rinci v1'!BD435,'[1]OPINI Rinci v1'!BC435)</f>
        <v/>
      </c>
      <c r="R433" s="310"/>
      <c r="S433" s="304" t="str">
        <f>CONCATENATE('[1]OPINI Rinci v1'!BF435,'[1]OPINI Rinci v1'!BG435,'[1]OPINI Rinci v1'!BI435,'[1]OPINI Rinci v1'!BH435)</f>
        <v/>
      </c>
      <c r="T433" s="304" t="str">
        <f>CONCATENATE('[1]OPINI Rinci v1'!BK435,'[1]OPINI Rinci v1'!BL435,'[1]OPINI Rinci v1'!BM435,'[1]OPINI Rinci v1'!BN435)</f>
        <v/>
      </c>
      <c r="U433" s="304" t="str">
        <f>CONCATENATE('[1]OPINI Rinci v1'!BP435,'[1]OPINI Rinci v1'!BQ435,'[1]OPINI Rinci v1'!BR435,'[1]OPINI Rinci v1'!BS435)</f>
        <v/>
      </c>
      <c r="V433" s="304" t="str">
        <f>CONCATENATE('[1]OPINI Rinci v1'!BU435,'[1]OPINI Rinci v1'!BV435,'[1]OPINI Rinci v1'!BW435,'[1]OPINI Rinci v1'!BX435)</f>
        <v/>
      </c>
      <c r="W433" s="304" t="str">
        <f>CONCATENATE('[1]OPINI Rinci v1'!BZ435,'[1]OPINI Rinci v1'!CA435,'[1]OPINI Rinci v1'!CB435,'[1]OPINI Rinci v1'!CC435)</f>
        <v/>
      </c>
      <c r="X433" s="304" t="str">
        <f>CONCATENATE('[1]OPINI Rinci v1'!CE435,'[1]OPINI Rinci v1'!CF435,'[1]OPINI Rinci v1'!CG435,'[1]OPINI Rinci v1'!CH435)</f>
        <v/>
      </c>
      <c r="Y433" s="304" t="str">
        <f>CONCATENATE('[1]OPINI Rinci v1'!CJ435,'[1]OPINI Rinci v1'!CK435,'[1]OPINI Rinci v1'!CL435,'[1]OPINI Rinci v1'!CM435)</f>
        <v/>
      </c>
      <c r="Z433" s="304" t="str">
        <f>CONCATENATE('[1]OPINI Rinci v1'!CO435,'[1]OPINI Rinci v1'!CP435,'[1]OPINI Rinci v1'!CQ435,'[1]OPINI Rinci v1'!CR435)</f>
        <v/>
      </c>
      <c r="AA433" s="301"/>
    </row>
    <row r="434" spans="1:27" s="9" customFormat="1" ht="14.1" customHeight="1" x14ac:dyDescent="0.2">
      <c r="A434" s="306" t="str">
        <f>IF(C434="","",A431+1)</f>
        <v/>
      </c>
      <c r="B434" s="316"/>
      <c r="C434" s="200"/>
      <c r="D434" s="202"/>
      <c r="E434" s="203"/>
      <c r="F434" s="203"/>
      <c r="G434" s="203"/>
      <c r="H434" s="203"/>
      <c r="I434" s="198" t="str">
        <f>CONCATENATE('[1]OPINI Rinci v1'!AB436,'[1]OPINI Rinci v1'!AC436,'[1]OPINI Rinci v1'!AD436,'[1]OPINI Rinci v1'!AE436)</f>
        <v/>
      </c>
      <c r="J434" s="203"/>
      <c r="K434" s="203"/>
      <c r="L434" s="203"/>
      <c r="M434" s="203"/>
      <c r="N434" s="203"/>
      <c r="O434" s="203"/>
      <c r="P434" s="203"/>
      <c r="Q434" s="200"/>
      <c r="R434" s="203"/>
      <c r="S434" s="304" t="str">
        <f>CONCATENATE('[1]OPINI Rinci v1'!BF436,'[1]OPINI Rinci v1'!BG436,'[1]OPINI Rinci v1'!BI436,'[1]OPINI Rinci v1'!BH436)</f>
        <v/>
      </c>
      <c r="T434" s="200"/>
      <c r="U434" s="304"/>
      <c r="V434" s="304"/>
      <c r="W434" s="304"/>
      <c r="X434" s="304"/>
      <c r="Y434" s="304"/>
      <c r="Z434" s="304"/>
      <c r="AA434" s="305"/>
    </row>
    <row r="435" spans="1:27" s="9" customFormat="1" ht="14.1" customHeight="1" x14ac:dyDescent="0.2">
      <c r="A435" s="306" t="str">
        <f>IF(C435="","",A434+1)</f>
        <v/>
      </c>
      <c r="B435" s="303" t="s">
        <v>84</v>
      </c>
      <c r="C435" s="200"/>
      <c r="D435" s="202" t="s">
        <v>459</v>
      </c>
      <c r="E435" s="203"/>
      <c r="F435" s="203"/>
      <c r="G435" s="203"/>
      <c r="H435" s="203"/>
      <c r="I435" s="198" t="s">
        <v>642</v>
      </c>
      <c r="J435" s="203"/>
      <c r="K435" s="203"/>
      <c r="L435" s="203"/>
      <c r="M435" s="203"/>
      <c r="N435" s="203"/>
      <c r="O435" s="203"/>
      <c r="P435" s="203"/>
      <c r="Q435" s="200"/>
      <c r="R435" s="203"/>
      <c r="S435" s="304"/>
      <c r="T435" s="200"/>
      <c r="U435" s="304"/>
      <c r="V435" s="304"/>
      <c r="W435" s="304"/>
      <c r="X435" s="304"/>
      <c r="Y435" s="304"/>
      <c r="Z435" s="304"/>
      <c r="AA435" s="305"/>
    </row>
    <row r="436" spans="1:27" s="312" customFormat="1" ht="14.1" customHeight="1" x14ac:dyDescent="0.2">
      <c r="A436" s="306">
        <f>IF(C436="","",A433+1)</f>
        <v>382</v>
      </c>
      <c r="B436" s="222" t="s">
        <v>84</v>
      </c>
      <c r="C436" s="214" t="s">
        <v>8</v>
      </c>
      <c r="D436" s="216"/>
      <c r="E436" s="217" t="s">
        <v>460</v>
      </c>
      <c r="F436" s="198" t="str">
        <f>CONCATENATE('[1]OPINI Rinci v1'!M438,'[1]OPINI Rinci v1'!N438,'[1]OPINI Rinci v1'!O438,'[1]OPINI Rinci v1'!P438)</f>
        <v>WTP</v>
      </c>
      <c r="G436" s="198" t="str">
        <f>CONCATENATE('[1]OPINI Rinci v1'!R438,'[1]OPINI Rinci v1'!S438,'[1]OPINI Rinci v1'!T438,'[1]OPINI Rinci v1'!U438)</f>
        <v xml:space="preserve"> WDP</v>
      </c>
      <c r="H436" s="198" t="str">
        <f>CONCATENATE('[1]OPINI Rinci v1'!W438,'[1]OPINI Rinci v1'!X438,'[1]OPINI Rinci v1'!Y438,'[1]OPINI Rinci v1'!Z438)</f>
        <v>WTP</v>
      </c>
      <c r="I436" s="198" t="str">
        <f>CONCATENATE('[1]OPINI Rinci v1'!AB438,'[1]OPINI Rinci v1'!AC438,'[1]OPINI Rinci v1'!AD438,'[1]OPINI Rinci v1'!AE438)</f>
        <v>WTP</v>
      </c>
      <c r="J436" s="198" t="str">
        <f>CONCATENATE('[1]OPINI Rinci v1'!AG438,'[1]OPINI Rinci v1'!AH438,'[1]OPINI Rinci v1'!AI438,'[1]OPINI Rinci v1'!AJ438)</f>
        <v>WTP</v>
      </c>
      <c r="K436" s="198" t="str">
        <f>CONCATENATE('[1]OPINI Rinci v1'!AL438,'[1]OPINI Rinci v1'!AM438,'[1]OPINI Rinci v1'!AN438,'[1]OPINI Rinci v1'!AO438)</f>
        <v>WTP</v>
      </c>
      <c r="L436" s="198" t="str">
        <f>CONCATENATE('[1]OPINI Rinci v1'!AQ438,'[1]OPINI Rinci v1'!AR438,'[1]OPINI Rinci v1'!AS438,'[1]OPINI Rinci v1'!AT438)</f>
        <v>WTP</v>
      </c>
      <c r="M436" s="198" t="str">
        <f>CONCATENATE('[1]OPINI Rinci v1'!AV438,'[1]OPINI Rinci v1'!AW438,'[1]OPINI Rinci v1'!AX438,'[1]OPINI Rinci v1'!AY438)</f>
        <v>WTP</v>
      </c>
      <c r="N436" s="309" t="s">
        <v>701</v>
      </c>
      <c r="O436" s="310"/>
      <c r="P436" s="310"/>
      <c r="Q436" s="218" t="str">
        <f>CONCATENATE('[1]OPINI Rinci v1'!BA438,'[1]OPINI Rinci v1'!BB438,'[1]OPINI Rinci v1'!BD438,'[1]OPINI Rinci v1'!BC438)</f>
        <v>WTP</v>
      </c>
      <c r="R436" s="309" t="s">
        <v>701</v>
      </c>
      <c r="S436" s="304" t="str">
        <f>CONCATENATE('[1]OPINI Rinci v1'!BF438,'[1]OPINI Rinci v1'!BG438,'[1]OPINI Rinci v1'!BI438,'[1]OPINI Rinci v1'!BH438)</f>
        <v>WTP</v>
      </c>
      <c r="T436" s="304" t="str">
        <f>CONCATENATE('[1]OPINI Rinci v1'!BK438,'[1]OPINI Rinci v1'!BL438,'[1]OPINI Rinci v1'!BM438,'[1]OPINI Rinci v1'!BN438)</f>
        <v>WTP</v>
      </c>
      <c r="U436" s="304" t="str">
        <f>CONCATENATE('[1]OPINI Rinci v1'!BP438,'[1]OPINI Rinci v1'!BQ438,'[1]OPINI Rinci v1'!BR438,'[1]OPINI Rinci v1'!BS438)</f>
        <v>WTP</v>
      </c>
      <c r="V436" s="304" t="str">
        <f>CONCATENATE('[1]OPINI Rinci v1'!BU438,'[1]OPINI Rinci v1'!BV438,'[1]OPINI Rinci v1'!BW438,'[1]OPINI Rinci v1'!BX438)</f>
        <v>WDP</v>
      </c>
      <c r="W436" s="304" t="str">
        <f>CONCATENATE('[1]OPINI Rinci v1'!BZ438,'[1]OPINI Rinci v1'!CA438,'[1]OPINI Rinci v1'!CB438,'[1]OPINI Rinci v1'!CC438)</f>
        <v>TMP</v>
      </c>
      <c r="X436" s="304" t="str">
        <f>CONCATENATE('[1]OPINI Rinci v1'!CE438,'[1]OPINI Rinci v1'!CF438,'[1]OPINI Rinci v1'!CG438,'[1]OPINI Rinci v1'!CH438)</f>
        <v>TMP</v>
      </c>
      <c r="Y436" s="304" t="str">
        <f>CONCATENATE('[1]OPINI Rinci v1'!CJ438,'[1]OPINI Rinci v1'!CK438,'[1]OPINI Rinci v1'!CL438,'[1]OPINI Rinci v1'!CM438)</f>
        <v>WDP</v>
      </c>
      <c r="Z436" s="304" t="str">
        <f>CONCATENATE('[1]OPINI Rinci v1'!CO438,'[1]OPINI Rinci v1'!CP438,'[1]OPINI Rinci v1'!CQ438,'[1]OPINI Rinci v1'!CR438)</f>
        <v>WDP</v>
      </c>
      <c r="AA436" s="311"/>
    </row>
    <row r="437" spans="1:27" s="5" customFormat="1" ht="14.1" customHeight="1" x14ac:dyDescent="0.2">
      <c r="A437" s="306">
        <f t="shared" ref="A437:A460" si="22">IF(C437="","",A436+1)</f>
        <v>383</v>
      </c>
      <c r="B437" s="222" t="s">
        <v>84</v>
      </c>
      <c r="C437" s="214" t="s">
        <v>12</v>
      </c>
      <c r="D437" s="220"/>
      <c r="E437" s="217" t="s">
        <v>461</v>
      </c>
      <c r="F437" s="198" t="str">
        <f>CONCATENATE('[1]OPINI Rinci v1'!M439,'[1]OPINI Rinci v1'!N439,'[1]OPINI Rinci v1'!O439,'[1]OPINI Rinci v1'!P439)</f>
        <v>WTP</v>
      </c>
      <c r="G437" s="198" t="str">
        <f>CONCATENATE('[1]OPINI Rinci v1'!R439,'[1]OPINI Rinci v1'!S439,'[1]OPINI Rinci v1'!T439,'[1]OPINI Rinci v1'!U439)</f>
        <v>WTP</v>
      </c>
      <c r="H437" s="198" t="str">
        <f>CONCATENATE('[1]OPINI Rinci v1'!W439,'[1]OPINI Rinci v1'!X439,'[1]OPINI Rinci v1'!Y439,'[1]OPINI Rinci v1'!Z439)</f>
        <v>WTP</v>
      </c>
      <c r="I437" s="198" t="str">
        <f>CONCATENATE('[1]OPINI Rinci v1'!AB439,'[1]OPINI Rinci v1'!AC439,'[1]OPINI Rinci v1'!AD439,'[1]OPINI Rinci v1'!AE439)</f>
        <v>WTP</v>
      </c>
      <c r="J437" s="198" t="str">
        <f>CONCATENATE('[1]OPINI Rinci v1'!AG439,'[1]OPINI Rinci v1'!AH439,'[1]OPINI Rinci v1'!AI439,'[1]OPINI Rinci v1'!AJ439)</f>
        <v>WTP</v>
      </c>
      <c r="K437" s="198" t="str">
        <f>CONCATENATE('[1]OPINI Rinci v1'!AL439,'[1]OPINI Rinci v1'!AM439,'[1]OPINI Rinci v1'!AN439,'[1]OPINI Rinci v1'!AO439)</f>
        <v>WTP</v>
      </c>
      <c r="L437" s="198" t="str">
        <f>CONCATENATE('[1]OPINI Rinci v1'!AQ439,'[1]OPINI Rinci v1'!AR439,'[1]OPINI Rinci v1'!AS439,'[1]OPINI Rinci v1'!AT439)</f>
        <v>WTP</v>
      </c>
      <c r="M437" s="198" t="str">
        <f>CONCATENATE('[1]OPINI Rinci v1'!AV439,'[1]OPINI Rinci v1'!AW439,'[1]OPINI Rinci v1'!AX439,'[1]OPINI Rinci v1'!AY439)</f>
        <v>WDP</v>
      </c>
      <c r="N437" s="309" t="s">
        <v>701</v>
      </c>
      <c r="O437" s="310"/>
      <c r="P437" s="310"/>
      <c r="Q437" s="218" t="str">
        <f>CONCATENATE('[1]OPINI Rinci v1'!BA439,'[1]OPINI Rinci v1'!BB439,'[1]OPINI Rinci v1'!BD439,'[1]OPINI Rinci v1'!BC439)</f>
        <v>WDP</v>
      </c>
      <c r="R437" s="309" t="s">
        <v>701</v>
      </c>
      <c r="S437" s="304" t="str">
        <f>CONCATENATE('[1]OPINI Rinci v1'!BF439,'[1]OPINI Rinci v1'!BG439,'[1]OPINI Rinci v1'!BI439,'[1]OPINI Rinci v1'!BH439)</f>
        <v>WDP</v>
      </c>
      <c r="T437" s="304" t="str">
        <f>CONCATENATE('[1]OPINI Rinci v1'!BK439,'[1]OPINI Rinci v1'!BL439,'[1]OPINI Rinci v1'!BM439,'[1]OPINI Rinci v1'!BN439)</f>
        <v>WDP</v>
      </c>
      <c r="U437" s="304" t="str">
        <f>CONCATENATE('[1]OPINI Rinci v1'!BP439,'[1]OPINI Rinci v1'!BQ439,'[1]OPINI Rinci v1'!BR439,'[1]OPINI Rinci v1'!BS439)</f>
        <v>WDP</v>
      </c>
      <c r="V437" s="304" t="str">
        <f>CONCATENATE('[1]OPINI Rinci v1'!BU439,'[1]OPINI Rinci v1'!BV439,'[1]OPINI Rinci v1'!BW439,'[1]OPINI Rinci v1'!BX439)</f>
        <v>WDP</v>
      </c>
      <c r="W437" s="304" t="str">
        <f>CONCATENATE('[1]OPINI Rinci v1'!BZ439,'[1]OPINI Rinci v1'!CA439,'[1]OPINI Rinci v1'!CB439,'[1]OPINI Rinci v1'!CC439)</f>
        <v>WDP</v>
      </c>
      <c r="X437" s="304" t="str">
        <f>CONCATENATE('[1]OPINI Rinci v1'!CE439,'[1]OPINI Rinci v1'!CF439,'[1]OPINI Rinci v1'!CG439,'[1]OPINI Rinci v1'!CH439)</f>
        <v>WDP</v>
      </c>
      <c r="Y437" s="304" t="str">
        <f>CONCATENATE('[1]OPINI Rinci v1'!CJ439,'[1]OPINI Rinci v1'!CK439,'[1]OPINI Rinci v1'!CL439,'[1]OPINI Rinci v1'!CM439)</f>
        <v>WDP</v>
      </c>
      <c r="Z437" s="304" t="str">
        <f>CONCATENATE('[1]OPINI Rinci v1'!CO439,'[1]OPINI Rinci v1'!CP439,'[1]OPINI Rinci v1'!CQ439,'[1]OPINI Rinci v1'!CR439)</f>
        <v>WDP</v>
      </c>
      <c r="AA437" s="301"/>
    </row>
    <row r="438" spans="1:27" s="312" customFormat="1" ht="14.1" customHeight="1" x14ac:dyDescent="0.2">
      <c r="A438" s="306">
        <f t="shared" si="22"/>
        <v>384</v>
      </c>
      <c r="B438" s="222" t="s">
        <v>84</v>
      </c>
      <c r="C438" s="214" t="s">
        <v>14</v>
      </c>
      <c r="D438" s="220"/>
      <c r="E438" s="217" t="s">
        <v>462</v>
      </c>
      <c r="F438" s="198" t="str">
        <f>CONCATENATE('[1]OPINI Rinci v1'!M440,'[1]OPINI Rinci v1'!N440,'[1]OPINI Rinci v1'!O440,'[1]OPINI Rinci v1'!P440)</f>
        <v>WTP</v>
      </c>
      <c r="G438" s="198" t="str">
        <f>CONCATENATE('[1]OPINI Rinci v1'!R440,'[1]OPINI Rinci v1'!S440,'[1]OPINI Rinci v1'!T440,'[1]OPINI Rinci v1'!U440)</f>
        <v>WTP</v>
      </c>
      <c r="H438" s="198" t="str">
        <f>CONCATENATE('[1]OPINI Rinci v1'!W440,'[1]OPINI Rinci v1'!X440,'[1]OPINI Rinci v1'!Y440,'[1]OPINI Rinci v1'!Z440)</f>
        <v>WTP</v>
      </c>
      <c r="I438" s="198" t="str">
        <f>CONCATENATE('[1]OPINI Rinci v1'!AB440,'[1]OPINI Rinci v1'!AC440,'[1]OPINI Rinci v1'!AD440,'[1]OPINI Rinci v1'!AE440)</f>
        <v>WTP</v>
      </c>
      <c r="J438" s="198" t="str">
        <f>CONCATENATE('[1]OPINI Rinci v1'!AG440,'[1]OPINI Rinci v1'!AH440,'[1]OPINI Rinci v1'!AI440,'[1]OPINI Rinci v1'!AJ440)</f>
        <v>WTP</v>
      </c>
      <c r="K438" s="198" t="str">
        <f>CONCATENATE('[1]OPINI Rinci v1'!AL440,'[1]OPINI Rinci v1'!AM440,'[1]OPINI Rinci v1'!AN440,'[1]OPINI Rinci v1'!AO440)</f>
        <v>WTP</v>
      </c>
      <c r="L438" s="198" t="str">
        <f>CONCATENATE('[1]OPINI Rinci v1'!AQ440,'[1]OPINI Rinci v1'!AR440,'[1]OPINI Rinci v1'!AS440,'[1]OPINI Rinci v1'!AT440)</f>
        <v>TW</v>
      </c>
      <c r="M438" s="198" t="str">
        <f>CONCATENATE('[1]OPINI Rinci v1'!AV440,'[1]OPINI Rinci v1'!AW440,'[1]OPINI Rinci v1'!AX440,'[1]OPINI Rinci v1'!AY440)</f>
        <v>WTP</v>
      </c>
      <c r="N438" s="309" t="s">
        <v>701</v>
      </c>
      <c r="O438" s="310"/>
      <c r="P438" s="310"/>
      <c r="Q438" s="218" t="str">
        <f>CONCATENATE('[1]OPINI Rinci v1'!BA440,'[1]OPINI Rinci v1'!BB440,'[1]OPINI Rinci v1'!BD440,'[1]OPINI Rinci v1'!BC440)</f>
        <v>WTP</v>
      </c>
      <c r="R438" s="309" t="s">
        <v>701</v>
      </c>
      <c r="S438" s="304" t="str">
        <f>CONCATENATE('[1]OPINI Rinci v1'!BF440,'[1]OPINI Rinci v1'!BG440,'[1]OPINI Rinci v1'!BI440,'[1]OPINI Rinci v1'!BH440)</f>
        <v>WDP</v>
      </c>
      <c r="T438" s="304" t="str">
        <f>CONCATENATE('[1]OPINI Rinci v1'!BK440,'[1]OPINI Rinci v1'!BL440,'[1]OPINI Rinci v1'!BM440,'[1]OPINI Rinci v1'!BN440)</f>
        <v>WDP</v>
      </c>
      <c r="U438" s="304" t="str">
        <f>CONCATENATE('[1]OPINI Rinci v1'!BP440,'[1]OPINI Rinci v1'!BQ440,'[1]OPINI Rinci v1'!BR440,'[1]OPINI Rinci v1'!BS440)</f>
        <v>TMP</v>
      </c>
      <c r="V438" s="304" t="str">
        <f>CONCATENATE('[1]OPINI Rinci v1'!BU440,'[1]OPINI Rinci v1'!BV440,'[1]OPINI Rinci v1'!BW440,'[1]OPINI Rinci v1'!BX440)</f>
        <v>WDP</v>
      </c>
      <c r="W438" s="304" t="str">
        <f>CONCATENATE('[1]OPINI Rinci v1'!BZ440,'[1]OPINI Rinci v1'!CA440,'[1]OPINI Rinci v1'!CB440,'[1]OPINI Rinci v1'!CC440)</f>
        <v>WDP</v>
      </c>
      <c r="X438" s="304" t="str">
        <f>CONCATENATE('[1]OPINI Rinci v1'!CE440,'[1]OPINI Rinci v1'!CF440,'[1]OPINI Rinci v1'!CG440,'[1]OPINI Rinci v1'!CH440)</f>
        <v>WDP</v>
      </c>
      <c r="Y438" s="304" t="str">
        <f>CONCATENATE('[1]OPINI Rinci v1'!CJ440,'[1]OPINI Rinci v1'!CK440,'[1]OPINI Rinci v1'!CL440,'[1]OPINI Rinci v1'!CM440)</f>
        <v>WDP</v>
      </c>
      <c r="Z438" s="304" t="str">
        <f>CONCATENATE('[1]OPINI Rinci v1'!CO440,'[1]OPINI Rinci v1'!CP440,'[1]OPINI Rinci v1'!CQ440,'[1]OPINI Rinci v1'!CR440)</f>
        <v/>
      </c>
      <c r="AA438" s="311"/>
    </row>
    <row r="439" spans="1:27" s="5" customFormat="1" ht="14.1" customHeight="1" x14ac:dyDescent="0.2">
      <c r="A439" s="306">
        <f t="shared" si="22"/>
        <v>385</v>
      </c>
      <c r="B439" s="222" t="s">
        <v>84</v>
      </c>
      <c r="C439" s="214" t="s">
        <v>16</v>
      </c>
      <c r="D439" s="220"/>
      <c r="E439" s="217" t="s">
        <v>463</v>
      </c>
      <c r="F439" s="198" t="str">
        <f>CONCATENATE('[1]OPINI Rinci v1'!M441,'[1]OPINI Rinci v1'!N441,'[1]OPINI Rinci v1'!O441,'[1]OPINI Rinci v1'!P441)</f>
        <v>WTP</v>
      </c>
      <c r="G439" s="198" t="str">
        <f>CONCATENATE('[1]OPINI Rinci v1'!R441,'[1]OPINI Rinci v1'!S441,'[1]OPINI Rinci v1'!T441,'[1]OPINI Rinci v1'!U441)</f>
        <v>WTP</v>
      </c>
      <c r="H439" s="198" t="str">
        <f>CONCATENATE('[1]OPINI Rinci v1'!W441,'[1]OPINI Rinci v1'!X441,'[1]OPINI Rinci v1'!Y441,'[1]OPINI Rinci v1'!Z441)</f>
        <v>WTP</v>
      </c>
      <c r="I439" s="198" t="str">
        <f>CONCATENATE('[1]OPINI Rinci v1'!AB441,'[1]OPINI Rinci v1'!AC441,'[1]OPINI Rinci v1'!AD441,'[1]OPINI Rinci v1'!AE441)</f>
        <v>WTP</v>
      </c>
      <c r="J439" s="198" t="str">
        <f>CONCATENATE('[1]OPINI Rinci v1'!AG441,'[1]OPINI Rinci v1'!AH441,'[1]OPINI Rinci v1'!AI441,'[1]OPINI Rinci v1'!AJ441)</f>
        <v>WTP</v>
      </c>
      <c r="K439" s="198" t="str">
        <f>CONCATENATE('[1]OPINI Rinci v1'!AL441,'[1]OPINI Rinci v1'!AM441,'[1]OPINI Rinci v1'!AN441,'[1]OPINI Rinci v1'!AO441)</f>
        <v>WTP</v>
      </c>
      <c r="L439" s="198" t="str">
        <f>CONCATENATE('[1]OPINI Rinci v1'!AQ441,'[1]OPINI Rinci v1'!AR441,'[1]OPINI Rinci v1'!AS441,'[1]OPINI Rinci v1'!AT441)</f>
        <v>WTP</v>
      </c>
      <c r="M439" s="198" t="str">
        <f>CONCATENATE('[1]OPINI Rinci v1'!AV441,'[1]OPINI Rinci v1'!AW441,'[1]OPINI Rinci v1'!AX441,'[1]OPINI Rinci v1'!AY441)</f>
        <v>WDP</v>
      </c>
      <c r="N439" s="307" t="s">
        <v>702</v>
      </c>
      <c r="O439" s="308"/>
      <c r="P439" s="308"/>
      <c r="Q439" s="218" t="str">
        <f>CONCATENATE('[1]OPINI Rinci v1'!BA441,'[1]OPINI Rinci v1'!BB441,'[1]OPINI Rinci v1'!BD441,'[1]OPINI Rinci v1'!BC441)</f>
        <v>WDP</v>
      </c>
      <c r="R439" s="307" t="s">
        <v>702</v>
      </c>
      <c r="S439" s="304" t="str">
        <f>CONCATENATE('[1]OPINI Rinci v1'!BF441,'[1]OPINI Rinci v1'!BG441,'[1]OPINI Rinci v1'!BI441,'[1]OPINI Rinci v1'!BH441)</f>
        <v>WDP</v>
      </c>
      <c r="T439" s="304" t="str">
        <f>CONCATENATE('[1]OPINI Rinci v1'!BK441,'[1]OPINI Rinci v1'!BL441,'[1]OPINI Rinci v1'!BM441,'[1]OPINI Rinci v1'!BN441)</f>
        <v>WDP</v>
      </c>
      <c r="U439" s="304" t="str">
        <f>CONCATENATE('[1]OPINI Rinci v1'!BP441,'[1]OPINI Rinci v1'!BQ441,'[1]OPINI Rinci v1'!BR441,'[1]OPINI Rinci v1'!BS441)</f>
        <v>WDP</v>
      </c>
      <c r="V439" s="304" t="str">
        <f>CONCATENATE('[1]OPINI Rinci v1'!BU441,'[1]OPINI Rinci v1'!BV441,'[1]OPINI Rinci v1'!BW441,'[1]OPINI Rinci v1'!BX441)</f>
        <v>WDP</v>
      </c>
      <c r="W439" s="304" t="str">
        <f>CONCATENATE('[1]OPINI Rinci v1'!BZ441,'[1]OPINI Rinci v1'!CA441,'[1]OPINI Rinci v1'!CB441,'[1]OPINI Rinci v1'!CC441)</f>
        <v>WDP</v>
      </c>
      <c r="X439" s="304" t="str">
        <f>CONCATENATE('[1]OPINI Rinci v1'!CE441,'[1]OPINI Rinci v1'!CF441,'[1]OPINI Rinci v1'!CG441,'[1]OPINI Rinci v1'!CH441)</f>
        <v>WDP</v>
      </c>
      <c r="Y439" s="304" t="str">
        <f>CONCATENATE('[1]OPINI Rinci v1'!CJ441,'[1]OPINI Rinci v1'!CK441,'[1]OPINI Rinci v1'!CL441,'[1]OPINI Rinci v1'!CM441)</f>
        <v>WDP</v>
      </c>
      <c r="Z439" s="304" t="str">
        <f>CONCATENATE('[1]OPINI Rinci v1'!CO441,'[1]OPINI Rinci v1'!CP441,'[1]OPINI Rinci v1'!CQ441,'[1]OPINI Rinci v1'!CR441)</f>
        <v>WDP</v>
      </c>
      <c r="AA439" s="301"/>
    </row>
    <row r="440" spans="1:27" s="312" customFormat="1" ht="14.1" customHeight="1" x14ac:dyDescent="0.2">
      <c r="A440" s="306">
        <f t="shared" si="22"/>
        <v>386</v>
      </c>
      <c r="B440" s="222" t="s">
        <v>84</v>
      </c>
      <c r="C440" s="214" t="s">
        <v>18</v>
      </c>
      <c r="D440" s="220"/>
      <c r="E440" s="217" t="s">
        <v>464</v>
      </c>
      <c r="F440" s="198" t="str">
        <f>CONCATENATE('[1]OPINI Rinci v1'!M442,'[1]OPINI Rinci v1'!N442,'[1]OPINI Rinci v1'!O442,'[1]OPINI Rinci v1'!P442)</f>
        <v>WTP</v>
      </c>
      <c r="G440" s="198" t="str">
        <f>CONCATENATE('[1]OPINI Rinci v1'!R442,'[1]OPINI Rinci v1'!S442,'[1]OPINI Rinci v1'!T442,'[1]OPINI Rinci v1'!U442)</f>
        <v>WDP</v>
      </c>
      <c r="H440" s="198" t="str">
        <f>CONCATENATE('[1]OPINI Rinci v1'!W442,'[1]OPINI Rinci v1'!X442,'[1]OPINI Rinci v1'!Y442,'[1]OPINI Rinci v1'!Z442)</f>
        <v>WTP</v>
      </c>
      <c r="I440" s="198" t="str">
        <f>CONCATENATE('[1]OPINI Rinci v1'!AB442,'[1]OPINI Rinci v1'!AC442,'[1]OPINI Rinci v1'!AD442,'[1]OPINI Rinci v1'!AE442)</f>
        <v>WTP</v>
      </c>
      <c r="J440" s="198" t="str">
        <f>CONCATENATE('[1]OPINI Rinci v1'!AG442,'[1]OPINI Rinci v1'!AH442,'[1]OPINI Rinci v1'!AI442,'[1]OPINI Rinci v1'!AJ442)</f>
        <v>WTP</v>
      </c>
      <c r="K440" s="198" t="str">
        <f>CONCATENATE('[1]OPINI Rinci v1'!AL442,'[1]OPINI Rinci v1'!AM442,'[1]OPINI Rinci v1'!AN442,'[1]OPINI Rinci v1'!AO442)</f>
        <v>WTP</v>
      </c>
      <c r="L440" s="198" t="str">
        <f>CONCATENATE('[1]OPINI Rinci v1'!AQ442,'[1]OPINI Rinci v1'!AR442,'[1]OPINI Rinci v1'!AS442,'[1]OPINI Rinci v1'!AT442)</f>
        <v>WTP</v>
      </c>
      <c r="M440" s="198" t="str">
        <f>CONCATENATE('[1]OPINI Rinci v1'!AV442,'[1]OPINI Rinci v1'!AW442,'[1]OPINI Rinci v1'!AX442,'[1]OPINI Rinci v1'!AY442)</f>
        <v>WTP</v>
      </c>
      <c r="N440" s="309" t="s">
        <v>701</v>
      </c>
      <c r="O440" s="310"/>
      <c r="P440" s="310"/>
      <c r="Q440" s="218" t="str">
        <f>CONCATENATE('[1]OPINI Rinci v1'!BA442,'[1]OPINI Rinci v1'!BB442,'[1]OPINI Rinci v1'!BD442,'[1]OPINI Rinci v1'!BC442)</f>
        <v>WTP</v>
      </c>
      <c r="R440" s="309" t="s">
        <v>701</v>
      </c>
      <c r="S440" s="304" t="str">
        <f>CONCATENATE('[1]OPINI Rinci v1'!BF442,'[1]OPINI Rinci v1'!BG442,'[1]OPINI Rinci v1'!BI442,'[1]OPINI Rinci v1'!BH442)</f>
        <v>WTP</v>
      </c>
      <c r="T440" s="304" t="str">
        <f>CONCATENATE('[1]OPINI Rinci v1'!BK442,'[1]OPINI Rinci v1'!BL442,'[1]OPINI Rinci v1'!BM442,'[1]OPINI Rinci v1'!BN442)</f>
        <v>WDP</v>
      </c>
      <c r="U440" s="304" t="str">
        <f>CONCATENATE('[1]OPINI Rinci v1'!BP442,'[1]OPINI Rinci v1'!BQ442,'[1]OPINI Rinci v1'!BR442,'[1]OPINI Rinci v1'!BS442)</f>
        <v>WDP</v>
      </c>
      <c r="V440" s="304" t="str">
        <f>CONCATENATE('[1]OPINI Rinci v1'!BU442,'[1]OPINI Rinci v1'!BV442,'[1]OPINI Rinci v1'!BW442,'[1]OPINI Rinci v1'!BX442)</f>
        <v>WDP</v>
      </c>
      <c r="W440" s="304" t="str">
        <f>CONCATENATE('[1]OPINI Rinci v1'!BZ442,'[1]OPINI Rinci v1'!CA442,'[1]OPINI Rinci v1'!CB442,'[1]OPINI Rinci v1'!CC442)</f>
        <v>WDP</v>
      </c>
      <c r="X440" s="304" t="str">
        <f>CONCATENATE('[1]OPINI Rinci v1'!CE442,'[1]OPINI Rinci v1'!CF442,'[1]OPINI Rinci v1'!CG442,'[1]OPINI Rinci v1'!CH442)</f>
        <v>TMP</v>
      </c>
      <c r="Y440" s="304" t="str">
        <f>CONCATENATE('[1]OPINI Rinci v1'!CJ442,'[1]OPINI Rinci v1'!CK442,'[1]OPINI Rinci v1'!CL442,'[1]OPINI Rinci v1'!CM442)</f>
        <v>WDP</v>
      </c>
      <c r="Z440" s="304" t="str">
        <f>CONCATENATE('[1]OPINI Rinci v1'!CO442,'[1]OPINI Rinci v1'!CP442,'[1]OPINI Rinci v1'!CQ442,'[1]OPINI Rinci v1'!CR442)</f>
        <v>WDP</v>
      </c>
      <c r="AA440" s="311"/>
    </row>
    <row r="441" spans="1:27" s="5" customFormat="1" ht="14.1" customHeight="1" x14ac:dyDescent="0.2">
      <c r="A441" s="306">
        <f t="shared" si="22"/>
        <v>387</v>
      </c>
      <c r="B441" s="222" t="s">
        <v>84</v>
      </c>
      <c r="C441" s="214" t="s">
        <v>20</v>
      </c>
      <c r="D441" s="220"/>
      <c r="E441" s="217" t="s">
        <v>465</v>
      </c>
      <c r="F441" s="198" t="str">
        <f>CONCATENATE('[1]OPINI Rinci v1'!M443,'[1]OPINI Rinci v1'!N443,'[1]OPINI Rinci v1'!O443,'[1]OPINI Rinci v1'!P443)</f>
        <v>WTP</v>
      </c>
      <c r="G441" s="198" t="str">
        <f>CONCATENATE('[1]OPINI Rinci v1'!R443,'[1]OPINI Rinci v1'!S443,'[1]OPINI Rinci v1'!T443,'[1]OPINI Rinci v1'!U443)</f>
        <v>WTP</v>
      </c>
      <c r="H441" s="198" t="str">
        <f>CONCATENATE('[1]OPINI Rinci v1'!W443,'[1]OPINI Rinci v1'!X443,'[1]OPINI Rinci v1'!Y443,'[1]OPINI Rinci v1'!Z443)</f>
        <v>WTP</v>
      </c>
      <c r="I441" s="198" t="str">
        <f>CONCATENATE('[1]OPINI Rinci v1'!AB443,'[1]OPINI Rinci v1'!AC443,'[1]OPINI Rinci v1'!AD443,'[1]OPINI Rinci v1'!AE443)</f>
        <v>WTP</v>
      </c>
      <c r="J441" s="198" t="str">
        <f>CONCATENATE('[1]OPINI Rinci v1'!AG443,'[1]OPINI Rinci v1'!AH443,'[1]OPINI Rinci v1'!AI443,'[1]OPINI Rinci v1'!AJ443)</f>
        <v>WDP</v>
      </c>
      <c r="K441" s="198" t="str">
        <f>CONCATENATE('[1]OPINI Rinci v1'!AL443,'[1]OPINI Rinci v1'!AM443,'[1]OPINI Rinci v1'!AN443,'[1]OPINI Rinci v1'!AO443)</f>
        <v>WDP</v>
      </c>
      <c r="L441" s="198" t="str">
        <f>CONCATENATE('[1]OPINI Rinci v1'!AQ443,'[1]OPINI Rinci v1'!AR443,'[1]OPINI Rinci v1'!AS443,'[1]OPINI Rinci v1'!AT443)</f>
        <v>TMP</v>
      </c>
      <c r="M441" s="198" t="str">
        <f>CONCATENATE('[1]OPINI Rinci v1'!AV443,'[1]OPINI Rinci v1'!AW443,'[1]OPINI Rinci v1'!AX443,'[1]OPINI Rinci v1'!AY443)</f>
        <v>WDP</v>
      </c>
      <c r="N441" s="309" t="s">
        <v>701</v>
      </c>
      <c r="O441" s="310"/>
      <c r="P441" s="310"/>
      <c r="Q441" s="218" t="str">
        <f>CONCATENATE('[1]OPINI Rinci v1'!BA443,'[1]OPINI Rinci v1'!BB443,'[1]OPINI Rinci v1'!BD443,'[1]OPINI Rinci v1'!BC443)</f>
        <v>WDP</v>
      </c>
      <c r="R441" s="307" t="s">
        <v>700</v>
      </c>
      <c r="S441" s="304" t="str">
        <f>CONCATENATE('[1]OPINI Rinci v1'!BF443,'[1]OPINI Rinci v1'!BG443,'[1]OPINI Rinci v1'!BI443,'[1]OPINI Rinci v1'!BH443)</f>
        <v>WDP</v>
      </c>
      <c r="T441" s="304" t="str">
        <f>CONCATENATE('[1]OPINI Rinci v1'!BK443,'[1]OPINI Rinci v1'!BL443,'[1]OPINI Rinci v1'!BM443,'[1]OPINI Rinci v1'!BN443)</f>
        <v>WDP</v>
      </c>
      <c r="U441" s="304" t="str">
        <f>CONCATENATE('[1]OPINI Rinci v1'!BP443,'[1]OPINI Rinci v1'!BQ443,'[1]OPINI Rinci v1'!BR443,'[1]OPINI Rinci v1'!BS443)</f>
        <v>WDP</v>
      </c>
      <c r="V441" s="304" t="str">
        <f>CONCATENATE('[1]OPINI Rinci v1'!BU443,'[1]OPINI Rinci v1'!BV443,'[1]OPINI Rinci v1'!BW443,'[1]OPINI Rinci v1'!BX443)</f>
        <v>WDP</v>
      </c>
      <c r="W441" s="304" t="str">
        <f>CONCATENATE('[1]OPINI Rinci v1'!BZ443,'[1]OPINI Rinci v1'!CA443,'[1]OPINI Rinci v1'!CB443,'[1]OPINI Rinci v1'!CC443)</f>
        <v>WDP</v>
      </c>
      <c r="X441" s="304" t="str">
        <f>CONCATENATE('[1]OPINI Rinci v1'!CE443,'[1]OPINI Rinci v1'!CF443,'[1]OPINI Rinci v1'!CG443,'[1]OPINI Rinci v1'!CH443)</f>
        <v>WDP</v>
      </c>
      <c r="Y441" s="304" t="str">
        <f>CONCATENATE('[1]OPINI Rinci v1'!CJ443,'[1]OPINI Rinci v1'!CK443,'[1]OPINI Rinci v1'!CL443,'[1]OPINI Rinci v1'!CM443)</f>
        <v>WDP</v>
      </c>
      <c r="Z441" s="304" t="str">
        <f>CONCATENATE('[1]OPINI Rinci v1'!CO443,'[1]OPINI Rinci v1'!CP443,'[1]OPINI Rinci v1'!CQ443,'[1]OPINI Rinci v1'!CR443)</f>
        <v>WDP</v>
      </c>
      <c r="AA441" s="301"/>
    </row>
    <row r="442" spans="1:27" s="312" customFormat="1" ht="14.1" customHeight="1" x14ac:dyDescent="0.2">
      <c r="A442" s="306">
        <f t="shared" si="22"/>
        <v>388</v>
      </c>
      <c r="B442" s="222" t="s">
        <v>84</v>
      </c>
      <c r="C442" s="214" t="s">
        <v>22</v>
      </c>
      <c r="D442" s="220"/>
      <c r="E442" s="217" t="s">
        <v>466</v>
      </c>
      <c r="F442" s="198" t="str">
        <f>CONCATENATE('[1]OPINI Rinci v1'!M444,'[1]OPINI Rinci v1'!N444,'[1]OPINI Rinci v1'!O444,'[1]OPINI Rinci v1'!P444)</f>
        <v>WTP</v>
      </c>
      <c r="G442" s="198" t="str">
        <f>CONCATENATE('[1]OPINI Rinci v1'!R444,'[1]OPINI Rinci v1'!S444,'[1]OPINI Rinci v1'!T444,'[1]OPINI Rinci v1'!U444)</f>
        <v>WDP</v>
      </c>
      <c r="H442" s="198" t="str">
        <f>CONCATENATE('[1]OPINI Rinci v1'!W444,'[1]OPINI Rinci v1'!X444,'[1]OPINI Rinci v1'!Y444,'[1]OPINI Rinci v1'!Z444)</f>
        <v>WTP</v>
      </c>
      <c r="I442" s="198" t="str">
        <f>CONCATENATE('[1]OPINI Rinci v1'!AB444,'[1]OPINI Rinci v1'!AC444,'[1]OPINI Rinci v1'!AD444,'[1]OPINI Rinci v1'!AE444)</f>
        <v>WTP</v>
      </c>
      <c r="J442" s="198" t="str">
        <f>CONCATENATE('[1]OPINI Rinci v1'!AG444,'[1]OPINI Rinci v1'!AH444,'[1]OPINI Rinci v1'!AI444,'[1]OPINI Rinci v1'!AJ444)</f>
        <v>WTP</v>
      </c>
      <c r="K442" s="198" t="str">
        <f>CONCATENATE('[1]OPINI Rinci v1'!AL444,'[1]OPINI Rinci v1'!AM444,'[1]OPINI Rinci v1'!AN444,'[1]OPINI Rinci v1'!AO444)</f>
        <v>WTP</v>
      </c>
      <c r="L442" s="198" t="str">
        <f>CONCATENATE('[1]OPINI Rinci v1'!AQ444,'[1]OPINI Rinci v1'!AR444,'[1]OPINI Rinci v1'!AS444,'[1]OPINI Rinci v1'!AT444)</f>
        <v>WTP</v>
      </c>
      <c r="M442" s="198" t="str">
        <f>CONCATENATE('[1]OPINI Rinci v1'!AV444,'[1]OPINI Rinci v1'!AW444,'[1]OPINI Rinci v1'!AX444,'[1]OPINI Rinci v1'!AY444)</f>
        <v>WTP</v>
      </c>
      <c r="N442" s="307" t="s">
        <v>700</v>
      </c>
      <c r="O442" s="308"/>
      <c r="P442" s="308"/>
      <c r="Q442" s="218" t="str">
        <f>CONCATENATE('[1]OPINI Rinci v1'!BA444,'[1]OPINI Rinci v1'!BB444,'[1]OPINI Rinci v1'!BD444,'[1]OPINI Rinci v1'!BC444)</f>
        <v>WTP</v>
      </c>
      <c r="R442" s="307" t="s">
        <v>702</v>
      </c>
      <c r="S442" s="304" t="str">
        <f>CONCATENATE('[1]OPINI Rinci v1'!BF444,'[1]OPINI Rinci v1'!BG444,'[1]OPINI Rinci v1'!BI444,'[1]OPINI Rinci v1'!BH444)</f>
        <v>WTP</v>
      </c>
      <c r="T442" s="304" t="str">
        <f>CONCATENATE('[1]OPINI Rinci v1'!BK444,'[1]OPINI Rinci v1'!BL444,'[1]OPINI Rinci v1'!BM444,'[1]OPINI Rinci v1'!BN444)</f>
        <v>WTP</v>
      </c>
      <c r="U442" s="304" t="str">
        <f>CONCATENATE('[1]OPINI Rinci v1'!BP444,'[1]OPINI Rinci v1'!BQ444,'[1]OPINI Rinci v1'!BR444,'[1]OPINI Rinci v1'!BS444)</f>
        <v>WDP</v>
      </c>
      <c r="V442" s="304" t="str">
        <f>CONCATENATE('[1]OPINI Rinci v1'!BU444,'[1]OPINI Rinci v1'!BV444,'[1]OPINI Rinci v1'!BW444,'[1]OPINI Rinci v1'!BX444)</f>
        <v>WDP</v>
      </c>
      <c r="W442" s="304" t="str">
        <f>CONCATENATE('[1]OPINI Rinci v1'!BZ444,'[1]OPINI Rinci v1'!CA444,'[1]OPINI Rinci v1'!CB444,'[1]OPINI Rinci v1'!CC444)</f>
        <v>WDP</v>
      </c>
      <c r="X442" s="304" t="str">
        <f>CONCATENATE('[1]OPINI Rinci v1'!CE444,'[1]OPINI Rinci v1'!CF444,'[1]OPINI Rinci v1'!CG444,'[1]OPINI Rinci v1'!CH444)</f>
        <v>WDP</v>
      </c>
      <c r="Y442" s="304" t="str">
        <f>CONCATENATE('[1]OPINI Rinci v1'!CJ444,'[1]OPINI Rinci v1'!CK444,'[1]OPINI Rinci v1'!CL444,'[1]OPINI Rinci v1'!CM444)</f>
        <v>WDP</v>
      </c>
      <c r="Z442" s="304" t="str">
        <f>CONCATENATE('[1]OPINI Rinci v1'!CO444,'[1]OPINI Rinci v1'!CP444,'[1]OPINI Rinci v1'!CQ444,'[1]OPINI Rinci v1'!CR444)</f>
        <v>WDP</v>
      </c>
      <c r="AA442" s="311"/>
    </row>
    <row r="443" spans="1:27" s="5" customFormat="1" ht="14.1" customHeight="1" x14ac:dyDescent="0.2">
      <c r="A443" s="306">
        <f t="shared" si="22"/>
        <v>389</v>
      </c>
      <c r="B443" s="222" t="s">
        <v>84</v>
      </c>
      <c r="C443" s="214" t="s">
        <v>24</v>
      </c>
      <c r="D443" s="220"/>
      <c r="E443" s="217" t="s">
        <v>467</v>
      </c>
      <c r="F443" s="198" t="str">
        <f>CONCATENATE('[1]OPINI Rinci v1'!M445,'[1]OPINI Rinci v1'!N445,'[1]OPINI Rinci v1'!O445,'[1]OPINI Rinci v1'!P445)</f>
        <v>WDP</v>
      </c>
      <c r="G443" s="198" t="str">
        <f>CONCATENATE('[1]OPINI Rinci v1'!R445,'[1]OPINI Rinci v1'!S445,'[1]OPINI Rinci v1'!T445,'[1]OPINI Rinci v1'!U445)</f>
        <v>WDP</v>
      </c>
      <c r="H443" s="198" t="str">
        <f>CONCATENATE('[1]OPINI Rinci v1'!W445,'[1]OPINI Rinci v1'!X445,'[1]OPINI Rinci v1'!Y445,'[1]OPINI Rinci v1'!Z445)</f>
        <v>WDP</v>
      </c>
      <c r="I443" s="198" t="str">
        <f>CONCATENATE('[1]OPINI Rinci v1'!AB445,'[1]OPINI Rinci v1'!AC445,'[1]OPINI Rinci v1'!AD445,'[1]OPINI Rinci v1'!AE445)</f>
        <v>WDP</v>
      </c>
      <c r="J443" s="198" t="str">
        <f>CONCATENATE('[1]OPINI Rinci v1'!AG445,'[1]OPINI Rinci v1'!AH445,'[1]OPINI Rinci v1'!AI445,'[1]OPINI Rinci v1'!AJ445)</f>
        <v>WDP</v>
      </c>
      <c r="K443" s="198" t="str">
        <f>CONCATENATE('[1]OPINI Rinci v1'!AL445,'[1]OPINI Rinci v1'!AM445,'[1]OPINI Rinci v1'!AN445,'[1]OPINI Rinci v1'!AO445)</f>
        <v>WTP</v>
      </c>
      <c r="L443" s="198" t="str">
        <f>CONCATENATE('[1]OPINI Rinci v1'!AQ445,'[1]OPINI Rinci v1'!AR445,'[1]OPINI Rinci v1'!AS445,'[1]OPINI Rinci v1'!AT445)</f>
        <v>WDP</v>
      </c>
      <c r="M443" s="198" t="str">
        <f>CONCATENATE('[1]OPINI Rinci v1'!AV445,'[1]OPINI Rinci v1'!AW445,'[1]OPINI Rinci v1'!AX445,'[1]OPINI Rinci v1'!AY445)</f>
        <v>TMP</v>
      </c>
      <c r="N443" s="307" t="s">
        <v>702</v>
      </c>
      <c r="O443" s="308"/>
      <c r="P443" s="308"/>
      <c r="Q443" s="218" t="str">
        <f>CONCATENATE('[1]OPINI Rinci v1'!BA445,'[1]OPINI Rinci v1'!BB445,'[1]OPINI Rinci v1'!BD445,'[1]OPINI Rinci v1'!BC445)</f>
        <v>TMP</v>
      </c>
      <c r="R443" s="307" t="s">
        <v>700</v>
      </c>
      <c r="S443" s="304" t="str">
        <f>CONCATENATE('[1]OPINI Rinci v1'!BF445,'[1]OPINI Rinci v1'!BG445,'[1]OPINI Rinci v1'!BI445,'[1]OPINI Rinci v1'!BH445)</f>
        <v>TMP</v>
      </c>
      <c r="T443" s="304" t="str">
        <f>CONCATENATE('[1]OPINI Rinci v1'!BK445,'[1]OPINI Rinci v1'!BL445,'[1]OPINI Rinci v1'!BM445,'[1]OPINI Rinci v1'!BN445)</f>
        <v>TMP</v>
      </c>
      <c r="U443" s="304" t="str">
        <f>CONCATENATE('[1]OPINI Rinci v1'!BP445,'[1]OPINI Rinci v1'!BQ445,'[1]OPINI Rinci v1'!BR445,'[1]OPINI Rinci v1'!BS445)</f>
        <v>WDP</v>
      </c>
      <c r="V443" s="304" t="str">
        <f>CONCATENATE('[1]OPINI Rinci v1'!BU445,'[1]OPINI Rinci v1'!BV445,'[1]OPINI Rinci v1'!BW445,'[1]OPINI Rinci v1'!BX445)</f>
        <v>WDP</v>
      </c>
      <c r="W443" s="304" t="str">
        <f>CONCATENATE('[1]OPINI Rinci v1'!BZ445,'[1]OPINI Rinci v1'!CA445,'[1]OPINI Rinci v1'!CB445,'[1]OPINI Rinci v1'!CC445)</f>
        <v>TMP</v>
      </c>
      <c r="X443" s="304" t="str">
        <f>CONCATENATE('[1]OPINI Rinci v1'!CE445,'[1]OPINI Rinci v1'!CF445,'[1]OPINI Rinci v1'!CG445,'[1]OPINI Rinci v1'!CH445)</f>
        <v>WDP</v>
      </c>
      <c r="Y443" s="304" t="str">
        <f>CONCATENATE('[1]OPINI Rinci v1'!CJ445,'[1]OPINI Rinci v1'!CK445,'[1]OPINI Rinci v1'!CL445,'[1]OPINI Rinci v1'!CM445)</f>
        <v>TMP</v>
      </c>
      <c r="Z443" s="304" t="str">
        <f>CONCATENATE('[1]OPINI Rinci v1'!CO445,'[1]OPINI Rinci v1'!CP445,'[1]OPINI Rinci v1'!CQ445,'[1]OPINI Rinci v1'!CR445)</f>
        <v/>
      </c>
      <c r="AA443" s="301"/>
    </row>
    <row r="444" spans="1:27" s="5" customFormat="1" ht="14.1" customHeight="1" x14ac:dyDescent="0.2">
      <c r="A444" s="306">
        <f t="shared" si="22"/>
        <v>390</v>
      </c>
      <c r="B444" s="222" t="s">
        <v>84</v>
      </c>
      <c r="C444" s="214" t="s">
        <v>26</v>
      </c>
      <c r="D444" s="220"/>
      <c r="E444" s="217" t="s">
        <v>468</v>
      </c>
      <c r="F444" s="198" t="str">
        <f>CONCATENATE('[1]OPINI Rinci v1'!M446,'[1]OPINI Rinci v1'!N446,'[1]OPINI Rinci v1'!O446,'[1]OPINI Rinci v1'!P446)</f>
        <v>WTP</v>
      </c>
      <c r="G444" s="198" t="str">
        <f>CONCATENATE('[1]OPINI Rinci v1'!R446,'[1]OPINI Rinci v1'!S446,'[1]OPINI Rinci v1'!T446,'[1]OPINI Rinci v1'!U446)</f>
        <v>WTP</v>
      </c>
      <c r="H444" s="198" t="str">
        <f>CONCATENATE('[1]OPINI Rinci v1'!W446,'[1]OPINI Rinci v1'!X446,'[1]OPINI Rinci v1'!Y446,'[1]OPINI Rinci v1'!Z446)</f>
        <v>WTP</v>
      </c>
      <c r="I444" s="198" t="str">
        <f>CONCATENATE('[1]OPINI Rinci v1'!AB446,'[1]OPINI Rinci v1'!AC446,'[1]OPINI Rinci v1'!AD446,'[1]OPINI Rinci v1'!AE446)</f>
        <v>WTP</v>
      </c>
      <c r="J444" s="198" t="str">
        <f>CONCATENATE('[1]OPINI Rinci v1'!AG446,'[1]OPINI Rinci v1'!AH446,'[1]OPINI Rinci v1'!AI446,'[1]OPINI Rinci v1'!AJ446)</f>
        <v>WTP</v>
      </c>
      <c r="K444" s="198" t="str">
        <f>CONCATENATE('[1]OPINI Rinci v1'!AL446,'[1]OPINI Rinci v1'!AM446,'[1]OPINI Rinci v1'!AN446,'[1]OPINI Rinci v1'!AO446)</f>
        <v>WTP</v>
      </c>
      <c r="L444" s="198" t="str">
        <f>CONCATENATE('[1]OPINI Rinci v1'!AQ446,'[1]OPINI Rinci v1'!AR446,'[1]OPINI Rinci v1'!AS446,'[1]OPINI Rinci v1'!AT446)</f>
        <v>WTP</v>
      </c>
      <c r="M444" s="198" t="str">
        <f>CONCATENATE('[1]OPINI Rinci v1'!AV446,'[1]OPINI Rinci v1'!AW446,'[1]OPINI Rinci v1'!AX446,'[1]OPINI Rinci v1'!AY446)</f>
        <v>WDP</v>
      </c>
      <c r="N444" s="307" t="s">
        <v>700</v>
      </c>
      <c r="O444" s="308"/>
      <c r="P444" s="308"/>
      <c r="Q444" s="218" t="str">
        <f>CONCATENATE('[1]OPINI Rinci v1'!BA446,'[1]OPINI Rinci v1'!BB446,'[1]OPINI Rinci v1'!BD446,'[1]OPINI Rinci v1'!BC446)</f>
        <v>WDP</v>
      </c>
      <c r="R444" s="307" t="s">
        <v>700</v>
      </c>
      <c r="S444" s="304" t="str">
        <f>CONCATENATE('[1]OPINI Rinci v1'!BF446,'[1]OPINI Rinci v1'!BG446,'[1]OPINI Rinci v1'!BI446,'[1]OPINI Rinci v1'!BH446)</f>
        <v>TMP</v>
      </c>
      <c r="T444" s="304" t="str">
        <f>CONCATENATE('[1]OPINI Rinci v1'!BK446,'[1]OPINI Rinci v1'!BL446,'[1]OPINI Rinci v1'!BM446,'[1]OPINI Rinci v1'!BN446)</f>
        <v>WDP</v>
      </c>
      <c r="U444" s="304" t="str">
        <f>CONCATENATE('[1]OPINI Rinci v1'!BP446,'[1]OPINI Rinci v1'!BQ446,'[1]OPINI Rinci v1'!BR446,'[1]OPINI Rinci v1'!BS446)</f>
        <v>WDP</v>
      </c>
      <c r="V444" s="304" t="str">
        <f>CONCATENATE('[1]OPINI Rinci v1'!BU446,'[1]OPINI Rinci v1'!BV446,'[1]OPINI Rinci v1'!BW446,'[1]OPINI Rinci v1'!BX446)</f>
        <v>WDP</v>
      </c>
      <c r="W444" s="304" t="str">
        <f>CONCATENATE('[1]OPINI Rinci v1'!BZ446,'[1]OPINI Rinci v1'!CA446,'[1]OPINI Rinci v1'!CB446,'[1]OPINI Rinci v1'!CC446)</f>
        <v>WDP</v>
      </c>
      <c r="X444" s="304" t="str">
        <f>CONCATENATE('[1]OPINI Rinci v1'!CE446,'[1]OPINI Rinci v1'!CF446,'[1]OPINI Rinci v1'!CG446,'[1]OPINI Rinci v1'!CH446)</f>
        <v>WDP</v>
      </c>
      <c r="Y444" s="304" t="str">
        <f>CONCATENATE('[1]OPINI Rinci v1'!CJ446,'[1]OPINI Rinci v1'!CK446,'[1]OPINI Rinci v1'!CL446,'[1]OPINI Rinci v1'!CM446)</f>
        <v>WDP</v>
      </c>
      <c r="Z444" s="304" t="str">
        <f>CONCATENATE('[1]OPINI Rinci v1'!CO446,'[1]OPINI Rinci v1'!CP446,'[1]OPINI Rinci v1'!CQ446,'[1]OPINI Rinci v1'!CR446)</f>
        <v>WTP</v>
      </c>
      <c r="AA444" s="301"/>
    </row>
    <row r="445" spans="1:27" s="312" customFormat="1" ht="14.1" customHeight="1" x14ac:dyDescent="0.2">
      <c r="A445" s="306">
        <f t="shared" si="22"/>
        <v>391</v>
      </c>
      <c r="B445" s="222" t="s">
        <v>84</v>
      </c>
      <c r="C445" s="214" t="s">
        <v>28</v>
      </c>
      <c r="D445" s="220"/>
      <c r="E445" s="217" t="s">
        <v>469</v>
      </c>
      <c r="F445" s="198" t="str">
        <f>CONCATENATE('[1]OPINI Rinci v1'!M447,'[1]OPINI Rinci v1'!N447,'[1]OPINI Rinci v1'!O447,'[1]OPINI Rinci v1'!P447)</f>
        <v>WTP</v>
      </c>
      <c r="G445" s="198" t="str">
        <f>CONCATENATE('[1]OPINI Rinci v1'!R447,'[1]OPINI Rinci v1'!S447,'[1]OPINI Rinci v1'!T447,'[1]OPINI Rinci v1'!U447)</f>
        <v>WTP</v>
      </c>
      <c r="H445" s="198" t="str">
        <f>CONCATENATE('[1]OPINI Rinci v1'!W447,'[1]OPINI Rinci v1'!X447,'[1]OPINI Rinci v1'!Y447,'[1]OPINI Rinci v1'!Z447)</f>
        <v>WTP</v>
      </c>
      <c r="I445" s="198" t="str">
        <f>CONCATENATE('[1]OPINI Rinci v1'!AB447,'[1]OPINI Rinci v1'!AC447,'[1]OPINI Rinci v1'!AD447,'[1]OPINI Rinci v1'!AE447)</f>
        <v>WTP</v>
      </c>
      <c r="J445" s="198" t="str">
        <f>CONCATENATE('[1]OPINI Rinci v1'!AG447,'[1]OPINI Rinci v1'!AH447,'[1]OPINI Rinci v1'!AI447,'[1]OPINI Rinci v1'!AJ447)</f>
        <v>WTP</v>
      </c>
      <c r="K445" s="198" t="str">
        <f>CONCATENATE('[1]OPINI Rinci v1'!AL447,'[1]OPINI Rinci v1'!AM447,'[1]OPINI Rinci v1'!AN447,'[1]OPINI Rinci v1'!AO447)</f>
        <v>WTP</v>
      </c>
      <c r="L445" s="198" t="str">
        <f>CONCATENATE('[1]OPINI Rinci v1'!AQ447,'[1]OPINI Rinci v1'!AR447,'[1]OPINI Rinci v1'!AS447,'[1]OPINI Rinci v1'!AT447)</f>
        <v>WTP</v>
      </c>
      <c r="M445" s="198" t="str">
        <f>CONCATENATE('[1]OPINI Rinci v1'!AV447,'[1]OPINI Rinci v1'!AW447,'[1]OPINI Rinci v1'!AX447,'[1]OPINI Rinci v1'!AY447)</f>
        <v>WTP</v>
      </c>
      <c r="N445" s="309" t="s">
        <v>701</v>
      </c>
      <c r="O445" s="310"/>
      <c r="P445" s="310"/>
      <c r="Q445" s="218" t="str">
        <f>CONCATENATE('[1]OPINI Rinci v1'!BA447,'[1]OPINI Rinci v1'!BB447,'[1]OPINI Rinci v1'!BD447,'[1]OPINI Rinci v1'!BC447)</f>
        <v>WTP</v>
      </c>
      <c r="R445" s="309" t="s">
        <v>701</v>
      </c>
      <c r="S445" s="304" t="str">
        <f>CONCATENATE('[1]OPINI Rinci v1'!BF447,'[1]OPINI Rinci v1'!BG447,'[1]OPINI Rinci v1'!BI447,'[1]OPINI Rinci v1'!BH447)</f>
        <v>WDP</v>
      </c>
      <c r="T445" s="304" t="str">
        <f>CONCATENATE('[1]OPINI Rinci v1'!BK447,'[1]OPINI Rinci v1'!BL447,'[1]OPINI Rinci v1'!BM447,'[1]OPINI Rinci v1'!BN447)</f>
        <v>WDP</v>
      </c>
      <c r="U445" s="304" t="str">
        <f>CONCATENATE('[1]OPINI Rinci v1'!BP447,'[1]OPINI Rinci v1'!BQ447,'[1]OPINI Rinci v1'!BR447,'[1]OPINI Rinci v1'!BS447)</f>
        <v>WTP</v>
      </c>
      <c r="V445" s="304" t="str">
        <f>CONCATENATE('[1]OPINI Rinci v1'!BU447,'[1]OPINI Rinci v1'!BV447,'[1]OPINI Rinci v1'!BW447,'[1]OPINI Rinci v1'!BX447)</f>
        <v>WDP</v>
      </c>
      <c r="W445" s="304" t="str">
        <f>CONCATENATE('[1]OPINI Rinci v1'!BZ447,'[1]OPINI Rinci v1'!CA447,'[1]OPINI Rinci v1'!CB447,'[1]OPINI Rinci v1'!CC447)</f>
        <v>WDP</v>
      </c>
      <c r="X445" s="304" t="str">
        <f>CONCATENATE('[1]OPINI Rinci v1'!CE447,'[1]OPINI Rinci v1'!CF447,'[1]OPINI Rinci v1'!CG447,'[1]OPINI Rinci v1'!CH447)</f>
        <v>WDP</v>
      </c>
      <c r="Y445" s="304" t="str">
        <f>CONCATENATE('[1]OPINI Rinci v1'!CJ447,'[1]OPINI Rinci v1'!CK447,'[1]OPINI Rinci v1'!CL447,'[1]OPINI Rinci v1'!CM447)</f>
        <v>WDP</v>
      </c>
      <c r="Z445" s="304" t="str">
        <f>CONCATENATE('[1]OPINI Rinci v1'!CO447,'[1]OPINI Rinci v1'!CP447,'[1]OPINI Rinci v1'!CQ447,'[1]OPINI Rinci v1'!CR447)</f>
        <v/>
      </c>
      <c r="AA445" s="311"/>
    </row>
    <row r="446" spans="1:27" s="312" customFormat="1" ht="14.1" customHeight="1" x14ac:dyDescent="0.2">
      <c r="A446" s="306">
        <f t="shared" si="22"/>
        <v>392</v>
      </c>
      <c r="B446" s="222" t="s">
        <v>84</v>
      </c>
      <c r="C446" s="214" t="s">
        <v>30</v>
      </c>
      <c r="D446" s="220"/>
      <c r="E446" s="217" t="s">
        <v>470</v>
      </c>
      <c r="F446" s="198" t="str">
        <f>CONCATENATE('[1]OPINI Rinci v1'!M448,'[1]OPINI Rinci v1'!N448,'[1]OPINI Rinci v1'!O448,'[1]OPINI Rinci v1'!P448)</f>
        <v>WTP</v>
      </c>
      <c r="G446" s="198" t="str">
        <f>CONCATENATE('[1]OPINI Rinci v1'!R448,'[1]OPINI Rinci v1'!S448,'[1]OPINI Rinci v1'!T448,'[1]OPINI Rinci v1'!U448)</f>
        <v>WTP</v>
      </c>
      <c r="H446" s="198" t="str">
        <f>CONCATENATE('[1]OPINI Rinci v1'!W448,'[1]OPINI Rinci v1'!X448,'[1]OPINI Rinci v1'!Y448,'[1]OPINI Rinci v1'!Z448)</f>
        <v>WTP</v>
      </c>
      <c r="I446" s="198" t="str">
        <f>CONCATENATE('[1]OPINI Rinci v1'!AB448,'[1]OPINI Rinci v1'!AC448,'[1]OPINI Rinci v1'!AD448,'[1]OPINI Rinci v1'!AE448)</f>
        <v>WTP</v>
      </c>
      <c r="J446" s="198" t="str">
        <f>CONCATENATE('[1]OPINI Rinci v1'!AG448,'[1]OPINI Rinci v1'!AH448,'[1]OPINI Rinci v1'!AI448,'[1]OPINI Rinci v1'!AJ448)</f>
        <v>WTP</v>
      </c>
      <c r="K446" s="198" t="str">
        <f>CONCATENATE('[1]OPINI Rinci v1'!AL448,'[1]OPINI Rinci v1'!AM448,'[1]OPINI Rinci v1'!AN448,'[1]OPINI Rinci v1'!AO448)</f>
        <v>WTP</v>
      </c>
      <c r="L446" s="198" t="str">
        <f>CONCATENATE('[1]OPINI Rinci v1'!AQ448,'[1]OPINI Rinci v1'!AR448,'[1]OPINI Rinci v1'!AS448,'[1]OPINI Rinci v1'!AT448)</f>
        <v>WTP</v>
      </c>
      <c r="M446" s="198" t="str">
        <f>CONCATENATE('[1]OPINI Rinci v1'!AV448,'[1]OPINI Rinci v1'!AW448,'[1]OPINI Rinci v1'!AX448,'[1]OPINI Rinci v1'!AY448)</f>
        <v>WTP</v>
      </c>
      <c r="N446" s="307" t="s">
        <v>700</v>
      </c>
      <c r="O446" s="308"/>
      <c r="P446" s="308"/>
      <c r="Q446" s="218" t="str">
        <f>CONCATENATE('[1]OPINI Rinci v1'!BA448,'[1]OPINI Rinci v1'!BB448,'[1]OPINI Rinci v1'!BD448,'[1]OPINI Rinci v1'!BC448)</f>
        <v>WTP</v>
      </c>
      <c r="R446" s="307" t="s">
        <v>700</v>
      </c>
      <c r="S446" s="304" t="str">
        <f>CONCATENATE('[1]OPINI Rinci v1'!BF448,'[1]OPINI Rinci v1'!BG448,'[1]OPINI Rinci v1'!BI448,'[1]OPINI Rinci v1'!BH448)</f>
        <v>WDP</v>
      </c>
      <c r="T446" s="304" t="str">
        <f>CONCATENATE('[1]OPINI Rinci v1'!BK448,'[1]OPINI Rinci v1'!BL448,'[1]OPINI Rinci v1'!BM448,'[1]OPINI Rinci v1'!BN448)</f>
        <v>WDP</v>
      </c>
      <c r="U446" s="304" t="str">
        <f>CONCATENATE('[1]OPINI Rinci v1'!BP448,'[1]OPINI Rinci v1'!BQ448,'[1]OPINI Rinci v1'!BR448,'[1]OPINI Rinci v1'!BS448)</f>
        <v>TMP</v>
      </c>
      <c r="V446" s="304" t="str">
        <f>CONCATENATE('[1]OPINI Rinci v1'!BU448,'[1]OPINI Rinci v1'!BV448,'[1]OPINI Rinci v1'!BW448,'[1]OPINI Rinci v1'!BX448)</f>
        <v>TMP</v>
      </c>
      <c r="W446" s="304" t="str">
        <f>CONCATENATE('[1]OPINI Rinci v1'!BZ448,'[1]OPINI Rinci v1'!CA448,'[1]OPINI Rinci v1'!CB448,'[1]OPINI Rinci v1'!CC448)</f>
        <v>TMP</v>
      </c>
      <c r="X446" s="304" t="str">
        <f>CONCATENATE('[1]OPINI Rinci v1'!CE448,'[1]OPINI Rinci v1'!CF448,'[1]OPINI Rinci v1'!CG448,'[1]OPINI Rinci v1'!CH448)</f>
        <v>TMP</v>
      </c>
      <c r="Y446" s="304" t="str">
        <f>CONCATENATE('[1]OPINI Rinci v1'!CJ448,'[1]OPINI Rinci v1'!CK448,'[1]OPINI Rinci v1'!CL448,'[1]OPINI Rinci v1'!CM448)</f>
        <v>TMP</v>
      </c>
      <c r="Z446" s="304" t="str">
        <f>CONCATENATE('[1]OPINI Rinci v1'!CO448,'[1]OPINI Rinci v1'!CP448,'[1]OPINI Rinci v1'!CQ448,'[1]OPINI Rinci v1'!CR448)</f>
        <v>TMP</v>
      </c>
      <c r="AA446" s="311"/>
    </row>
    <row r="447" spans="1:27" s="312" customFormat="1" ht="14.1" customHeight="1" x14ac:dyDescent="0.2">
      <c r="A447" s="306">
        <f t="shared" si="22"/>
        <v>393</v>
      </c>
      <c r="B447" s="222" t="s">
        <v>84</v>
      </c>
      <c r="C447" s="214" t="s">
        <v>32</v>
      </c>
      <c r="D447" s="220"/>
      <c r="E447" s="217" t="s">
        <v>471</v>
      </c>
      <c r="F447" s="198" t="str">
        <f>CONCATENATE('[1]OPINI Rinci v1'!M449,'[1]OPINI Rinci v1'!N449,'[1]OPINI Rinci v1'!O449,'[1]OPINI Rinci v1'!P449)</f>
        <v>WTP</v>
      </c>
      <c r="G447" s="198" t="str">
        <f>CONCATENATE('[1]OPINI Rinci v1'!R449,'[1]OPINI Rinci v1'!S449,'[1]OPINI Rinci v1'!T449,'[1]OPINI Rinci v1'!U449)</f>
        <v>WTP</v>
      </c>
      <c r="H447" s="198" t="str">
        <f>CONCATENATE('[1]OPINI Rinci v1'!W449,'[1]OPINI Rinci v1'!X449,'[1]OPINI Rinci v1'!Y449,'[1]OPINI Rinci v1'!Z449)</f>
        <v>WTP</v>
      </c>
      <c r="I447" s="198" t="str">
        <f>CONCATENATE('[1]OPINI Rinci v1'!AB449,'[1]OPINI Rinci v1'!AC449,'[1]OPINI Rinci v1'!AD449,'[1]OPINI Rinci v1'!AE449)</f>
        <v>WTP</v>
      </c>
      <c r="J447" s="198" t="str">
        <f>CONCATENATE('[1]OPINI Rinci v1'!AG449,'[1]OPINI Rinci v1'!AH449,'[1]OPINI Rinci v1'!AI449,'[1]OPINI Rinci v1'!AJ449)</f>
        <v>WTP</v>
      </c>
      <c r="K447" s="198" t="str">
        <f>CONCATENATE('[1]OPINI Rinci v1'!AL449,'[1]OPINI Rinci v1'!AM449,'[1]OPINI Rinci v1'!AN449,'[1]OPINI Rinci v1'!AO449)</f>
        <v>WTP</v>
      </c>
      <c r="L447" s="198" t="str">
        <f>CONCATENATE('[1]OPINI Rinci v1'!AQ449,'[1]OPINI Rinci v1'!AR449,'[1]OPINI Rinci v1'!AS449,'[1]OPINI Rinci v1'!AT449)</f>
        <v>WTP</v>
      </c>
      <c r="M447" s="198" t="str">
        <f>CONCATENATE('[1]OPINI Rinci v1'!AV449,'[1]OPINI Rinci v1'!AW449,'[1]OPINI Rinci v1'!AX449,'[1]OPINI Rinci v1'!AY449)</f>
        <v>WTP</v>
      </c>
      <c r="N447" s="309" t="s">
        <v>701</v>
      </c>
      <c r="O447" s="310"/>
      <c r="P447" s="310"/>
      <c r="Q447" s="218" t="str">
        <f>CONCATENATE('[1]OPINI Rinci v1'!BA449,'[1]OPINI Rinci v1'!BB449,'[1]OPINI Rinci v1'!BD449,'[1]OPINI Rinci v1'!BC449)</f>
        <v>WTP</v>
      </c>
      <c r="R447" s="309" t="s">
        <v>701</v>
      </c>
      <c r="S447" s="304" t="str">
        <f>CONCATENATE('[1]OPINI Rinci v1'!BF449,'[1]OPINI Rinci v1'!BG449,'[1]OPINI Rinci v1'!BI449,'[1]OPINI Rinci v1'!BH449)</f>
        <v>WTP</v>
      </c>
      <c r="T447" s="304" t="str">
        <f>CONCATENATE('[1]OPINI Rinci v1'!BK449,'[1]OPINI Rinci v1'!BL449,'[1]OPINI Rinci v1'!BM449,'[1]OPINI Rinci v1'!BN449)</f>
        <v>WDP</v>
      </c>
      <c r="U447" s="304" t="str">
        <f>CONCATENATE('[1]OPINI Rinci v1'!BP449,'[1]OPINI Rinci v1'!BQ449,'[1]OPINI Rinci v1'!BR449,'[1]OPINI Rinci v1'!BS449)</f>
        <v>WDP</v>
      </c>
      <c r="V447" s="304" t="str">
        <f>CONCATENATE('[1]OPINI Rinci v1'!BU449,'[1]OPINI Rinci v1'!BV449,'[1]OPINI Rinci v1'!BW449,'[1]OPINI Rinci v1'!BX449)</f>
        <v>WDP</v>
      </c>
      <c r="W447" s="304" t="str">
        <f>CONCATENATE('[1]OPINI Rinci v1'!BZ449,'[1]OPINI Rinci v1'!CA449,'[1]OPINI Rinci v1'!CB449,'[1]OPINI Rinci v1'!CC449)</f>
        <v>WDP</v>
      </c>
      <c r="X447" s="304" t="str">
        <f>CONCATENATE('[1]OPINI Rinci v1'!CE449,'[1]OPINI Rinci v1'!CF449,'[1]OPINI Rinci v1'!CG449,'[1]OPINI Rinci v1'!CH449)</f>
        <v>WDP</v>
      </c>
      <c r="Y447" s="304" t="str">
        <f>CONCATENATE('[1]OPINI Rinci v1'!CJ449,'[1]OPINI Rinci v1'!CK449,'[1]OPINI Rinci v1'!CL449,'[1]OPINI Rinci v1'!CM449)</f>
        <v>WDP</v>
      </c>
      <c r="Z447" s="304" t="str">
        <f>CONCATENATE('[1]OPINI Rinci v1'!CO449,'[1]OPINI Rinci v1'!CP449,'[1]OPINI Rinci v1'!CQ449,'[1]OPINI Rinci v1'!CR449)</f>
        <v>WTP</v>
      </c>
      <c r="AA447" s="311"/>
    </row>
    <row r="448" spans="1:27" s="312" customFormat="1" ht="14.1" customHeight="1" x14ac:dyDescent="0.2">
      <c r="A448" s="306">
        <f t="shared" si="22"/>
        <v>394</v>
      </c>
      <c r="B448" s="222" t="s">
        <v>84</v>
      </c>
      <c r="C448" s="214" t="s">
        <v>34</v>
      </c>
      <c r="D448" s="220"/>
      <c r="E448" s="217" t="s">
        <v>472</v>
      </c>
      <c r="F448" s="198" t="str">
        <f>CONCATENATE('[1]OPINI Rinci v1'!M450,'[1]OPINI Rinci v1'!N450,'[1]OPINI Rinci v1'!O450,'[1]OPINI Rinci v1'!P450)</f>
        <v>WTP</v>
      </c>
      <c r="G448" s="198" t="str">
        <f>CONCATENATE('[1]OPINI Rinci v1'!R450,'[1]OPINI Rinci v1'!S450,'[1]OPINI Rinci v1'!T450,'[1]OPINI Rinci v1'!U450)</f>
        <v>WTP</v>
      </c>
      <c r="H448" s="198" t="str">
        <f>CONCATENATE('[1]OPINI Rinci v1'!W450,'[1]OPINI Rinci v1'!X450,'[1]OPINI Rinci v1'!Y450,'[1]OPINI Rinci v1'!Z450)</f>
        <v>WTP</v>
      </c>
      <c r="I448" s="198" t="str">
        <f>CONCATENATE('[1]OPINI Rinci v1'!AB450,'[1]OPINI Rinci v1'!AC450,'[1]OPINI Rinci v1'!AD450,'[1]OPINI Rinci v1'!AE450)</f>
        <v>WTP</v>
      </c>
      <c r="J448" s="198" t="str">
        <f>CONCATENATE('[1]OPINI Rinci v1'!AG450,'[1]OPINI Rinci v1'!AH450,'[1]OPINI Rinci v1'!AI450,'[1]OPINI Rinci v1'!AJ450)</f>
        <v>WTP</v>
      </c>
      <c r="K448" s="198" t="str">
        <f>CONCATENATE('[1]OPINI Rinci v1'!AL450,'[1]OPINI Rinci v1'!AM450,'[1]OPINI Rinci v1'!AN450,'[1]OPINI Rinci v1'!AO450)</f>
        <v>WTP</v>
      </c>
      <c r="L448" s="198" t="str">
        <f>CONCATENATE('[1]OPINI Rinci v1'!AQ450,'[1]OPINI Rinci v1'!AR450,'[1]OPINI Rinci v1'!AS450,'[1]OPINI Rinci v1'!AT450)</f>
        <v>WTP</v>
      </c>
      <c r="M448" s="198" t="str">
        <f>CONCATENATE('[1]OPINI Rinci v1'!AV450,'[1]OPINI Rinci v1'!AW450,'[1]OPINI Rinci v1'!AX450,'[1]OPINI Rinci v1'!AY450)</f>
        <v>WTP</v>
      </c>
      <c r="N448" s="307" t="s">
        <v>702</v>
      </c>
      <c r="O448" s="308"/>
      <c r="P448" s="308"/>
      <c r="Q448" s="218" t="str">
        <f>CONCATENATE('[1]OPINI Rinci v1'!BA450,'[1]OPINI Rinci v1'!BB450,'[1]OPINI Rinci v1'!BD450,'[1]OPINI Rinci v1'!BC450)</f>
        <v>WTP</v>
      </c>
      <c r="R448" s="307" t="s">
        <v>700</v>
      </c>
      <c r="S448" s="304" t="str">
        <f>CONCATENATE('[1]OPINI Rinci v1'!BF450,'[1]OPINI Rinci v1'!BG450,'[1]OPINI Rinci v1'!BI450,'[1]OPINI Rinci v1'!BH450)</f>
        <v>WTP</v>
      </c>
      <c r="T448" s="304" t="str">
        <f>CONCATENATE('[1]OPINI Rinci v1'!BK450,'[1]OPINI Rinci v1'!BL450,'[1]OPINI Rinci v1'!BM450,'[1]OPINI Rinci v1'!BN450)</f>
        <v>WDP</v>
      </c>
      <c r="U448" s="304" t="str">
        <f>CONCATENATE('[1]OPINI Rinci v1'!BP450,'[1]OPINI Rinci v1'!BQ450,'[1]OPINI Rinci v1'!BR450,'[1]OPINI Rinci v1'!BS450)</f>
        <v>WDP</v>
      </c>
      <c r="V448" s="304" t="str">
        <f>CONCATENATE('[1]OPINI Rinci v1'!BU450,'[1]OPINI Rinci v1'!BV450,'[1]OPINI Rinci v1'!BW450,'[1]OPINI Rinci v1'!BX450)</f>
        <v>WDP</v>
      </c>
      <c r="W448" s="304" t="str">
        <f>CONCATENATE('[1]OPINI Rinci v1'!BZ450,'[1]OPINI Rinci v1'!CA450,'[1]OPINI Rinci v1'!CB450,'[1]OPINI Rinci v1'!CC450)</f>
        <v>WDP</v>
      </c>
      <c r="X448" s="304" t="str">
        <f>CONCATENATE('[1]OPINI Rinci v1'!CE450,'[1]OPINI Rinci v1'!CF450,'[1]OPINI Rinci v1'!CG450,'[1]OPINI Rinci v1'!CH450)</f>
        <v>WDP</v>
      </c>
      <c r="Y448" s="304" t="str">
        <f>CONCATENATE('[1]OPINI Rinci v1'!CJ450,'[1]OPINI Rinci v1'!CK450,'[1]OPINI Rinci v1'!CL450,'[1]OPINI Rinci v1'!CM450)</f>
        <v>WDP</v>
      </c>
      <c r="Z448" s="304" t="str">
        <f>CONCATENATE('[1]OPINI Rinci v1'!CO450,'[1]OPINI Rinci v1'!CP450,'[1]OPINI Rinci v1'!CQ450,'[1]OPINI Rinci v1'!CR450)</f>
        <v>WDP</v>
      </c>
      <c r="AA448" s="311"/>
    </row>
    <row r="449" spans="1:27" s="5" customFormat="1" ht="14.1" customHeight="1" x14ac:dyDescent="0.2">
      <c r="A449" s="306">
        <f t="shared" si="22"/>
        <v>395</v>
      </c>
      <c r="B449" s="222" t="s">
        <v>84</v>
      </c>
      <c r="C449" s="214" t="s">
        <v>36</v>
      </c>
      <c r="D449" s="220"/>
      <c r="E449" s="217" t="s">
        <v>473</v>
      </c>
      <c r="F449" s="198" t="str">
        <f>CONCATENATE('[1]OPINI Rinci v1'!M451,'[1]OPINI Rinci v1'!N451,'[1]OPINI Rinci v1'!O451,'[1]OPINI Rinci v1'!P451)</f>
        <v>WTP</v>
      </c>
      <c r="G449" s="198" t="str">
        <f>CONCATENATE('[1]OPINI Rinci v1'!R451,'[1]OPINI Rinci v1'!S451,'[1]OPINI Rinci v1'!T451,'[1]OPINI Rinci v1'!U451)</f>
        <v>WTP</v>
      </c>
      <c r="H449" s="198" t="str">
        <f>CONCATENATE('[1]OPINI Rinci v1'!W451,'[1]OPINI Rinci v1'!X451,'[1]OPINI Rinci v1'!Y451,'[1]OPINI Rinci v1'!Z451)</f>
        <v>WTP</v>
      </c>
      <c r="I449" s="198" t="str">
        <f>CONCATENATE('[1]OPINI Rinci v1'!AB451,'[1]OPINI Rinci v1'!AC451,'[1]OPINI Rinci v1'!AD451,'[1]OPINI Rinci v1'!AE451)</f>
        <v>WTP</v>
      </c>
      <c r="J449" s="198" t="str">
        <f>CONCATENATE('[1]OPINI Rinci v1'!AG451,'[1]OPINI Rinci v1'!AH451,'[1]OPINI Rinci v1'!AI451,'[1]OPINI Rinci v1'!AJ451)</f>
        <v>WTP</v>
      </c>
      <c r="K449" s="198" t="str">
        <f>CONCATENATE('[1]OPINI Rinci v1'!AL451,'[1]OPINI Rinci v1'!AM451,'[1]OPINI Rinci v1'!AN451,'[1]OPINI Rinci v1'!AO451)</f>
        <v>WTP</v>
      </c>
      <c r="L449" s="198" t="str">
        <f>CONCATENATE('[1]OPINI Rinci v1'!AQ451,'[1]OPINI Rinci v1'!AR451,'[1]OPINI Rinci v1'!AS451,'[1]OPINI Rinci v1'!AT451)</f>
        <v>WDP</v>
      </c>
      <c r="M449" s="198" t="str">
        <f>CONCATENATE('[1]OPINI Rinci v1'!AV451,'[1]OPINI Rinci v1'!AW451,'[1]OPINI Rinci v1'!AX451,'[1]OPINI Rinci v1'!AY451)</f>
        <v>TMP</v>
      </c>
      <c r="N449" s="309" t="s">
        <v>701</v>
      </c>
      <c r="O449" s="310"/>
      <c r="P449" s="310"/>
      <c r="Q449" s="218" t="str">
        <f>CONCATENATE('[1]OPINI Rinci v1'!BA451,'[1]OPINI Rinci v1'!BB451,'[1]OPINI Rinci v1'!BD451,'[1]OPINI Rinci v1'!BC451)</f>
        <v>TMP</v>
      </c>
      <c r="R449" s="309" t="s">
        <v>701</v>
      </c>
      <c r="S449" s="304" t="str">
        <f>CONCATENATE('[1]OPINI Rinci v1'!BF451,'[1]OPINI Rinci v1'!BG451,'[1]OPINI Rinci v1'!BI451,'[1]OPINI Rinci v1'!BH451)</f>
        <v>TMP</v>
      </c>
      <c r="T449" s="304" t="str">
        <f>CONCATENATE('[1]OPINI Rinci v1'!BK451,'[1]OPINI Rinci v1'!BL451,'[1]OPINI Rinci v1'!BM451,'[1]OPINI Rinci v1'!BN451)</f>
        <v>TMP</v>
      </c>
      <c r="U449" s="304" t="str">
        <f>CONCATENATE('[1]OPINI Rinci v1'!BP451,'[1]OPINI Rinci v1'!BQ451,'[1]OPINI Rinci v1'!BR451,'[1]OPINI Rinci v1'!BS451)</f>
        <v>TMP</v>
      </c>
      <c r="V449" s="304" t="str">
        <f>CONCATENATE('[1]OPINI Rinci v1'!BU451,'[1]OPINI Rinci v1'!BV451,'[1]OPINI Rinci v1'!BW451,'[1]OPINI Rinci v1'!BX451)</f>
        <v>WDP</v>
      </c>
      <c r="W449" s="304" t="str">
        <f>CONCATENATE('[1]OPINI Rinci v1'!BZ451,'[1]OPINI Rinci v1'!CA451,'[1]OPINI Rinci v1'!CB451,'[1]OPINI Rinci v1'!CC451)</f>
        <v>TMP</v>
      </c>
      <c r="X449" s="304" t="str">
        <f>CONCATENATE('[1]OPINI Rinci v1'!CE451,'[1]OPINI Rinci v1'!CF451,'[1]OPINI Rinci v1'!CG451,'[1]OPINI Rinci v1'!CH451)</f>
        <v>WDP</v>
      </c>
      <c r="Y449" s="304" t="str">
        <f>CONCATENATE('[1]OPINI Rinci v1'!CJ451,'[1]OPINI Rinci v1'!CK451,'[1]OPINI Rinci v1'!CL451,'[1]OPINI Rinci v1'!CM451)</f>
        <v>TMP</v>
      </c>
      <c r="Z449" s="304" t="str">
        <f>CONCATENATE('[1]OPINI Rinci v1'!CO451,'[1]OPINI Rinci v1'!CP451,'[1]OPINI Rinci v1'!CQ451,'[1]OPINI Rinci v1'!CR451)</f>
        <v/>
      </c>
      <c r="AA449" s="301"/>
    </row>
    <row r="450" spans="1:27" s="5" customFormat="1" ht="14.1" customHeight="1" x14ac:dyDescent="0.2">
      <c r="A450" s="306">
        <f t="shared" si="22"/>
        <v>396</v>
      </c>
      <c r="B450" s="222" t="s">
        <v>84</v>
      </c>
      <c r="C450" s="214" t="s">
        <v>38</v>
      </c>
      <c r="D450" s="220"/>
      <c r="E450" s="217" t="s">
        <v>474</v>
      </c>
      <c r="F450" s="198" t="str">
        <f>CONCATENATE('[1]OPINI Rinci v1'!M452,'[1]OPINI Rinci v1'!N452,'[1]OPINI Rinci v1'!O452,'[1]OPINI Rinci v1'!P452)</f>
        <v>WTP</v>
      </c>
      <c r="G450" s="198" t="str">
        <f>CONCATENATE('[1]OPINI Rinci v1'!R452,'[1]OPINI Rinci v1'!S452,'[1]OPINI Rinci v1'!T452,'[1]OPINI Rinci v1'!U452)</f>
        <v>WTP</v>
      </c>
      <c r="H450" s="198" t="str">
        <f>CONCATENATE('[1]OPINI Rinci v1'!W452,'[1]OPINI Rinci v1'!X452,'[1]OPINI Rinci v1'!Y452,'[1]OPINI Rinci v1'!Z452)</f>
        <v>WTP</v>
      </c>
      <c r="I450" s="198" t="str">
        <f>CONCATENATE('[1]OPINI Rinci v1'!AB452,'[1]OPINI Rinci v1'!AC452,'[1]OPINI Rinci v1'!AD452,'[1]OPINI Rinci v1'!AE452)</f>
        <v>WTP</v>
      </c>
      <c r="J450" s="198" t="str">
        <f>CONCATENATE('[1]OPINI Rinci v1'!AG452,'[1]OPINI Rinci v1'!AH452,'[1]OPINI Rinci v1'!AI452,'[1]OPINI Rinci v1'!AJ452)</f>
        <v>WTP</v>
      </c>
      <c r="K450" s="198" t="str">
        <f>CONCATENATE('[1]OPINI Rinci v1'!AL452,'[1]OPINI Rinci v1'!AM452,'[1]OPINI Rinci v1'!AN452,'[1]OPINI Rinci v1'!AO452)</f>
        <v>WTP</v>
      </c>
      <c r="L450" s="198" t="str">
        <f>CONCATENATE('[1]OPINI Rinci v1'!AQ452,'[1]OPINI Rinci v1'!AR452,'[1]OPINI Rinci v1'!AS452,'[1]OPINI Rinci v1'!AT452)</f>
        <v xml:space="preserve"> WDP</v>
      </c>
      <c r="M450" s="198" t="str">
        <f>CONCATENATE('[1]OPINI Rinci v1'!AV452,'[1]OPINI Rinci v1'!AW452,'[1]OPINI Rinci v1'!AX452,'[1]OPINI Rinci v1'!AY452)</f>
        <v>WDP</v>
      </c>
      <c r="N450" s="309" t="s">
        <v>701</v>
      </c>
      <c r="O450" s="310"/>
      <c r="P450" s="310"/>
      <c r="Q450" s="218" t="str">
        <f>CONCATENATE('[1]OPINI Rinci v1'!BA452,'[1]OPINI Rinci v1'!BB452,'[1]OPINI Rinci v1'!BD452,'[1]OPINI Rinci v1'!BC452)</f>
        <v>WDP</v>
      </c>
      <c r="R450" s="309" t="s">
        <v>701</v>
      </c>
      <c r="S450" s="304" t="str">
        <f>CONCATENATE('[1]OPINI Rinci v1'!BF452,'[1]OPINI Rinci v1'!BG452,'[1]OPINI Rinci v1'!BI452,'[1]OPINI Rinci v1'!BH452)</f>
        <v>WDP</v>
      </c>
      <c r="T450" s="304" t="str">
        <f>CONCATENATE('[1]OPINI Rinci v1'!BK452,'[1]OPINI Rinci v1'!BL452,'[1]OPINI Rinci v1'!BM452,'[1]OPINI Rinci v1'!BN452)</f>
        <v>WDP</v>
      </c>
      <c r="U450" s="304" t="str">
        <f>CONCATENATE('[1]OPINI Rinci v1'!BP452,'[1]OPINI Rinci v1'!BQ452,'[1]OPINI Rinci v1'!BR452,'[1]OPINI Rinci v1'!BS452)</f>
        <v>WDP</v>
      </c>
      <c r="V450" s="304" t="str">
        <f>CONCATENATE('[1]OPINI Rinci v1'!BU452,'[1]OPINI Rinci v1'!BV452,'[1]OPINI Rinci v1'!BW452,'[1]OPINI Rinci v1'!BX452)</f>
        <v>WDP</v>
      </c>
      <c r="W450" s="304" t="str">
        <f>CONCATENATE('[1]OPINI Rinci v1'!BZ452,'[1]OPINI Rinci v1'!CA452,'[1]OPINI Rinci v1'!CB452,'[1]OPINI Rinci v1'!CC452)</f>
        <v>WDP</v>
      </c>
      <c r="X450" s="304" t="str">
        <f>CONCATENATE('[1]OPINI Rinci v1'!CE452,'[1]OPINI Rinci v1'!CF452,'[1]OPINI Rinci v1'!CG452,'[1]OPINI Rinci v1'!CH452)</f>
        <v>WDP</v>
      </c>
      <c r="Y450" s="304" t="str">
        <f>CONCATENATE('[1]OPINI Rinci v1'!CJ452,'[1]OPINI Rinci v1'!CK452,'[1]OPINI Rinci v1'!CL452,'[1]OPINI Rinci v1'!CM452)</f>
        <v>WDP</v>
      </c>
      <c r="Z450" s="304" t="str">
        <f>CONCATENATE('[1]OPINI Rinci v1'!CO452,'[1]OPINI Rinci v1'!CP452,'[1]OPINI Rinci v1'!CQ452,'[1]OPINI Rinci v1'!CR452)</f>
        <v>WDP</v>
      </c>
      <c r="AA450" s="301"/>
    </row>
    <row r="451" spans="1:27" s="5" customFormat="1" ht="14.1" customHeight="1" x14ac:dyDescent="0.2">
      <c r="A451" s="306">
        <f t="shared" si="22"/>
        <v>397</v>
      </c>
      <c r="B451" s="222" t="s">
        <v>84</v>
      </c>
      <c r="C451" s="214" t="s">
        <v>40</v>
      </c>
      <c r="D451" s="220"/>
      <c r="E451" s="217" t="s">
        <v>475</v>
      </c>
      <c r="F451" s="198" t="str">
        <f>CONCATENATE('[1]OPINI Rinci v1'!M453,'[1]OPINI Rinci v1'!N453,'[1]OPINI Rinci v1'!O453,'[1]OPINI Rinci v1'!P453)</f>
        <v>WTP</v>
      </c>
      <c r="G451" s="198" t="str">
        <f>CONCATENATE('[1]OPINI Rinci v1'!R453,'[1]OPINI Rinci v1'!S453,'[1]OPINI Rinci v1'!T453,'[1]OPINI Rinci v1'!U453)</f>
        <v>WTP</v>
      </c>
      <c r="H451" s="198" t="str">
        <f>CONCATENATE('[1]OPINI Rinci v1'!W453,'[1]OPINI Rinci v1'!X453,'[1]OPINI Rinci v1'!Y453,'[1]OPINI Rinci v1'!Z453)</f>
        <v>WTP</v>
      </c>
      <c r="I451" s="198" t="str">
        <f>CONCATENATE('[1]OPINI Rinci v1'!AB453,'[1]OPINI Rinci v1'!AC453,'[1]OPINI Rinci v1'!AD453,'[1]OPINI Rinci v1'!AE453)</f>
        <v>WTP</v>
      </c>
      <c r="J451" s="198" t="str">
        <f>CONCATENATE('[1]OPINI Rinci v1'!AG453,'[1]OPINI Rinci v1'!AH453,'[1]OPINI Rinci v1'!AI453,'[1]OPINI Rinci v1'!AJ453)</f>
        <v>WTP</v>
      </c>
      <c r="K451" s="198" t="str">
        <f>CONCATENATE('[1]OPINI Rinci v1'!AL453,'[1]OPINI Rinci v1'!AM453,'[1]OPINI Rinci v1'!AN453,'[1]OPINI Rinci v1'!AO453)</f>
        <v>WTP</v>
      </c>
      <c r="L451" s="198" t="str">
        <f>CONCATENATE('[1]OPINI Rinci v1'!AQ453,'[1]OPINI Rinci v1'!AR453,'[1]OPINI Rinci v1'!AS453,'[1]OPINI Rinci v1'!AT453)</f>
        <v xml:space="preserve"> WDP</v>
      </c>
      <c r="M451" s="198" t="str">
        <f>CONCATENATE('[1]OPINI Rinci v1'!AV453,'[1]OPINI Rinci v1'!AW453,'[1]OPINI Rinci v1'!AX453,'[1]OPINI Rinci v1'!AY453)</f>
        <v>WDP</v>
      </c>
      <c r="N451" s="307" t="s">
        <v>702</v>
      </c>
      <c r="O451" s="308"/>
      <c r="P451" s="308"/>
      <c r="Q451" s="218" t="str">
        <f>CONCATENATE('[1]OPINI Rinci v1'!BA453,'[1]OPINI Rinci v1'!BB453,'[1]OPINI Rinci v1'!BD453,'[1]OPINI Rinci v1'!BC453)</f>
        <v>WDP</v>
      </c>
      <c r="R451" s="307" t="s">
        <v>700</v>
      </c>
      <c r="S451" s="304" t="str">
        <f>CONCATENATE('[1]OPINI Rinci v1'!BF453,'[1]OPINI Rinci v1'!BG453,'[1]OPINI Rinci v1'!BI453,'[1]OPINI Rinci v1'!BH453)</f>
        <v>WDP</v>
      </c>
      <c r="T451" s="304" t="str">
        <f>CONCATENATE('[1]OPINI Rinci v1'!BK453,'[1]OPINI Rinci v1'!BL453,'[1]OPINI Rinci v1'!BM453,'[1]OPINI Rinci v1'!BN453)</f>
        <v>WDP</v>
      </c>
      <c r="U451" s="304" t="str">
        <f>CONCATENATE('[1]OPINI Rinci v1'!BP453,'[1]OPINI Rinci v1'!BQ453,'[1]OPINI Rinci v1'!BR453,'[1]OPINI Rinci v1'!BS453)</f>
        <v>WDP</v>
      </c>
      <c r="V451" s="304" t="str">
        <f>CONCATENATE('[1]OPINI Rinci v1'!BU453,'[1]OPINI Rinci v1'!BV453,'[1]OPINI Rinci v1'!BW453,'[1]OPINI Rinci v1'!BX453)</f>
        <v>WDP</v>
      </c>
      <c r="W451" s="304" t="str">
        <f>CONCATENATE('[1]OPINI Rinci v1'!BZ453,'[1]OPINI Rinci v1'!CA453,'[1]OPINI Rinci v1'!CB453,'[1]OPINI Rinci v1'!CC453)</f>
        <v>WDP</v>
      </c>
      <c r="X451" s="304" t="str">
        <f>CONCATENATE('[1]OPINI Rinci v1'!CE453,'[1]OPINI Rinci v1'!CF453,'[1]OPINI Rinci v1'!CG453,'[1]OPINI Rinci v1'!CH453)</f>
        <v>WDP</v>
      </c>
      <c r="Y451" s="304" t="str">
        <f>CONCATENATE('[1]OPINI Rinci v1'!CJ453,'[1]OPINI Rinci v1'!CK453,'[1]OPINI Rinci v1'!CL453,'[1]OPINI Rinci v1'!CM453)</f>
        <v>WDP</v>
      </c>
      <c r="Z451" s="304" t="str">
        <f>CONCATENATE('[1]OPINI Rinci v1'!CO453,'[1]OPINI Rinci v1'!CP453,'[1]OPINI Rinci v1'!CQ453,'[1]OPINI Rinci v1'!CR453)</f>
        <v>WDP</v>
      </c>
      <c r="AA451" s="301"/>
    </row>
    <row r="452" spans="1:27" s="312" customFormat="1" ht="14.1" customHeight="1" x14ac:dyDescent="0.2">
      <c r="A452" s="306">
        <f t="shared" si="22"/>
        <v>398</v>
      </c>
      <c r="B452" s="222" t="s">
        <v>84</v>
      </c>
      <c r="C452" s="214" t="s">
        <v>42</v>
      </c>
      <c r="D452" s="220"/>
      <c r="E452" s="217" t="s">
        <v>476</v>
      </c>
      <c r="F452" s="198" t="str">
        <f>CONCATENATE('[1]OPINI Rinci v1'!M454,'[1]OPINI Rinci v1'!N454,'[1]OPINI Rinci v1'!O454,'[1]OPINI Rinci v1'!P454)</f>
        <v>WTP</v>
      </c>
      <c r="G452" s="198" t="str">
        <f>CONCATENATE('[1]OPINI Rinci v1'!R454,'[1]OPINI Rinci v1'!S454,'[1]OPINI Rinci v1'!T454,'[1]OPINI Rinci v1'!U454)</f>
        <v>WTP</v>
      </c>
      <c r="H452" s="198" t="str">
        <f>CONCATENATE('[1]OPINI Rinci v1'!W454,'[1]OPINI Rinci v1'!X454,'[1]OPINI Rinci v1'!Y454,'[1]OPINI Rinci v1'!Z454)</f>
        <v>WTP</v>
      </c>
      <c r="I452" s="198" t="str">
        <f>CONCATENATE('[1]OPINI Rinci v1'!AB454,'[1]OPINI Rinci v1'!AC454,'[1]OPINI Rinci v1'!AD454,'[1]OPINI Rinci v1'!AE454)</f>
        <v>WTP</v>
      </c>
      <c r="J452" s="198" t="str">
        <f>CONCATENATE('[1]OPINI Rinci v1'!AG454,'[1]OPINI Rinci v1'!AH454,'[1]OPINI Rinci v1'!AI454,'[1]OPINI Rinci v1'!AJ454)</f>
        <v>WTP</v>
      </c>
      <c r="K452" s="198" t="str">
        <f>CONCATENATE('[1]OPINI Rinci v1'!AL454,'[1]OPINI Rinci v1'!AM454,'[1]OPINI Rinci v1'!AN454,'[1]OPINI Rinci v1'!AO454)</f>
        <v>WTP</v>
      </c>
      <c r="L452" s="198" t="str">
        <f>CONCATENATE('[1]OPINI Rinci v1'!AQ454,'[1]OPINI Rinci v1'!AR454,'[1]OPINI Rinci v1'!AS454,'[1]OPINI Rinci v1'!AT454)</f>
        <v>WTP</v>
      </c>
      <c r="M452" s="198" t="str">
        <f>CONCATENATE('[1]OPINI Rinci v1'!AV454,'[1]OPINI Rinci v1'!AW454,'[1]OPINI Rinci v1'!AX454,'[1]OPINI Rinci v1'!AY454)</f>
        <v>WTP</v>
      </c>
      <c r="N452" s="307" t="s">
        <v>700</v>
      </c>
      <c r="O452" s="308"/>
      <c r="P452" s="308"/>
      <c r="Q452" s="218" t="str">
        <f>CONCATENATE('[1]OPINI Rinci v1'!BA454,'[1]OPINI Rinci v1'!BB454,'[1]OPINI Rinci v1'!BD454,'[1]OPINI Rinci v1'!BC454)</f>
        <v>WDP</v>
      </c>
      <c r="R452" s="307" t="s">
        <v>700</v>
      </c>
      <c r="S452" s="304" t="str">
        <f>CONCATENATE('[1]OPINI Rinci v1'!BF454,'[1]OPINI Rinci v1'!BG454,'[1]OPINI Rinci v1'!BI454,'[1]OPINI Rinci v1'!BH454)</f>
        <v>TMP</v>
      </c>
      <c r="T452" s="304" t="str">
        <f>CONCATENATE('[1]OPINI Rinci v1'!BK454,'[1]OPINI Rinci v1'!BL454,'[1]OPINI Rinci v1'!BM454,'[1]OPINI Rinci v1'!BN454)</f>
        <v>WDP</v>
      </c>
      <c r="U452" s="304" t="str">
        <f>CONCATENATE('[1]OPINI Rinci v1'!BP454,'[1]OPINI Rinci v1'!BQ454,'[1]OPINI Rinci v1'!BR454,'[1]OPINI Rinci v1'!BS454)</f>
        <v>WDP</v>
      </c>
      <c r="V452" s="304" t="str">
        <f>CONCATENATE('[1]OPINI Rinci v1'!BU454,'[1]OPINI Rinci v1'!BV454,'[1]OPINI Rinci v1'!BW454,'[1]OPINI Rinci v1'!BX454)</f>
        <v>WDP</v>
      </c>
      <c r="W452" s="304" t="str">
        <f>CONCATENATE('[1]OPINI Rinci v1'!BZ454,'[1]OPINI Rinci v1'!CA454,'[1]OPINI Rinci v1'!CB454,'[1]OPINI Rinci v1'!CC454)</f>
        <v>WDP</v>
      </c>
      <c r="X452" s="304" t="str">
        <f>CONCATENATE('[1]OPINI Rinci v1'!CE454,'[1]OPINI Rinci v1'!CF454,'[1]OPINI Rinci v1'!CG454,'[1]OPINI Rinci v1'!CH454)</f>
        <v>WDP</v>
      </c>
      <c r="Y452" s="304" t="str">
        <f>CONCATENATE('[1]OPINI Rinci v1'!CJ454,'[1]OPINI Rinci v1'!CK454,'[1]OPINI Rinci v1'!CL454,'[1]OPINI Rinci v1'!CM454)</f>
        <v>WDP</v>
      </c>
      <c r="Z452" s="304" t="str">
        <f>CONCATENATE('[1]OPINI Rinci v1'!CO454,'[1]OPINI Rinci v1'!CP454,'[1]OPINI Rinci v1'!CQ454,'[1]OPINI Rinci v1'!CR454)</f>
        <v>WDP</v>
      </c>
      <c r="AA452" s="311"/>
    </row>
    <row r="453" spans="1:27" s="5" customFormat="1" ht="14.1" customHeight="1" x14ac:dyDescent="0.2">
      <c r="A453" s="306">
        <f t="shared" si="22"/>
        <v>399</v>
      </c>
      <c r="B453" s="222" t="s">
        <v>84</v>
      </c>
      <c r="C453" s="214" t="s">
        <v>44</v>
      </c>
      <c r="D453" s="220"/>
      <c r="E453" s="217" t="s">
        <v>477</v>
      </c>
      <c r="F453" s="198" t="str">
        <f>CONCATENATE('[1]OPINI Rinci v1'!M455,'[1]OPINI Rinci v1'!N455,'[1]OPINI Rinci v1'!O455,'[1]OPINI Rinci v1'!P455)</f>
        <v>WTP</v>
      </c>
      <c r="G453" s="198" t="str">
        <f>CONCATENATE('[1]OPINI Rinci v1'!R455,'[1]OPINI Rinci v1'!S455,'[1]OPINI Rinci v1'!T455,'[1]OPINI Rinci v1'!U455)</f>
        <v>WDP</v>
      </c>
      <c r="H453" s="198" t="str">
        <f>CONCATENATE('[1]OPINI Rinci v1'!W455,'[1]OPINI Rinci v1'!X455,'[1]OPINI Rinci v1'!Y455,'[1]OPINI Rinci v1'!Z455)</f>
        <v>WDP</v>
      </c>
      <c r="I453" s="198" t="str">
        <f>CONCATENATE('[1]OPINI Rinci v1'!AB455,'[1]OPINI Rinci v1'!AC455,'[1]OPINI Rinci v1'!AD455,'[1]OPINI Rinci v1'!AE455)</f>
        <v>WDP</v>
      </c>
      <c r="J453" s="198" t="str">
        <f>CONCATENATE('[1]OPINI Rinci v1'!AG455,'[1]OPINI Rinci v1'!AH455,'[1]OPINI Rinci v1'!AI455,'[1]OPINI Rinci v1'!AJ455)</f>
        <v>WDP</v>
      </c>
      <c r="K453" s="198" t="str">
        <f>CONCATENATE('[1]OPINI Rinci v1'!AL455,'[1]OPINI Rinci v1'!AM455,'[1]OPINI Rinci v1'!AN455,'[1]OPINI Rinci v1'!AO455)</f>
        <v>WDP</v>
      </c>
      <c r="L453" s="198" t="str">
        <f>CONCATENATE('[1]OPINI Rinci v1'!AQ455,'[1]OPINI Rinci v1'!AR455,'[1]OPINI Rinci v1'!AS455,'[1]OPINI Rinci v1'!AT455)</f>
        <v>WDP</v>
      </c>
      <c r="M453" s="198" t="str">
        <f>CONCATENATE('[1]OPINI Rinci v1'!AV455,'[1]OPINI Rinci v1'!AW455,'[1]OPINI Rinci v1'!AX455,'[1]OPINI Rinci v1'!AY455)</f>
        <v>WDP</v>
      </c>
      <c r="N453" s="309" t="s">
        <v>701</v>
      </c>
      <c r="O453" s="310"/>
      <c r="P453" s="310"/>
      <c r="Q453" s="218" t="str">
        <f>CONCATENATE('[1]OPINI Rinci v1'!BA455,'[1]OPINI Rinci v1'!BB455,'[1]OPINI Rinci v1'!BD455,'[1]OPINI Rinci v1'!BC455)</f>
        <v>TMP</v>
      </c>
      <c r="R453" s="309" t="s">
        <v>701</v>
      </c>
      <c r="S453" s="304" t="str">
        <f>CONCATENATE('[1]OPINI Rinci v1'!BF455,'[1]OPINI Rinci v1'!BG455,'[1]OPINI Rinci v1'!BI455,'[1]OPINI Rinci v1'!BH455)</f>
        <v>TMP</v>
      </c>
      <c r="T453" s="304" t="str">
        <f>CONCATENATE('[1]OPINI Rinci v1'!BK455,'[1]OPINI Rinci v1'!BL455,'[1]OPINI Rinci v1'!BM455,'[1]OPINI Rinci v1'!BN455)</f>
        <v>TMP</v>
      </c>
      <c r="U453" s="304" t="str">
        <f>CONCATENATE('[1]OPINI Rinci v1'!BP455,'[1]OPINI Rinci v1'!BQ455,'[1]OPINI Rinci v1'!BR455,'[1]OPINI Rinci v1'!BS455)</f>
        <v>TMP</v>
      </c>
      <c r="V453" s="304" t="str">
        <f>CONCATENATE('[1]OPINI Rinci v1'!BU455,'[1]OPINI Rinci v1'!BV455,'[1]OPINI Rinci v1'!BW455,'[1]OPINI Rinci v1'!BX455)</f>
        <v>WDP</v>
      </c>
      <c r="W453" s="304" t="str">
        <f>CONCATENATE('[1]OPINI Rinci v1'!BZ455,'[1]OPINI Rinci v1'!CA455,'[1]OPINI Rinci v1'!CB455,'[1]OPINI Rinci v1'!CC455)</f>
        <v>WDP</v>
      </c>
      <c r="X453" s="304" t="str">
        <f>CONCATENATE('[1]OPINI Rinci v1'!CE455,'[1]OPINI Rinci v1'!CF455,'[1]OPINI Rinci v1'!CG455,'[1]OPINI Rinci v1'!CH455)</f>
        <v>WDP</v>
      </c>
      <c r="Y453" s="304" t="str">
        <f>CONCATENATE('[1]OPINI Rinci v1'!CJ455,'[1]OPINI Rinci v1'!CK455,'[1]OPINI Rinci v1'!CL455,'[1]OPINI Rinci v1'!CM455)</f>
        <v>WDP</v>
      </c>
      <c r="Z453" s="304" t="str">
        <f>CONCATENATE('[1]OPINI Rinci v1'!CO455,'[1]OPINI Rinci v1'!CP455,'[1]OPINI Rinci v1'!CQ455,'[1]OPINI Rinci v1'!CR455)</f>
        <v>WDP</v>
      </c>
      <c r="AA453" s="301"/>
    </row>
    <row r="454" spans="1:27" s="5" customFormat="1" ht="14.1" customHeight="1" x14ac:dyDescent="0.2">
      <c r="A454" s="306">
        <f t="shared" si="22"/>
        <v>400</v>
      </c>
      <c r="B454" s="222" t="s">
        <v>84</v>
      </c>
      <c r="C454" s="214" t="s">
        <v>46</v>
      </c>
      <c r="D454" s="220"/>
      <c r="E454" s="217" t="s">
        <v>478</v>
      </c>
      <c r="F454" s="198" t="str">
        <f>CONCATENATE('[1]OPINI Rinci v1'!M456,'[1]OPINI Rinci v1'!N456,'[1]OPINI Rinci v1'!O456,'[1]OPINI Rinci v1'!P456)</f>
        <v>WDP</v>
      </c>
      <c r="G454" s="198" t="str">
        <f>CONCATENATE('[1]OPINI Rinci v1'!R456,'[1]OPINI Rinci v1'!S456,'[1]OPINI Rinci v1'!T456,'[1]OPINI Rinci v1'!U456)</f>
        <v>WDP</v>
      </c>
      <c r="H454" s="198" t="str">
        <f>CONCATENATE('[1]OPINI Rinci v1'!W456,'[1]OPINI Rinci v1'!X456,'[1]OPINI Rinci v1'!Y456,'[1]OPINI Rinci v1'!Z456)</f>
        <v>WDP</v>
      </c>
      <c r="I454" s="198" t="str">
        <f>CONCATENATE('[1]OPINI Rinci v1'!AB456,'[1]OPINI Rinci v1'!AC456,'[1]OPINI Rinci v1'!AD456,'[1]OPINI Rinci v1'!AE456)</f>
        <v>WDP</v>
      </c>
      <c r="J454" s="198" t="str">
        <f>CONCATENATE('[1]OPINI Rinci v1'!AG456,'[1]OPINI Rinci v1'!AH456,'[1]OPINI Rinci v1'!AI456,'[1]OPINI Rinci v1'!AJ456)</f>
        <v>WDP</v>
      </c>
      <c r="K454" s="198" t="str">
        <f>CONCATENATE('[1]OPINI Rinci v1'!AL456,'[1]OPINI Rinci v1'!AM456,'[1]OPINI Rinci v1'!AN456,'[1]OPINI Rinci v1'!AO456)</f>
        <v>WDP</v>
      </c>
      <c r="L454" s="198" t="str">
        <f>CONCATENATE('[1]OPINI Rinci v1'!AQ456,'[1]OPINI Rinci v1'!AR456,'[1]OPINI Rinci v1'!AS456,'[1]OPINI Rinci v1'!AT456)</f>
        <v>TW</v>
      </c>
      <c r="M454" s="198" t="str">
        <f>CONCATENATE('[1]OPINI Rinci v1'!AV456,'[1]OPINI Rinci v1'!AW456,'[1]OPINI Rinci v1'!AX456,'[1]OPINI Rinci v1'!AY456)</f>
        <v>WDP</v>
      </c>
      <c r="N454" s="309" t="s">
        <v>701</v>
      </c>
      <c r="O454" s="310"/>
      <c r="P454" s="310"/>
      <c r="Q454" s="218" t="str">
        <f>CONCATENATE('[1]OPINI Rinci v1'!BA456,'[1]OPINI Rinci v1'!BB456,'[1]OPINI Rinci v1'!BD456,'[1]OPINI Rinci v1'!BC456)</f>
        <v>WDP</v>
      </c>
      <c r="R454" s="307" t="s">
        <v>700</v>
      </c>
      <c r="S454" s="304" t="str">
        <f>CONCATENATE('[1]OPINI Rinci v1'!BF456,'[1]OPINI Rinci v1'!BG456,'[1]OPINI Rinci v1'!BI456,'[1]OPINI Rinci v1'!BH456)</f>
        <v>WDP</v>
      </c>
      <c r="T454" s="304" t="str">
        <f>CONCATENATE('[1]OPINI Rinci v1'!BK456,'[1]OPINI Rinci v1'!BL456,'[1]OPINI Rinci v1'!BM456,'[1]OPINI Rinci v1'!BN456)</f>
        <v>TMP</v>
      </c>
      <c r="U454" s="304" t="str">
        <f>CONCATENATE('[1]OPINI Rinci v1'!BP456,'[1]OPINI Rinci v1'!BQ456,'[1]OPINI Rinci v1'!BR456,'[1]OPINI Rinci v1'!BS456)</f>
        <v>WDP</v>
      </c>
      <c r="V454" s="304" t="str">
        <f>CONCATENATE('[1]OPINI Rinci v1'!BU456,'[1]OPINI Rinci v1'!BV456,'[1]OPINI Rinci v1'!BW456,'[1]OPINI Rinci v1'!BX456)</f>
        <v>WDP</v>
      </c>
      <c r="W454" s="304" t="str">
        <f>CONCATENATE('[1]OPINI Rinci v1'!BZ456,'[1]OPINI Rinci v1'!CA456,'[1]OPINI Rinci v1'!CB456,'[1]OPINI Rinci v1'!CC456)</f>
        <v>WDP</v>
      </c>
      <c r="X454" s="304" t="str">
        <f>CONCATENATE('[1]OPINI Rinci v1'!CE456,'[1]OPINI Rinci v1'!CF456,'[1]OPINI Rinci v1'!CG456,'[1]OPINI Rinci v1'!CH456)</f>
        <v>WDP</v>
      </c>
      <c r="Y454" s="304" t="str">
        <f>CONCATENATE('[1]OPINI Rinci v1'!CJ456,'[1]OPINI Rinci v1'!CK456,'[1]OPINI Rinci v1'!CL456,'[1]OPINI Rinci v1'!CM456)</f>
        <v>WDP</v>
      </c>
      <c r="Z454" s="304" t="str">
        <f>CONCATENATE('[1]OPINI Rinci v1'!CO456,'[1]OPINI Rinci v1'!CP456,'[1]OPINI Rinci v1'!CQ456,'[1]OPINI Rinci v1'!CR456)</f>
        <v>WDP</v>
      </c>
      <c r="AA454" s="301"/>
    </row>
    <row r="455" spans="1:27" s="5" customFormat="1" ht="14.1" customHeight="1" x14ac:dyDescent="0.2">
      <c r="A455" s="306">
        <f t="shared" si="22"/>
        <v>401</v>
      </c>
      <c r="B455" s="222" t="s">
        <v>84</v>
      </c>
      <c r="C455" s="214" t="s">
        <v>48</v>
      </c>
      <c r="D455" s="220"/>
      <c r="E455" s="217" t="s">
        <v>479</v>
      </c>
      <c r="F455" s="198" t="str">
        <f>CONCATENATE('[1]OPINI Rinci v1'!M457,'[1]OPINI Rinci v1'!N457,'[1]OPINI Rinci v1'!O457,'[1]OPINI Rinci v1'!P457)</f>
        <v>WTP</v>
      </c>
      <c r="G455" s="198" t="str">
        <f>CONCATENATE('[1]OPINI Rinci v1'!R457,'[1]OPINI Rinci v1'!S457,'[1]OPINI Rinci v1'!T457,'[1]OPINI Rinci v1'!U457)</f>
        <v>WTP</v>
      </c>
      <c r="H455" s="198" t="str">
        <f>CONCATENATE('[1]OPINI Rinci v1'!W457,'[1]OPINI Rinci v1'!X457,'[1]OPINI Rinci v1'!Y457,'[1]OPINI Rinci v1'!Z457)</f>
        <v>WTP</v>
      </c>
      <c r="I455" s="198" t="str">
        <f>CONCATENATE('[1]OPINI Rinci v1'!AB457,'[1]OPINI Rinci v1'!AC457,'[1]OPINI Rinci v1'!AD457,'[1]OPINI Rinci v1'!AE457)</f>
        <v>WTP</v>
      </c>
      <c r="J455" s="198" t="str">
        <f>CONCATENATE('[1]OPINI Rinci v1'!AG457,'[1]OPINI Rinci v1'!AH457,'[1]OPINI Rinci v1'!AI457,'[1]OPINI Rinci v1'!AJ457)</f>
        <v>WTP</v>
      </c>
      <c r="K455" s="198" t="str">
        <f>CONCATENATE('[1]OPINI Rinci v1'!AL457,'[1]OPINI Rinci v1'!AM457,'[1]OPINI Rinci v1'!AN457,'[1]OPINI Rinci v1'!AO457)</f>
        <v>WTP</v>
      </c>
      <c r="L455" s="198" t="str">
        <f>CONCATENATE('[1]OPINI Rinci v1'!AQ457,'[1]OPINI Rinci v1'!AR457,'[1]OPINI Rinci v1'!AS457,'[1]OPINI Rinci v1'!AT457)</f>
        <v>WTP</v>
      </c>
      <c r="M455" s="198" t="str">
        <f>CONCATENATE('[1]OPINI Rinci v1'!AV457,'[1]OPINI Rinci v1'!AW457,'[1]OPINI Rinci v1'!AX457,'[1]OPINI Rinci v1'!AY457)</f>
        <v>WDP</v>
      </c>
      <c r="N455" s="309" t="s">
        <v>701</v>
      </c>
      <c r="O455" s="310"/>
      <c r="P455" s="310"/>
      <c r="Q455" s="218" t="str">
        <f>CONCATENATE('[1]OPINI Rinci v1'!BA457,'[1]OPINI Rinci v1'!BB457,'[1]OPINI Rinci v1'!BD457,'[1]OPINI Rinci v1'!BC457)</f>
        <v>WDP</v>
      </c>
      <c r="R455" s="309" t="s">
        <v>701</v>
      </c>
      <c r="S455" s="304" t="str">
        <f>CONCATENATE('[1]OPINI Rinci v1'!BF457,'[1]OPINI Rinci v1'!BG457,'[1]OPINI Rinci v1'!BI457,'[1]OPINI Rinci v1'!BH457)</f>
        <v>WTP</v>
      </c>
      <c r="T455" s="304" t="str">
        <f>CONCATENATE('[1]OPINI Rinci v1'!BK457,'[1]OPINI Rinci v1'!BL457,'[1]OPINI Rinci v1'!BM457,'[1]OPINI Rinci v1'!BN457)</f>
        <v>WDP</v>
      </c>
      <c r="U455" s="304" t="str">
        <f>CONCATENATE('[1]OPINI Rinci v1'!BP457,'[1]OPINI Rinci v1'!BQ457,'[1]OPINI Rinci v1'!BR457,'[1]OPINI Rinci v1'!BS457)</f>
        <v>WDP</v>
      </c>
      <c r="V455" s="304" t="str">
        <f>CONCATENATE('[1]OPINI Rinci v1'!BU457,'[1]OPINI Rinci v1'!BV457,'[1]OPINI Rinci v1'!BW457,'[1]OPINI Rinci v1'!BX457)</f>
        <v>WDP</v>
      </c>
      <c r="W455" s="304" t="str">
        <f>CONCATENATE('[1]OPINI Rinci v1'!BZ457,'[1]OPINI Rinci v1'!CA457,'[1]OPINI Rinci v1'!CB457,'[1]OPINI Rinci v1'!CC457)</f>
        <v>WDP</v>
      </c>
      <c r="X455" s="304" t="str">
        <f>CONCATENATE('[1]OPINI Rinci v1'!CE457,'[1]OPINI Rinci v1'!CF457,'[1]OPINI Rinci v1'!CG457,'[1]OPINI Rinci v1'!CH457)</f>
        <v>WDP</v>
      </c>
      <c r="Y455" s="304" t="str">
        <f>CONCATENATE('[1]OPINI Rinci v1'!CJ457,'[1]OPINI Rinci v1'!CK457,'[1]OPINI Rinci v1'!CL457,'[1]OPINI Rinci v1'!CM457)</f>
        <v>WDP</v>
      </c>
      <c r="Z455" s="304" t="str">
        <f>CONCATENATE('[1]OPINI Rinci v1'!CO457,'[1]OPINI Rinci v1'!CP457,'[1]OPINI Rinci v1'!CQ457,'[1]OPINI Rinci v1'!CR457)</f>
        <v>WTP</v>
      </c>
      <c r="AA455" s="301"/>
    </row>
    <row r="456" spans="1:27" s="5" customFormat="1" ht="14.1" customHeight="1" x14ac:dyDescent="0.2">
      <c r="A456" s="306">
        <f t="shared" si="22"/>
        <v>402</v>
      </c>
      <c r="B456" s="222" t="s">
        <v>84</v>
      </c>
      <c r="C456" s="214" t="s">
        <v>50</v>
      </c>
      <c r="D456" s="220"/>
      <c r="E456" s="217" t="s">
        <v>480</v>
      </c>
      <c r="F456" s="198" t="str">
        <f>CONCATENATE('[1]OPINI Rinci v1'!M458,'[1]OPINI Rinci v1'!N458,'[1]OPINI Rinci v1'!O458,'[1]OPINI Rinci v1'!P458)</f>
        <v>WTP</v>
      </c>
      <c r="G456" s="198" t="str">
        <f>CONCATENATE('[1]OPINI Rinci v1'!R458,'[1]OPINI Rinci v1'!S458,'[1]OPINI Rinci v1'!T458,'[1]OPINI Rinci v1'!U458)</f>
        <v>WTP</v>
      </c>
      <c r="H456" s="198" t="str">
        <f>CONCATENATE('[1]OPINI Rinci v1'!W458,'[1]OPINI Rinci v1'!X458,'[1]OPINI Rinci v1'!Y458,'[1]OPINI Rinci v1'!Z458)</f>
        <v>WTP</v>
      </c>
      <c r="I456" s="198" t="str">
        <f>CONCATENATE('[1]OPINI Rinci v1'!AB458,'[1]OPINI Rinci v1'!AC458,'[1]OPINI Rinci v1'!AD458,'[1]OPINI Rinci v1'!AE458)</f>
        <v>WDP</v>
      </c>
      <c r="J456" s="198" t="str">
        <f>CONCATENATE('[1]OPINI Rinci v1'!AG458,'[1]OPINI Rinci v1'!AH458,'[1]OPINI Rinci v1'!AI458,'[1]OPINI Rinci v1'!AJ458)</f>
        <v>WTP</v>
      </c>
      <c r="K456" s="198" t="str">
        <f>CONCATENATE('[1]OPINI Rinci v1'!AL458,'[1]OPINI Rinci v1'!AM458,'[1]OPINI Rinci v1'!AN458,'[1]OPINI Rinci v1'!AO458)</f>
        <v>WTP</v>
      </c>
      <c r="L456" s="198" t="str">
        <f>CONCATENATE('[1]OPINI Rinci v1'!AQ458,'[1]OPINI Rinci v1'!AR458,'[1]OPINI Rinci v1'!AS458,'[1]OPINI Rinci v1'!AT458)</f>
        <v>WTP</v>
      </c>
      <c r="M456" s="198" t="str">
        <f>CONCATENATE('[1]OPINI Rinci v1'!AV458,'[1]OPINI Rinci v1'!AW458,'[1]OPINI Rinci v1'!AX458,'[1]OPINI Rinci v1'!AY458)</f>
        <v>WDP</v>
      </c>
      <c r="N456" s="307" t="s">
        <v>700</v>
      </c>
      <c r="O456" s="308"/>
      <c r="P456" s="308"/>
      <c r="Q456" s="218" t="str">
        <f>CONCATENATE('[1]OPINI Rinci v1'!BA458,'[1]OPINI Rinci v1'!BB458,'[1]OPINI Rinci v1'!BD458,'[1]OPINI Rinci v1'!BC458)</f>
        <v>WDP</v>
      </c>
      <c r="R456" s="307" t="s">
        <v>700</v>
      </c>
      <c r="S456" s="304" t="str">
        <f>CONCATENATE('[1]OPINI Rinci v1'!BF458,'[1]OPINI Rinci v1'!BG458,'[1]OPINI Rinci v1'!BI458,'[1]OPINI Rinci v1'!BH458)</f>
        <v>TMP</v>
      </c>
      <c r="T456" s="304" t="str">
        <f>CONCATENATE('[1]OPINI Rinci v1'!BK458,'[1]OPINI Rinci v1'!BL458,'[1]OPINI Rinci v1'!BM458,'[1]OPINI Rinci v1'!BN458)</f>
        <v>TMP</v>
      </c>
      <c r="U456" s="304" t="str">
        <f>CONCATENATE('[1]OPINI Rinci v1'!BP458,'[1]OPINI Rinci v1'!BQ458,'[1]OPINI Rinci v1'!BR458,'[1]OPINI Rinci v1'!BS458)</f>
        <v>WDP</v>
      </c>
      <c r="V456" s="304" t="str">
        <f>CONCATENATE('[1]OPINI Rinci v1'!BU458,'[1]OPINI Rinci v1'!BV458,'[1]OPINI Rinci v1'!BW458,'[1]OPINI Rinci v1'!BX458)</f>
        <v>WDP</v>
      </c>
      <c r="W456" s="304" t="str">
        <f>CONCATENATE('[1]OPINI Rinci v1'!BZ458,'[1]OPINI Rinci v1'!CA458,'[1]OPINI Rinci v1'!CB458,'[1]OPINI Rinci v1'!CC458)</f>
        <v>WDP</v>
      </c>
      <c r="X456" s="304" t="str">
        <f>CONCATENATE('[1]OPINI Rinci v1'!CE458,'[1]OPINI Rinci v1'!CF458,'[1]OPINI Rinci v1'!CG458,'[1]OPINI Rinci v1'!CH458)</f>
        <v>WDP</v>
      </c>
      <c r="Y456" s="304" t="str">
        <f>CONCATENATE('[1]OPINI Rinci v1'!CJ458,'[1]OPINI Rinci v1'!CK458,'[1]OPINI Rinci v1'!CL458,'[1]OPINI Rinci v1'!CM458)</f>
        <v>WDP</v>
      </c>
      <c r="Z456" s="304" t="str">
        <f>CONCATENATE('[1]OPINI Rinci v1'!CO458,'[1]OPINI Rinci v1'!CP458,'[1]OPINI Rinci v1'!CQ458,'[1]OPINI Rinci v1'!CR458)</f>
        <v>WDP</v>
      </c>
      <c r="AA456" s="301"/>
    </row>
    <row r="457" spans="1:27" s="5" customFormat="1" ht="14.1" customHeight="1" x14ac:dyDescent="0.2">
      <c r="A457" s="306">
        <f t="shared" si="22"/>
        <v>403</v>
      </c>
      <c r="B457" s="222" t="s">
        <v>84</v>
      </c>
      <c r="C457" s="214" t="s">
        <v>52</v>
      </c>
      <c r="D457" s="220"/>
      <c r="E457" s="217" t="s">
        <v>481</v>
      </c>
      <c r="F457" s="198" t="str">
        <f>CONCATENATE('[1]OPINI Rinci v1'!M459,'[1]OPINI Rinci v1'!N459,'[1]OPINI Rinci v1'!O459,'[1]OPINI Rinci v1'!P459)</f>
        <v>WTP</v>
      </c>
      <c r="G457" s="198" t="str">
        <f>CONCATENATE('[1]OPINI Rinci v1'!R459,'[1]OPINI Rinci v1'!S459,'[1]OPINI Rinci v1'!T459,'[1]OPINI Rinci v1'!U459)</f>
        <v>WDP</v>
      </c>
      <c r="H457" s="198" t="str">
        <f>CONCATENATE('[1]OPINI Rinci v1'!W459,'[1]OPINI Rinci v1'!X459,'[1]OPINI Rinci v1'!Y459,'[1]OPINI Rinci v1'!Z459)</f>
        <v>WTP</v>
      </c>
      <c r="I457" s="198" t="str">
        <f>CONCATENATE('[1]OPINI Rinci v1'!AB459,'[1]OPINI Rinci v1'!AC459,'[1]OPINI Rinci v1'!AD459,'[1]OPINI Rinci v1'!AE459)</f>
        <v>WTP</v>
      </c>
      <c r="J457" s="198" t="str">
        <f>CONCATENATE('[1]OPINI Rinci v1'!AG459,'[1]OPINI Rinci v1'!AH459,'[1]OPINI Rinci v1'!AI459,'[1]OPINI Rinci v1'!AJ459)</f>
        <v>WTP</v>
      </c>
      <c r="K457" s="198" t="str">
        <f>CONCATENATE('[1]OPINI Rinci v1'!AL459,'[1]OPINI Rinci v1'!AM459,'[1]OPINI Rinci v1'!AN459,'[1]OPINI Rinci v1'!AO459)</f>
        <v>WTP</v>
      </c>
      <c r="L457" s="198" t="str">
        <f>CONCATENATE('[1]OPINI Rinci v1'!AQ459,'[1]OPINI Rinci v1'!AR459,'[1]OPINI Rinci v1'!AS459,'[1]OPINI Rinci v1'!AT459)</f>
        <v>WTP</v>
      </c>
      <c r="M457" s="198" t="str">
        <f>CONCATENATE('[1]OPINI Rinci v1'!AV459,'[1]OPINI Rinci v1'!AW459,'[1]OPINI Rinci v1'!AX459,'[1]OPINI Rinci v1'!AY459)</f>
        <v>WDP</v>
      </c>
      <c r="N457" s="309" t="s">
        <v>701</v>
      </c>
      <c r="O457" s="310"/>
      <c r="P457" s="310"/>
      <c r="Q457" s="218" t="str">
        <f>CONCATENATE('[1]OPINI Rinci v1'!BA459,'[1]OPINI Rinci v1'!BB459,'[1]OPINI Rinci v1'!BD459,'[1]OPINI Rinci v1'!BC459)</f>
        <v>WDP</v>
      </c>
      <c r="R457" s="309" t="s">
        <v>701</v>
      </c>
      <c r="S457" s="304" t="str">
        <f>CONCATENATE('[1]OPINI Rinci v1'!BF459,'[1]OPINI Rinci v1'!BG459,'[1]OPINI Rinci v1'!BI459,'[1]OPINI Rinci v1'!BH459)</f>
        <v>WDP</v>
      </c>
      <c r="T457" s="304" t="str">
        <f>CONCATENATE('[1]OPINI Rinci v1'!BK459,'[1]OPINI Rinci v1'!BL459,'[1]OPINI Rinci v1'!BM459,'[1]OPINI Rinci v1'!BN459)</f>
        <v>WDP</v>
      </c>
      <c r="U457" s="304" t="str">
        <f>CONCATENATE('[1]OPINI Rinci v1'!BP459,'[1]OPINI Rinci v1'!BQ459,'[1]OPINI Rinci v1'!BR459,'[1]OPINI Rinci v1'!BS459)</f>
        <v>WDP</v>
      </c>
      <c r="V457" s="304" t="str">
        <f>CONCATENATE('[1]OPINI Rinci v1'!BU459,'[1]OPINI Rinci v1'!BV459,'[1]OPINI Rinci v1'!BW459,'[1]OPINI Rinci v1'!BX459)</f>
        <v>WDP</v>
      </c>
      <c r="W457" s="304" t="str">
        <f>CONCATENATE('[1]OPINI Rinci v1'!BZ459,'[1]OPINI Rinci v1'!CA459,'[1]OPINI Rinci v1'!CB459,'[1]OPINI Rinci v1'!CC459)</f>
        <v>WDP</v>
      </c>
      <c r="X457" s="304" t="str">
        <f>CONCATENATE('[1]OPINI Rinci v1'!CE459,'[1]OPINI Rinci v1'!CF459,'[1]OPINI Rinci v1'!CG459,'[1]OPINI Rinci v1'!CH459)</f>
        <v>WDP</v>
      </c>
      <c r="Y457" s="304" t="str">
        <f>CONCATENATE('[1]OPINI Rinci v1'!CJ459,'[1]OPINI Rinci v1'!CK459,'[1]OPINI Rinci v1'!CL459,'[1]OPINI Rinci v1'!CM459)</f>
        <v>WDP</v>
      </c>
      <c r="Z457" s="304" t="str">
        <f>CONCATENATE('[1]OPINI Rinci v1'!CO459,'[1]OPINI Rinci v1'!CP459,'[1]OPINI Rinci v1'!CQ459,'[1]OPINI Rinci v1'!CR459)</f>
        <v>WDP</v>
      </c>
      <c r="AA457" s="301"/>
    </row>
    <row r="458" spans="1:27" s="5" customFormat="1" ht="14.1" customHeight="1" x14ac:dyDescent="0.2">
      <c r="A458" s="306">
        <f t="shared" si="22"/>
        <v>404</v>
      </c>
      <c r="B458" s="222" t="s">
        <v>84</v>
      </c>
      <c r="C458" s="214" t="s">
        <v>54</v>
      </c>
      <c r="D458" s="220"/>
      <c r="E458" s="217" t="s">
        <v>482</v>
      </c>
      <c r="F458" s="198" t="str">
        <f>CONCATENATE('[1]OPINI Rinci v1'!M460,'[1]OPINI Rinci v1'!N460,'[1]OPINI Rinci v1'!O460,'[1]OPINI Rinci v1'!P460)</f>
        <v>WTP</v>
      </c>
      <c r="G458" s="198" t="str">
        <f>CONCATENATE('[1]OPINI Rinci v1'!R460,'[1]OPINI Rinci v1'!S460,'[1]OPINI Rinci v1'!T460,'[1]OPINI Rinci v1'!U460)</f>
        <v>WTP</v>
      </c>
      <c r="H458" s="198" t="str">
        <f>CONCATENATE('[1]OPINI Rinci v1'!W460,'[1]OPINI Rinci v1'!X460,'[1]OPINI Rinci v1'!Y460,'[1]OPINI Rinci v1'!Z460)</f>
        <v>WTP</v>
      </c>
      <c r="I458" s="198" t="str">
        <f>CONCATENATE('[1]OPINI Rinci v1'!AB460,'[1]OPINI Rinci v1'!AC460,'[1]OPINI Rinci v1'!AD460,'[1]OPINI Rinci v1'!AE460)</f>
        <v>WTP</v>
      </c>
      <c r="J458" s="198" t="str">
        <f>CONCATENATE('[1]OPINI Rinci v1'!AG460,'[1]OPINI Rinci v1'!AH460,'[1]OPINI Rinci v1'!AI460,'[1]OPINI Rinci v1'!AJ460)</f>
        <v>WTP</v>
      </c>
      <c r="K458" s="198" t="str">
        <f>CONCATENATE('[1]OPINI Rinci v1'!AL460,'[1]OPINI Rinci v1'!AM460,'[1]OPINI Rinci v1'!AN460,'[1]OPINI Rinci v1'!AO460)</f>
        <v>WTP</v>
      </c>
      <c r="L458" s="198" t="str">
        <f>CONCATENATE('[1]OPINI Rinci v1'!AQ460,'[1]OPINI Rinci v1'!AR460,'[1]OPINI Rinci v1'!AS460,'[1]OPINI Rinci v1'!AT460)</f>
        <v>WTP</v>
      </c>
      <c r="M458" s="198" t="str">
        <f>CONCATENATE('[1]OPINI Rinci v1'!AV460,'[1]OPINI Rinci v1'!AW460,'[1]OPINI Rinci v1'!AX460,'[1]OPINI Rinci v1'!AY460)</f>
        <v>WDP</v>
      </c>
      <c r="N458" s="309" t="s">
        <v>701</v>
      </c>
      <c r="O458" s="310"/>
      <c r="P458" s="310"/>
      <c r="Q458" s="218" t="str">
        <f>CONCATENATE('[1]OPINI Rinci v1'!BA460,'[1]OPINI Rinci v1'!BB460,'[1]OPINI Rinci v1'!BD460,'[1]OPINI Rinci v1'!BC460)</f>
        <v>TMP</v>
      </c>
      <c r="R458" s="309" t="s">
        <v>701</v>
      </c>
      <c r="S458" s="304" t="str">
        <f>CONCATENATE('[1]OPINI Rinci v1'!BF460,'[1]OPINI Rinci v1'!BG460,'[1]OPINI Rinci v1'!BI460,'[1]OPINI Rinci v1'!BH460)</f>
        <v>WDP</v>
      </c>
      <c r="T458" s="304" t="str">
        <f>CONCATENATE('[1]OPINI Rinci v1'!BK460,'[1]OPINI Rinci v1'!BL460,'[1]OPINI Rinci v1'!BM460,'[1]OPINI Rinci v1'!BN460)</f>
        <v>TMP</v>
      </c>
      <c r="U458" s="304" t="str">
        <f>CONCATENATE('[1]OPINI Rinci v1'!BP460,'[1]OPINI Rinci v1'!BQ460,'[1]OPINI Rinci v1'!BR460,'[1]OPINI Rinci v1'!BS460)</f>
        <v>TMP</v>
      </c>
      <c r="V458" s="304" t="str">
        <f>CONCATENATE('[1]OPINI Rinci v1'!BU460,'[1]OPINI Rinci v1'!BV460,'[1]OPINI Rinci v1'!BW460,'[1]OPINI Rinci v1'!BX460)</f>
        <v>TMP</v>
      </c>
      <c r="W458" s="304" t="str">
        <f>CONCATENATE('[1]OPINI Rinci v1'!BZ460,'[1]OPINI Rinci v1'!CA460,'[1]OPINI Rinci v1'!CB460,'[1]OPINI Rinci v1'!CC460)</f>
        <v>WDP</v>
      </c>
      <c r="X458" s="304" t="str">
        <f>CONCATENATE('[1]OPINI Rinci v1'!CE460,'[1]OPINI Rinci v1'!CF460,'[1]OPINI Rinci v1'!CG460,'[1]OPINI Rinci v1'!CH460)</f>
        <v>WDP</v>
      </c>
      <c r="Y458" s="304" t="str">
        <f>CONCATENATE('[1]OPINI Rinci v1'!CJ460,'[1]OPINI Rinci v1'!CK460,'[1]OPINI Rinci v1'!CL460,'[1]OPINI Rinci v1'!CM460)</f>
        <v>WDP</v>
      </c>
      <c r="Z458" s="304" t="str">
        <f>CONCATENATE('[1]OPINI Rinci v1'!CO460,'[1]OPINI Rinci v1'!CP460,'[1]OPINI Rinci v1'!CQ460,'[1]OPINI Rinci v1'!CR460)</f>
        <v>WDP</v>
      </c>
      <c r="AA458" s="301"/>
    </row>
    <row r="459" spans="1:27" s="329" customFormat="1" ht="14.1" customHeight="1" x14ac:dyDescent="0.2">
      <c r="A459" s="218">
        <f t="shared" si="22"/>
        <v>405</v>
      </c>
      <c r="B459" s="218" t="s">
        <v>84</v>
      </c>
      <c r="C459" s="218" t="s">
        <v>56</v>
      </c>
      <c r="D459" s="243"/>
      <c r="E459" s="328" t="s">
        <v>483</v>
      </c>
      <c r="F459" s="198" t="str">
        <f>CONCATENATE('[1]OPINI Rinci v1'!M461,'[1]OPINI Rinci v1'!N461,'[1]OPINI Rinci v1'!O461,'[1]OPINI Rinci v1'!P461)</f>
        <v>WTP</v>
      </c>
      <c r="G459" s="198" t="str">
        <f>CONCATENATE('[1]OPINI Rinci v1'!R461,'[1]OPINI Rinci v1'!S461,'[1]OPINI Rinci v1'!T461,'[1]OPINI Rinci v1'!U461)</f>
        <v>WTP</v>
      </c>
      <c r="H459" s="198" t="str">
        <f>CONCATENATE('[1]OPINI Rinci v1'!W461,'[1]OPINI Rinci v1'!X461,'[1]OPINI Rinci v1'!Y461,'[1]OPINI Rinci v1'!Z461)</f>
        <v>WTP</v>
      </c>
      <c r="I459" s="198" t="str">
        <f>CONCATENATE('[1]OPINI Rinci v1'!AB461,'[1]OPINI Rinci v1'!AC461,'[1]OPINI Rinci v1'!AD461,'[1]OPINI Rinci v1'!AE461)</f>
        <v>WTP</v>
      </c>
      <c r="J459" s="198" t="str">
        <f>CONCATENATE('[1]OPINI Rinci v1'!AG461,'[1]OPINI Rinci v1'!AH461,'[1]OPINI Rinci v1'!AI461,'[1]OPINI Rinci v1'!AJ461)</f>
        <v>WTP</v>
      </c>
      <c r="K459" s="198" t="str">
        <f>CONCATENATE('[1]OPINI Rinci v1'!AL461,'[1]OPINI Rinci v1'!AM461,'[1]OPINI Rinci v1'!AN461,'[1]OPINI Rinci v1'!AO461)</f>
        <v>WTP</v>
      </c>
      <c r="L459" s="198" t="str">
        <f>CONCATENATE('[1]OPINI Rinci v1'!AQ461,'[1]OPINI Rinci v1'!AR461,'[1]OPINI Rinci v1'!AS461,'[1]OPINI Rinci v1'!AT461)</f>
        <v>WTP</v>
      </c>
      <c r="M459" s="218" t="str">
        <f>CONCATENATE('[1]OPINI Rinci v1'!AV461,'[1]OPINI Rinci v1'!AW461,'[1]OPINI Rinci v1'!AX461,'[1]OPINI Rinci v1'!AY461)</f>
        <v>WTP</v>
      </c>
      <c r="N459" s="218" t="s">
        <v>701</v>
      </c>
      <c r="O459" s="218"/>
      <c r="P459" s="218"/>
      <c r="Q459" s="218" t="str">
        <f>CONCATENATE('[1]OPINI Rinci v1'!BA461,'[1]OPINI Rinci v1'!BB461,'[1]OPINI Rinci v1'!BD461,'[1]OPINI Rinci v1'!BC461)</f>
        <v>WDP</v>
      </c>
      <c r="R459" s="218" t="s">
        <v>701</v>
      </c>
      <c r="S459" s="218" t="str">
        <f>CONCATENATE('[1]OPINI Rinci v1'!BF461,'[1]OPINI Rinci v1'!BG461,'[1]OPINI Rinci v1'!BI461,'[1]OPINI Rinci v1'!BH461)</f>
        <v>WTP</v>
      </c>
      <c r="T459" s="218" t="str">
        <f>CONCATENATE('[1]OPINI Rinci v1'!BK461,'[1]OPINI Rinci v1'!BL461,'[1]OPINI Rinci v1'!BM461,'[1]OPINI Rinci v1'!BN461)</f>
        <v>WTP</v>
      </c>
      <c r="U459" s="218" t="str">
        <f>CONCATENATE('[1]OPINI Rinci v1'!BP461,'[1]OPINI Rinci v1'!BQ461,'[1]OPINI Rinci v1'!BR461,'[1]OPINI Rinci v1'!BS461)</f>
        <v>WDP</v>
      </c>
      <c r="V459" s="218" t="str">
        <f>CONCATENATE('[1]OPINI Rinci v1'!BU461,'[1]OPINI Rinci v1'!BV461,'[1]OPINI Rinci v1'!BW461,'[1]OPINI Rinci v1'!BX461)</f>
        <v>WDP</v>
      </c>
      <c r="W459" s="218" t="str">
        <f>CONCATENATE('[1]OPINI Rinci v1'!BZ461,'[1]OPINI Rinci v1'!CA461,'[1]OPINI Rinci v1'!CB461,'[1]OPINI Rinci v1'!CC461)</f>
        <v>WDP</v>
      </c>
      <c r="X459" s="218" t="str">
        <f>CONCATENATE('[1]OPINI Rinci v1'!CE461,'[1]OPINI Rinci v1'!CF461,'[1]OPINI Rinci v1'!CG461,'[1]OPINI Rinci v1'!CH461)</f>
        <v>TMP</v>
      </c>
      <c r="Y459" s="218" t="str">
        <f>CONCATENATE('[1]OPINI Rinci v1'!CJ461,'[1]OPINI Rinci v1'!CK461,'[1]OPINI Rinci v1'!CL461,'[1]OPINI Rinci v1'!CM461)</f>
        <v>WDP</v>
      </c>
      <c r="Z459" s="218" t="str">
        <f>CONCATENATE('[1]OPINI Rinci v1'!CO461,'[1]OPINI Rinci v1'!CP461,'[1]OPINI Rinci v1'!CQ461,'[1]OPINI Rinci v1'!CR461)</f>
        <v>WDP</v>
      </c>
    </row>
    <row r="460" spans="1:27" s="5" customFormat="1" ht="14.1" customHeight="1" x14ac:dyDescent="0.2">
      <c r="A460" s="306">
        <f t="shared" si="22"/>
        <v>406</v>
      </c>
      <c r="B460" s="222" t="s">
        <v>84</v>
      </c>
      <c r="C460" s="214" t="s">
        <v>84</v>
      </c>
      <c r="D460" s="220"/>
      <c r="E460" s="217" t="s">
        <v>484</v>
      </c>
      <c r="F460" s="198" t="str">
        <f>CONCATENATE('[1]OPINI Rinci v1'!M462,'[1]OPINI Rinci v1'!N462,'[1]OPINI Rinci v1'!O462,'[1]OPINI Rinci v1'!P462)</f>
        <v>WTP</v>
      </c>
      <c r="G460" s="198" t="str">
        <f>CONCATENATE('[1]OPINI Rinci v1'!R462,'[1]OPINI Rinci v1'!S462,'[1]OPINI Rinci v1'!T462,'[1]OPINI Rinci v1'!U462)</f>
        <v>WTP</v>
      </c>
      <c r="H460" s="198" t="str">
        <f>CONCATENATE('[1]OPINI Rinci v1'!W462,'[1]OPINI Rinci v1'!X462,'[1]OPINI Rinci v1'!Y462,'[1]OPINI Rinci v1'!Z462)</f>
        <v>WTP</v>
      </c>
      <c r="I460" s="198" t="str">
        <f>CONCATENATE('[1]OPINI Rinci v1'!AB462,'[1]OPINI Rinci v1'!AC462,'[1]OPINI Rinci v1'!AD462,'[1]OPINI Rinci v1'!AE462)</f>
        <v>WTP</v>
      </c>
      <c r="J460" s="198" t="str">
        <f>CONCATENATE('[1]OPINI Rinci v1'!AG462,'[1]OPINI Rinci v1'!AH462,'[1]OPINI Rinci v1'!AI462,'[1]OPINI Rinci v1'!AJ462)</f>
        <v>WTP</v>
      </c>
      <c r="K460" s="198" t="str">
        <f>CONCATENATE('[1]OPINI Rinci v1'!AL462,'[1]OPINI Rinci v1'!AM462,'[1]OPINI Rinci v1'!AN462,'[1]OPINI Rinci v1'!AO462)</f>
        <v>WTP</v>
      </c>
      <c r="L460" s="198" t="str">
        <f>CONCATENATE('[1]OPINI Rinci v1'!AQ462,'[1]OPINI Rinci v1'!AR462,'[1]OPINI Rinci v1'!AS462,'[1]OPINI Rinci v1'!AT462)</f>
        <v>WTP</v>
      </c>
      <c r="M460" s="198" t="str">
        <f>CONCATENATE('[1]OPINI Rinci v1'!AV462,'[1]OPINI Rinci v1'!AW462,'[1]OPINI Rinci v1'!AX462,'[1]OPINI Rinci v1'!AY462)</f>
        <v>WDP</v>
      </c>
      <c r="N460" s="309" t="s">
        <v>701</v>
      </c>
      <c r="O460" s="310"/>
      <c r="P460" s="310"/>
      <c r="Q460" s="218" t="str">
        <f>CONCATENATE('[1]OPINI Rinci v1'!BA462,'[1]OPINI Rinci v1'!BB462,'[1]OPINI Rinci v1'!BD462,'[1]OPINI Rinci v1'!BC462)</f>
        <v>WDP</v>
      </c>
      <c r="R460" s="309" t="s">
        <v>701</v>
      </c>
      <c r="S460" s="304" t="str">
        <f>CONCATENATE('[1]OPINI Rinci v1'!BF462,'[1]OPINI Rinci v1'!BG462,'[1]OPINI Rinci v1'!BI462,'[1]OPINI Rinci v1'!BH462)</f>
        <v>WDP</v>
      </c>
      <c r="T460" s="304" t="str">
        <f>CONCATENATE('[1]OPINI Rinci v1'!BK462,'[1]OPINI Rinci v1'!BL462,'[1]OPINI Rinci v1'!BM462,'[1]OPINI Rinci v1'!BN462)</f>
        <v>WDP</v>
      </c>
      <c r="U460" s="304" t="str">
        <f>CONCATENATE('[1]OPINI Rinci v1'!BP462,'[1]OPINI Rinci v1'!BQ462,'[1]OPINI Rinci v1'!BR462,'[1]OPINI Rinci v1'!BS462)</f>
        <v>WDP</v>
      </c>
      <c r="V460" s="304" t="str">
        <f>CONCATENATE('[1]OPINI Rinci v1'!BU462,'[1]OPINI Rinci v1'!BV462,'[1]OPINI Rinci v1'!BW462,'[1]OPINI Rinci v1'!BX462)</f>
        <v>WDP</v>
      </c>
      <c r="W460" s="304" t="str">
        <f>CONCATENATE('[1]OPINI Rinci v1'!BZ462,'[1]OPINI Rinci v1'!CA462,'[1]OPINI Rinci v1'!CB462,'[1]OPINI Rinci v1'!CC462)</f>
        <v/>
      </c>
      <c r="X460" s="304" t="str">
        <f>CONCATENATE('[1]OPINI Rinci v1'!CE462,'[1]OPINI Rinci v1'!CF462,'[1]OPINI Rinci v1'!CG462,'[1]OPINI Rinci v1'!CH462)</f>
        <v/>
      </c>
      <c r="Y460" s="304" t="str">
        <f>CONCATENATE('[1]OPINI Rinci v1'!CJ462,'[1]OPINI Rinci v1'!CK462,'[1]OPINI Rinci v1'!CL462,'[1]OPINI Rinci v1'!CM462)</f>
        <v/>
      </c>
      <c r="Z460" s="304" t="str">
        <f>CONCATENATE('[1]OPINI Rinci v1'!CO462,'[1]OPINI Rinci v1'!CP462,'[1]OPINI Rinci v1'!CQ462,'[1]OPINI Rinci v1'!CR462)</f>
        <v/>
      </c>
      <c r="AA460" s="301"/>
    </row>
    <row r="461" spans="1:27" s="5" customFormat="1" ht="14.1" customHeight="1" x14ac:dyDescent="0.2">
      <c r="A461" s="306"/>
      <c r="B461" s="222"/>
      <c r="C461" s="214"/>
      <c r="D461" s="220"/>
      <c r="E461" s="217"/>
      <c r="F461" s="217"/>
      <c r="G461" s="217"/>
      <c r="H461" s="217"/>
      <c r="I461" s="198" t="str">
        <f>CONCATENATE('[1]OPINI Rinci v1'!AB463,'[1]OPINI Rinci v1'!AC463,'[1]OPINI Rinci v1'!AD463,'[1]OPINI Rinci v1'!AE463)</f>
        <v/>
      </c>
      <c r="J461" s="217"/>
      <c r="K461" s="217"/>
      <c r="L461" s="217"/>
      <c r="M461" s="217"/>
      <c r="N461" s="217"/>
      <c r="O461" s="217"/>
      <c r="P461" s="217"/>
      <c r="Q461" s="218"/>
      <c r="R461" s="217"/>
      <c r="S461" s="304" t="str">
        <f>CONCATENATE('[1]OPINI Rinci v1'!BF463,'[1]OPINI Rinci v1'!BG463,'[1]OPINI Rinci v1'!BI463,'[1]OPINI Rinci v1'!BH463)</f>
        <v/>
      </c>
      <c r="T461" s="317"/>
      <c r="U461" s="304"/>
      <c r="V461" s="304"/>
      <c r="W461" s="304"/>
      <c r="X461" s="304"/>
      <c r="Y461" s="304"/>
      <c r="Z461" s="304"/>
      <c r="AA461" s="301"/>
    </row>
    <row r="462" spans="1:27" s="9" customFormat="1" ht="14.1" customHeight="1" x14ac:dyDescent="0.2">
      <c r="A462" s="306" t="str">
        <f>IF(C462="","",A460+1)</f>
        <v/>
      </c>
      <c r="B462" s="303" t="s">
        <v>86</v>
      </c>
      <c r="C462" s="200"/>
      <c r="D462" s="202" t="s">
        <v>485</v>
      </c>
      <c r="E462" s="203"/>
      <c r="F462" s="203"/>
      <c r="G462" s="203"/>
      <c r="H462" s="203"/>
      <c r="I462" s="198" t="s">
        <v>642</v>
      </c>
      <c r="J462" s="203"/>
      <c r="K462" s="203"/>
      <c r="L462" s="203"/>
      <c r="M462" s="203"/>
      <c r="N462" s="203"/>
      <c r="O462" s="203"/>
      <c r="P462" s="203"/>
      <c r="Q462" s="200"/>
      <c r="R462" s="203"/>
      <c r="S462" s="304"/>
      <c r="T462" s="200"/>
      <c r="U462" s="304"/>
      <c r="V462" s="304"/>
      <c r="W462" s="304"/>
      <c r="X462" s="304"/>
      <c r="Y462" s="304"/>
      <c r="Z462" s="304"/>
      <c r="AA462" s="305"/>
    </row>
    <row r="463" spans="1:27" s="5" customFormat="1" ht="14.1" customHeight="1" x14ac:dyDescent="0.2">
      <c r="A463" s="306">
        <f>IF(C463="","",A460+1)</f>
        <v>407</v>
      </c>
      <c r="B463" s="222" t="s">
        <v>86</v>
      </c>
      <c r="C463" s="214" t="s">
        <v>8</v>
      </c>
      <c r="D463" s="216"/>
      <c r="E463" s="217" t="s">
        <v>486</v>
      </c>
      <c r="F463" s="198" t="str">
        <f>CONCATENATE('[1]OPINI Rinci v1'!M465,'[1]OPINI Rinci v1'!N465,'[1]OPINI Rinci v1'!O465,'[1]OPINI Rinci v1'!P465)</f>
        <v>WTP</v>
      </c>
      <c r="G463" s="198" t="str">
        <f>CONCATENATE('[1]OPINI Rinci v1'!R465,'[1]OPINI Rinci v1'!S465,'[1]OPINI Rinci v1'!T465,'[1]OPINI Rinci v1'!U465)</f>
        <v>WTP</v>
      </c>
      <c r="H463" s="198" t="str">
        <f>CONCATENATE('[1]OPINI Rinci v1'!W465,'[1]OPINI Rinci v1'!X465,'[1]OPINI Rinci v1'!Y465,'[1]OPINI Rinci v1'!Z465)</f>
        <v>WTP</v>
      </c>
      <c r="I463" s="198" t="str">
        <f>CONCATENATE('[1]OPINI Rinci v1'!AB465,'[1]OPINI Rinci v1'!AC465,'[1]OPINI Rinci v1'!AD465,'[1]OPINI Rinci v1'!AE465)</f>
        <v>WTP</v>
      </c>
      <c r="J463" s="198" t="str">
        <f>CONCATENATE('[1]OPINI Rinci v1'!AG465,'[1]OPINI Rinci v1'!AH465,'[1]OPINI Rinci v1'!AI465,'[1]OPINI Rinci v1'!AJ465)</f>
        <v>WTP</v>
      </c>
      <c r="K463" s="198" t="str">
        <f>CONCATENATE('[1]OPINI Rinci v1'!AL465,'[1]OPINI Rinci v1'!AM465,'[1]OPINI Rinci v1'!AN465,'[1]OPINI Rinci v1'!AO465)</f>
        <v>WTP</v>
      </c>
      <c r="L463" s="198" t="str">
        <f>CONCATENATE('[1]OPINI Rinci v1'!AQ465,'[1]OPINI Rinci v1'!AR465,'[1]OPINI Rinci v1'!AS465,'[1]OPINI Rinci v1'!AT465)</f>
        <v xml:space="preserve">WTP </v>
      </c>
      <c r="M463" s="198" t="str">
        <f>CONCATENATE('[1]OPINI Rinci v1'!AV465,'[1]OPINI Rinci v1'!AW465,'[1]OPINI Rinci v1'!AX465,'[1]OPINI Rinci v1'!AY465)</f>
        <v>WTP</v>
      </c>
      <c r="N463" s="309" t="s">
        <v>701</v>
      </c>
      <c r="O463" s="310"/>
      <c r="P463" s="310"/>
      <c r="Q463" s="218" t="str">
        <f>CONCATENATE('[1]OPINI Rinci v1'!BA465,'[1]OPINI Rinci v1'!BB465,'[1]OPINI Rinci v1'!BD465,'[1]OPINI Rinci v1'!BC465)</f>
        <v>WDP</v>
      </c>
      <c r="R463" s="309" t="s">
        <v>701</v>
      </c>
      <c r="S463" s="304" t="str">
        <f>CONCATENATE('[1]OPINI Rinci v1'!BF465,'[1]OPINI Rinci v1'!BG465,'[1]OPINI Rinci v1'!BI465,'[1]OPINI Rinci v1'!BH465)</f>
        <v>WDP</v>
      </c>
      <c r="T463" s="304" t="str">
        <f>CONCATENATE('[1]OPINI Rinci v1'!BK465,'[1]OPINI Rinci v1'!BL465,'[1]OPINI Rinci v1'!BM465,'[1]OPINI Rinci v1'!BN465)</f>
        <v>WDP</v>
      </c>
      <c r="U463" s="304" t="str">
        <f>CONCATENATE('[1]OPINI Rinci v1'!BP465,'[1]OPINI Rinci v1'!BQ465,'[1]OPINI Rinci v1'!BR465,'[1]OPINI Rinci v1'!BS465)</f>
        <v>WDP</v>
      </c>
      <c r="V463" s="304" t="str">
        <f>CONCATENATE('[1]OPINI Rinci v1'!BU465,'[1]OPINI Rinci v1'!BV465,'[1]OPINI Rinci v1'!BW465,'[1]OPINI Rinci v1'!BX465)</f>
        <v>WDP</v>
      </c>
      <c r="W463" s="304" t="str">
        <f>CONCATENATE('[1]OPINI Rinci v1'!BZ465,'[1]OPINI Rinci v1'!CA465,'[1]OPINI Rinci v1'!CB465,'[1]OPINI Rinci v1'!CC465)</f>
        <v>WDP</v>
      </c>
      <c r="X463" s="304" t="str">
        <f>CONCATENATE('[1]OPINI Rinci v1'!CE465,'[1]OPINI Rinci v1'!CF465,'[1]OPINI Rinci v1'!CG465,'[1]OPINI Rinci v1'!CH465)</f>
        <v>WDP</v>
      </c>
      <c r="Y463" s="304" t="str">
        <f>CONCATENATE('[1]OPINI Rinci v1'!CJ465,'[1]OPINI Rinci v1'!CK465,'[1]OPINI Rinci v1'!CL465,'[1]OPINI Rinci v1'!CM465)</f>
        <v>WDP</v>
      </c>
      <c r="Z463" s="304" t="str">
        <f>CONCATENATE('[1]OPINI Rinci v1'!CO465,'[1]OPINI Rinci v1'!CP465,'[1]OPINI Rinci v1'!CQ465,'[1]OPINI Rinci v1'!CR465)</f>
        <v>WDP</v>
      </c>
      <c r="AA463" s="301"/>
    </row>
    <row r="464" spans="1:27" s="5" customFormat="1" ht="14.1" customHeight="1" x14ac:dyDescent="0.2">
      <c r="A464" s="306">
        <f t="shared" ref="A464:A469" si="23">IF(C464="","",A463+1)</f>
        <v>408</v>
      </c>
      <c r="B464" s="222" t="s">
        <v>86</v>
      </c>
      <c r="C464" s="214" t="s">
        <v>12</v>
      </c>
      <c r="D464" s="220"/>
      <c r="E464" s="217" t="s">
        <v>487</v>
      </c>
      <c r="F464" s="198" t="str">
        <f>CONCATENATE('[1]OPINI Rinci v1'!M466,'[1]OPINI Rinci v1'!N466,'[1]OPINI Rinci v1'!O466,'[1]OPINI Rinci v1'!P466)</f>
        <v>WTP</v>
      </c>
      <c r="G464" s="198" t="str">
        <f>CONCATENATE('[1]OPINI Rinci v1'!R466,'[1]OPINI Rinci v1'!S466,'[1]OPINI Rinci v1'!T466,'[1]OPINI Rinci v1'!U466)</f>
        <v>WTP</v>
      </c>
      <c r="H464" s="198" t="str">
        <f>CONCATENATE('[1]OPINI Rinci v1'!W466,'[1]OPINI Rinci v1'!X466,'[1]OPINI Rinci v1'!Y466,'[1]OPINI Rinci v1'!Z466)</f>
        <v>WTP</v>
      </c>
      <c r="I464" s="198" t="str">
        <f>CONCATENATE('[1]OPINI Rinci v1'!AB466,'[1]OPINI Rinci v1'!AC466,'[1]OPINI Rinci v1'!AD466,'[1]OPINI Rinci v1'!AE466)</f>
        <v>WTP</v>
      </c>
      <c r="J464" s="198" t="str">
        <f>CONCATENATE('[1]OPINI Rinci v1'!AG466,'[1]OPINI Rinci v1'!AH466,'[1]OPINI Rinci v1'!AI466,'[1]OPINI Rinci v1'!AJ466)</f>
        <v>WTP</v>
      </c>
      <c r="K464" s="198" t="str">
        <f>CONCATENATE('[1]OPINI Rinci v1'!AL466,'[1]OPINI Rinci v1'!AM466,'[1]OPINI Rinci v1'!AN466,'[1]OPINI Rinci v1'!AO466)</f>
        <v>WTP</v>
      </c>
      <c r="L464" s="198" t="str">
        <f>CONCATENATE('[1]OPINI Rinci v1'!AQ466,'[1]OPINI Rinci v1'!AR466,'[1]OPINI Rinci v1'!AS466,'[1]OPINI Rinci v1'!AT466)</f>
        <v xml:space="preserve">WTP </v>
      </c>
      <c r="M464" s="198" t="str">
        <f>CONCATENATE('[1]OPINI Rinci v1'!AV466,'[1]OPINI Rinci v1'!AW466,'[1]OPINI Rinci v1'!AX466,'[1]OPINI Rinci v1'!AY466)</f>
        <v>WDP</v>
      </c>
      <c r="N464" s="309" t="s">
        <v>701</v>
      </c>
      <c r="O464" s="310"/>
      <c r="P464" s="310"/>
      <c r="Q464" s="218" t="str">
        <f>CONCATENATE('[1]OPINI Rinci v1'!BA466,'[1]OPINI Rinci v1'!BB466,'[1]OPINI Rinci v1'!BD466,'[1]OPINI Rinci v1'!BC466)</f>
        <v>WDP</v>
      </c>
      <c r="R464" s="309" t="s">
        <v>701</v>
      </c>
      <c r="S464" s="304" t="str">
        <f>CONCATENATE('[1]OPINI Rinci v1'!BF466,'[1]OPINI Rinci v1'!BG466,'[1]OPINI Rinci v1'!BI466,'[1]OPINI Rinci v1'!BH466)</f>
        <v>WDP</v>
      </c>
      <c r="T464" s="304" t="str">
        <f>CONCATENATE('[1]OPINI Rinci v1'!BK466,'[1]OPINI Rinci v1'!BL466,'[1]OPINI Rinci v1'!BM466,'[1]OPINI Rinci v1'!BN466)</f>
        <v>WDP</v>
      </c>
      <c r="U464" s="304" t="str">
        <f>CONCATENATE('[1]OPINI Rinci v1'!BP466,'[1]OPINI Rinci v1'!BQ466,'[1]OPINI Rinci v1'!BR466,'[1]OPINI Rinci v1'!BS466)</f>
        <v>WDP</v>
      </c>
      <c r="V464" s="304" t="str">
        <f>CONCATENATE('[1]OPINI Rinci v1'!BU466,'[1]OPINI Rinci v1'!BV466,'[1]OPINI Rinci v1'!BW466,'[1]OPINI Rinci v1'!BX466)</f>
        <v>WDP</v>
      </c>
      <c r="W464" s="304" t="str">
        <f>CONCATENATE('[1]OPINI Rinci v1'!BZ466,'[1]OPINI Rinci v1'!CA466,'[1]OPINI Rinci v1'!CB466,'[1]OPINI Rinci v1'!CC466)</f>
        <v>WDP</v>
      </c>
      <c r="X464" s="304" t="str">
        <f>CONCATENATE('[1]OPINI Rinci v1'!CE466,'[1]OPINI Rinci v1'!CF466,'[1]OPINI Rinci v1'!CG466,'[1]OPINI Rinci v1'!CH466)</f>
        <v>WDP</v>
      </c>
      <c r="Y464" s="304" t="str">
        <f>CONCATENATE('[1]OPINI Rinci v1'!CJ466,'[1]OPINI Rinci v1'!CK466,'[1]OPINI Rinci v1'!CL466,'[1]OPINI Rinci v1'!CM466)</f>
        <v>WDP</v>
      </c>
      <c r="Z464" s="304" t="str">
        <f>CONCATENATE('[1]OPINI Rinci v1'!CO466,'[1]OPINI Rinci v1'!CP466,'[1]OPINI Rinci v1'!CQ466,'[1]OPINI Rinci v1'!CR466)</f>
        <v>WDP</v>
      </c>
      <c r="AA464" s="301"/>
    </row>
    <row r="465" spans="1:27" s="312" customFormat="1" ht="14.1" customHeight="1" x14ac:dyDescent="0.2">
      <c r="A465" s="306">
        <f t="shared" si="23"/>
        <v>409</v>
      </c>
      <c r="B465" s="222" t="s">
        <v>86</v>
      </c>
      <c r="C465" s="214" t="s">
        <v>14</v>
      </c>
      <c r="D465" s="220"/>
      <c r="E465" s="217" t="s">
        <v>488</v>
      </c>
      <c r="F465" s="198" t="str">
        <f>CONCATENATE('[1]OPINI Rinci v1'!M467,'[1]OPINI Rinci v1'!N467,'[1]OPINI Rinci v1'!O467,'[1]OPINI Rinci v1'!P467)</f>
        <v>WTP</v>
      </c>
      <c r="G465" s="198" t="str">
        <f>CONCATENATE('[1]OPINI Rinci v1'!R467,'[1]OPINI Rinci v1'!S467,'[1]OPINI Rinci v1'!T467,'[1]OPINI Rinci v1'!U467)</f>
        <v>WTP</v>
      </c>
      <c r="H465" s="198" t="str">
        <f>CONCATENATE('[1]OPINI Rinci v1'!W467,'[1]OPINI Rinci v1'!X467,'[1]OPINI Rinci v1'!Y467,'[1]OPINI Rinci v1'!Z467)</f>
        <v>WTP</v>
      </c>
      <c r="I465" s="198" t="str">
        <f>CONCATENATE('[1]OPINI Rinci v1'!AB467,'[1]OPINI Rinci v1'!AC467,'[1]OPINI Rinci v1'!AD467,'[1]OPINI Rinci v1'!AE467)</f>
        <v>WTP</v>
      </c>
      <c r="J465" s="198" t="str">
        <f>CONCATENATE('[1]OPINI Rinci v1'!AG467,'[1]OPINI Rinci v1'!AH467,'[1]OPINI Rinci v1'!AI467,'[1]OPINI Rinci v1'!AJ467)</f>
        <v>WTP</v>
      </c>
      <c r="K465" s="198" t="str">
        <f>CONCATENATE('[1]OPINI Rinci v1'!AL467,'[1]OPINI Rinci v1'!AM467,'[1]OPINI Rinci v1'!AN467,'[1]OPINI Rinci v1'!AO467)</f>
        <v>WDP</v>
      </c>
      <c r="L465" s="198" t="str">
        <f>CONCATENATE('[1]OPINI Rinci v1'!AQ467,'[1]OPINI Rinci v1'!AR467,'[1]OPINI Rinci v1'!AS467,'[1]OPINI Rinci v1'!AT467)</f>
        <v xml:space="preserve">WTP </v>
      </c>
      <c r="M465" s="198" t="str">
        <f>CONCATENATE('[1]OPINI Rinci v1'!AV467,'[1]OPINI Rinci v1'!AW467,'[1]OPINI Rinci v1'!AX467,'[1]OPINI Rinci v1'!AY467)</f>
        <v>WTP</v>
      </c>
      <c r="N465" s="309" t="s">
        <v>701</v>
      </c>
      <c r="O465" s="310"/>
      <c r="P465" s="310"/>
      <c r="Q465" s="218" t="str">
        <f>CONCATENATE('[1]OPINI Rinci v1'!BA467,'[1]OPINI Rinci v1'!BB467,'[1]OPINI Rinci v1'!BD467,'[1]OPINI Rinci v1'!BC467)</f>
        <v>WTP</v>
      </c>
      <c r="R465" s="309" t="s">
        <v>701</v>
      </c>
      <c r="S465" s="304" t="str">
        <f>CONCATENATE('[1]OPINI Rinci v1'!BF467,'[1]OPINI Rinci v1'!BG467,'[1]OPINI Rinci v1'!BI467,'[1]OPINI Rinci v1'!BH467)</f>
        <v>WTP</v>
      </c>
      <c r="T465" s="304" t="str">
        <f>CONCATENATE('[1]OPINI Rinci v1'!BK467,'[1]OPINI Rinci v1'!BL467,'[1]OPINI Rinci v1'!BM467,'[1]OPINI Rinci v1'!BN467)</f>
        <v>WDP</v>
      </c>
      <c r="U465" s="304" t="str">
        <f>CONCATENATE('[1]OPINI Rinci v1'!BP467,'[1]OPINI Rinci v1'!BQ467,'[1]OPINI Rinci v1'!BR467,'[1]OPINI Rinci v1'!BS467)</f>
        <v>WDP</v>
      </c>
      <c r="V465" s="304" t="str">
        <f>CONCATENATE('[1]OPINI Rinci v1'!BU467,'[1]OPINI Rinci v1'!BV467,'[1]OPINI Rinci v1'!BW467,'[1]OPINI Rinci v1'!BX467)</f>
        <v>WDP</v>
      </c>
      <c r="W465" s="304" t="str">
        <f>CONCATENATE('[1]OPINI Rinci v1'!BZ467,'[1]OPINI Rinci v1'!CA467,'[1]OPINI Rinci v1'!CB467,'[1]OPINI Rinci v1'!CC467)</f>
        <v>WDP</v>
      </c>
      <c r="X465" s="304" t="str">
        <f>CONCATENATE('[1]OPINI Rinci v1'!CE467,'[1]OPINI Rinci v1'!CF467,'[1]OPINI Rinci v1'!CG467,'[1]OPINI Rinci v1'!CH467)</f>
        <v>WDP</v>
      </c>
      <c r="Y465" s="304" t="str">
        <f>CONCATENATE('[1]OPINI Rinci v1'!CJ467,'[1]OPINI Rinci v1'!CK467,'[1]OPINI Rinci v1'!CL467,'[1]OPINI Rinci v1'!CM467)</f>
        <v>TMP</v>
      </c>
      <c r="Z465" s="304" t="str">
        <f>CONCATENATE('[1]OPINI Rinci v1'!CO467,'[1]OPINI Rinci v1'!CP467,'[1]OPINI Rinci v1'!CQ467,'[1]OPINI Rinci v1'!CR467)</f>
        <v>WDP</v>
      </c>
      <c r="AA465" s="311"/>
    </row>
    <row r="466" spans="1:27" s="5" customFormat="1" ht="14.1" customHeight="1" x14ac:dyDescent="0.2">
      <c r="A466" s="306">
        <f t="shared" si="23"/>
        <v>410</v>
      </c>
      <c r="B466" s="222" t="s">
        <v>86</v>
      </c>
      <c r="C466" s="214" t="s">
        <v>16</v>
      </c>
      <c r="D466" s="220"/>
      <c r="E466" s="217" t="s">
        <v>489</v>
      </c>
      <c r="F466" s="198" t="str">
        <f>CONCATENATE('[1]OPINI Rinci v1'!M468,'[1]OPINI Rinci v1'!N468,'[1]OPINI Rinci v1'!O468,'[1]OPINI Rinci v1'!P468)</f>
        <v>WTP</v>
      </c>
      <c r="G466" s="198" t="str">
        <f>CONCATENATE('[1]OPINI Rinci v1'!R468,'[1]OPINI Rinci v1'!S468,'[1]OPINI Rinci v1'!T468,'[1]OPINI Rinci v1'!U468)</f>
        <v>WTP</v>
      </c>
      <c r="H466" s="198" t="str">
        <f>CONCATENATE('[1]OPINI Rinci v1'!W468,'[1]OPINI Rinci v1'!X468,'[1]OPINI Rinci v1'!Y468,'[1]OPINI Rinci v1'!Z468)</f>
        <v>WTP</v>
      </c>
      <c r="I466" s="198" t="str">
        <f>CONCATENATE('[1]OPINI Rinci v1'!AB468,'[1]OPINI Rinci v1'!AC468,'[1]OPINI Rinci v1'!AD468,'[1]OPINI Rinci v1'!AE468)</f>
        <v>WTP</v>
      </c>
      <c r="J466" s="198" t="str">
        <f>CONCATENATE('[1]OPINI Rinci v1'!AG468,'[1]OPINI Rinci v1'!AH468,'[1]OPINI Rinci v1'!AI468,'[1]OPINI Rinci v1'!AJ468)</f>
        <v>WTP</v>
      </c>
      <c r="K466" s="198" t="str">
        <f>CONCATENATE('[1]OPINI Rinci v1'!AL468,'[1]OPINI Rinci v1'!AM468,'[1]OPINI Rinci v1'!AN468,'[1]OPINI Rinci v1'!AO468)</f>
        <v>WTP</v>
      </c>
      <c r="L466" s="198" t="str">
        <f>CONCATENATE('[1]OPINI Rinci v1'!AQ468,'[1]OPINI Rinci v1'!AR468,'[1]OPINI Rinci v1'!AS468,'[1]OPINI Rinci v1'!AT468)</f>
        <v>WDP</v>
      </c>
      <c r="M466" s="198" t="str">
        <f>CONCATENATE('[1]OPINI Rinci v1'!AV468,'[1]OPINI Rinci v1'!AW468,'[1]OPINI Rinci v1'!AX468,'[1]OPINI Rinci v1'!AY468)</f>
        <v>WDP</v>
      </c>
      <c r="N466" s="309" t="s">
        <v>701</v>
      </c>
      <c r="O466" s="310"/>
      <c r="P466" s="310"/>
      <c r="Q466" s="218" t="str">
        <f>CONCATENATE('[1]OPINI Rinci v1'!BA468,'[1]OPINI Rinci v1'!BB468,'[1]OPINI Rinci v1'!BD468,'[1]OPINI Rinci v1'!BC468)</f>
        <v>WDP</v>
      </c>
      <c r="R466" s="307" t="s">
        <v>702</v>
      </c>
      <c r="S466" s="304" t="str">
        <f>CONCATENATE('[1]OPINI Rinci v1'!BF468,'[1]OPINI Rinci v1'!BG468,'[1]OPINI Rinci v1'!BI468,'[1]OPINI Rinci v1'!BH468)</f>
        <v>WDP</v>
      </c>
      <c r="T466" s="304" t="str">
        <f>CONCATENATE('[1]OPINI Rinci v1'!BK468,'[1]OPINI Rinci v1'!BL468,'[1]OPINI Rinci v1'!BM468,'[1]OPINI Rinci v1'!BN468)</f>
        <v>WDP</v>
      </c>
      <c r="U466" s="304" t="str">
        <f>CONCATENATE('[1]OPINI Rinci v1'!BP468,'[1]OPINI Rinci v1'!BQ468,'[1]OPINI Rinci v1'!BR468,'[1]OPINI Rinci v1'!BS468)</f>
        <v>WDP</v>
      </c>
      <c r="V466" s="304" t="str">
        <f>CONCATENATE('[1]OPINI Rinci v1'!BU468,'[1]OPINI Rinci v1'!BV468,'[1]OPINI Rinci v1'!BW468,'[1]OPINI Rinci v1'!BX468)</f>
        <v>WDP</v>
      </c>
      <c r="W466" s="304" t="str">
        <f>CONCATENATE('[1]OPINI Rinci v1'!BZ468,'[1]OPINI Rinci v1'!CA468,'[1]OPINI Rinci v1'!CB468,'[1]OPINI Rinci v1'!CC468)</f>
        <v>WDP</v>
      </c>
      <c r="X466" s="304" t="str">
        <f>CONCATENATE('[1]OPINI Rinci v1'!CE468,'[1]OPINI Rinci v1'!CF468,'[1]OPINI Rinci v1'!CG468,'[1]OPINI Rinci v1'!CH468)</f>
        <v>WDP</v>
      </c>
      <c r="Y466" s="304" t="str">
        <f>CONCATENATE('[1]OPINI Rinci v1'!CJ468,'[1]OPINI Rinci v1'!CK468,'[1]OPINI Rinci v1'!CL468,'[1]OPINI Rinci v1'!CM468)</f>
        <v>TMP</v>
      </c>
      <c r="Z466" s="304" t="str">
        <f>CONCATENATE('[1]OPINI Rinci v1'!CO468,'[1]OPINI Rinci v1'!CP468,'[1]OPINI Rinci v1'!CQ468,'[1]OPINI Rinci v1'!CR468)</f>
        <v/>
      </c>
      <c r="AA466" s="301"/>
    </row>
    <row r="467" spans="1:27" s="5" customFormat="1" ht="14.1" customHeight="1" x14ac:dyDescent="0.2">
      <c r="A467" s="306">
        <f t="shared" si="23"/>
        <v>411</v>
      </c>
      <c r="B467" s="222" t="s">
        <v>86</v>
      </c>
      <c r="C467" s="214" t="s">
        <v>18</v>
      </c>
      <c r="D467" s="220"/>
      <c r="E467" s="217" t="s">
        <v>490</v>
      </c>
      <c r="F467" s="198" t="str">
        <f>CONCATENATE('[1]OPINI Rinci v1'!M469,'[1]OPINI Rinci v1'!N469,'[1]OPINI Rinci v1'!O469,'[1]OPINI Rinci v1'!P469)</f>
        <v>WTP</v>
      </c>
      <c r="G467" s="198" t="str">
        <f>CONCATENATE('[1]OPINI Rinci v1'!R469,'[1]OPINI Rinci v1'!S469,'[1]OPINI Rinci v1'!T469,'[1]OPINI Rinci v1'!U469)</f>
        <v>WTP</v>
      </c>
      <c r="H467" s="198" t="str">
        <f>CONCATENATE('[1]OPINI Rinci v1'!W469,'[1]OPINI Rinci v1'!X469,'[1]OPINI Rinci v1'!Y469,'[1]OPINI Rinci v1'!Z469)</f>
        <v>WTP</v>
      </c>
      <c r="I467" s="198" t="str">
        <f>CONCATENATE('[1]OPINI Rinci v1'!AB469,'[1]OPINI Rinci v1'!AC469,'[1]OPINI Rinci v1'!AD469,'[1]OPINI Rinci v1'!AE469)</f>
        <v>WTP</v>
      </c>
      <c r="J467" s="198" t="str">
        <f>CONCATENATE('[1]OPINI Rinci v1'!AG469,'[1]OPINI Rinci v1'!AH469,'[1]OPINI Rinci v1'!AI469,'[1]OPINI Rinci v1'!AJ469)</f>
        <v>WTP</v>
      </c>
      <c r="K467" s="198" t="str">
        <f>CONCATENATE('[1]OPINI Rinci v1'!AL469,'[1]OPINI Rinci v1'!AM469,'[1]OPINI Rinci v1'!AN469,'[1]OPINI Rinci v1'!AO469)</f>
        <v>WTP</v>
      </c>
      <c r="L467" s="198" t="str">
        <f>CONCATENATE('[1]OPINI Rinci v1'!AQ469,'[1]OPINI Rinci v1'!AR469,'[1]OPINI Rinci v1'!AS469,'[1]OPINI Rinci v1'!AT469)</f>
        <v>WTP</v>
      </c>
      <c r="M467" s="198" t="str">
        <f>CONCATENATE('[1]OPINI Rinci v1'!AV469,'[1]OPINI Rinci v1'!AW469,'[1]OPINI Rinci v1'!AX469,'[1]OPINI Rinci v1'!AY469)</f>
        <v>WDP</v>
      </c>
      <c r="N467" s="307" t="s">
        <v>700</v>
      </c>
      <c r="O467" s="308"/>
      <c r="P467" s="308"/>
      <c r="Q467" s="218" t="str">
        <f>CONCATENATE('[1]OPINI Rinci v1'!BA469,'[1]OPINI Rinci v1'!BB469,'[1]OPINI Rinci v1'!BD469,'[1]OPINI Rinci v1'!BC469)</f>
        <v>TMP</v>
      </c>
      <c r="R467" s="307" t="s">
        <v>702</v>
      </c>
      <c r="S467" s="304" t="str">
        <f>CONCATENATE('[1]OPINI Rinci v1'!BF469,'[1]OPINI Rinci v1'!BG469,'[1]OPINI Rinci v1'!BI469,'[1]OPINI Rinci v1'!BH469)</f>
        <v>TMP</v>
      </c>
      <c r="T467" s="304" t="str">
        <f>CONCATENATE('[1]OPINI Rinci v1'!BK469,'[1]OPINI Rinci v1'!BL469,'[1]OPINI Rinci v1'!BM469,'[1]OPINI Rinci v1'!BN469)</f>
        <v>WDP</v>
      </c>
      <c r="U467" s="304" t="str">
        <f>CONCATENATE('[1]OPINI Rinci v1'!BP469,'[1]OPINI Rinci v1'!BQ469,'[1]OPINI Rinci v1'!BR469,'[1]OPINI Rinci v1'!BS469)</f>
        <v>WDP</v>
      </c>
      <c r="V467" s="304" t="str">
        <f>CONCATENATE('[1]OPINI Rinci v1'!BU469,'[1]OPINI Rinci v1'!BV469,'[1]OPINI Rinci v1'!BW469,'[1]OPINI Rinci v1'!BX469)</f>
        <v>WDP</v>
      </c>
      <c r="W467" s="304" t="str">
        <f>CONCATENATE('[1]OPINI Rinci v1'!BZ469,'[1]OPINI Rinci v1'!CA469,'[1]OPINI Rinci v1'!CB469,'[1]OPINI Rinci v1'!CC469)</f>
        <v>TMP</v>
      </c>
      <c r="X467" s="304" t="str">
        <f>CONCATENATE('[1]OPINI Rinci v1'!CE469,'[1]OPINI Rinci v1'!CF469,'[1]OPINI Rinci v1'!CG469,'[1]OPINI Rinci v1'!CH469)</f>
        <v>TMP</v>
      </c>
      <c r="Y467" s="304" t="str">
        <f>CONCATENATE('[1]OPINI Rinci v1'!CJ469,'[1]OPINI Rinci v1'!CK469,'[1]OPINI Rinci v1'!CL469,'[1]OPINI Rinci v1'!CM469)</f>
        <v>WDP</v>
      </c>
      <c r="Z467" s="304" t="str">
        <f>CONCATENATE('[1]OPINI Rinci v1'!CO469,'[1]OPINI Rinci v1'!CP469,'[1]OPINI Rinci v1'!CQ469,'[1]OPINI Rinci v1'!CR469)</f>
        <v/>
      </c>
      <c r="AA467" s="301"/>
    </row>
    <row r="468" spans="1:27" s="5" customFormat="1" ht="14.1" customHeight="1" x14ac:dyDescent="0.2">
      <c r="A468" s="306">
        <f t="shared" si="23"/>
        <v>412</v>
      </c>
      <c r="B468" s="222" t="s">
        <v>86</v>
      </c>
      <c r="C468" s="214" t="s">
        <v>20</v>
      </c>
      <c r="D468" s="220"/>
      <c r="E468" s="217" t="s">
        <v>491</v>
      </c>
      <c r="F468" s="198" t="str">
        <f>CONCATENATE('[1]OPINI Rinci v1'!M470,'[1]OPINI Rinci v1'!N470,'[1]OPINI Rinci v1'!O470,'[1]OPINI Rinci v1'!P470)</f>
        <v>WTP</v>
      </c>
      <c r="G468" s="198" t="str">
        <f>CONCATENATE('[1]OPINI Rinci v1'!R470,'[1]OPINI Rinci v1'!S470,'[1]OPINI Rinci v1'!T470,'[1]OPINI Rinci v1'!U470)</f>
        <v>WTP</v>
      </c>
      <c r="H468" s="198" t="str">
        <f>CONCATENATE('[1]OPINI Rinci v1'!W470,'[1]OPINI Rinci v1'!X470,'[1]OPINI Rinci v1'!Y470,'[1]OPINI Rinci v1'!Z470)</f>
        <v>WTP</v>
      </c>
      <c r="I468" s="198" t="str">
        <f>CONCATENATE('[1]OPINI Rinci v1'!AB470,'[1]OPINI Rinci v1'!AC470,'[1]OPINI Rinci v1'!AD470,'[1]OPINI Rinci v1'!AE470)</f>
        <v>WTP</v>
      </c>
      <c r="J468" s="198" t="str">
        <f>CONCATENATE('[1]OPINI Rinci v1'!AG470,'[1]OPINI Rinci v1'!AH470,'[1]OPINI Rinci v1'!AI470,'[1]OPINI Rinci v1'!AJ470)</f>
        <v>WTP</v>
      </c>
      <c r="K468" s="198" t="str">
        <f>CONCATENATE('[1]OPINI Rinci v1'!AL470,'[1]OPINI Rinci v1'!AM470,'[1]OPINI Rinci v1'!AN470,'[1]OPINI Rinci v1'!AO470)</f>
        <v>WTP</v>
      </c>
      <c r="L468" s="198" t="str">
        <f>CONCATENATE('[1]OPINI Rinci v1'!AQ470,'[1]OPINI Rinci v1'!AR470,'[1]OPINI Rinci v1'!AS470,'[1]OPINI Rinci v1'!AT470)</f>
        <v>WTP</v>
      </c>
      <c r="M468" s="198" t="str">
        <f>CONCATENATE('[1]OPINI Rinci v1'!AV470,'[1]OPINI Rinci v1'!AW470,'[1]OPINI Rinci v1'!AX470,'[1]OPINI Rinci v1'!AY470)</f>
        <v>WDP</v>
      </c>
      <c r="N468" s="307" t="s">
        <v>700</v>
      </c>
      <c r="O468" s="308"/>
      <c r="P468" s="308"/>
      <c r="Q468" s="218" t="str">
        <f>CONCATENATE('[1]OPINI Rinci v1'!BA470,'[1]OPINI Rinci v1'!BB470,'[1]OPINI Rinci v1'!BD470,'[1]OPINI Rinci v1'!BC470)</f>
        <v>WDP</v>
      </c>
      <c r="R468" s="307" t="s">
        <v>700</v>
      </c>
      <c r="S468" s="304" t="str">
        <f>CONCATENATE('[1]OPINI Rinci v1'!BF470,'[1]OPINI Rinci v1'!BG470,'[1]OPINI Rinci v1'!BI470,'[1]OPINI Rinci v1'!BH470)</f>
        <v>WDP</v>
      </c>
      <c r="T468" s="304" t="str">
        <f>CONCATENATE('[1]OPINI Rinci v1'!BK470,'[1]OPINI Rinci v1'!BL470,'[1]OPINI Rinci v1'!BM470,'[1]OPINI Rinci v1'!BN470)</f>
        <v>WDP</v>
      </c>
      <c r="U468" s="304" t="str">
        <f>CONCATENATE('[1]OPINI Rinci v1'!BP470,'[1]OPINI Rinci v1'!BQ470,'[1]OPINI Rinci v1'!BR470,'[1]OPINI Rinci v1'!BS470)</f>
        <v>WDP</v>
      </c>
      <c r="V468" s="304" t="str">
        <f>CONCATENATE('[1]OPINI Rinci v1'!BU470,'[1]OPINI Rinci v1'!BV470,'[1]OPINI Rinci v1'!BW470,'[1]OPINI Rinci v1'!BX470)</f>
        <v>WDP</v>
      </c>
      <c r="W468" s="304" t="str">
        <f>CONCATENATE('[1]OPINI Rinci v1'!BZ470,'[1]OPINI Rinci v1'!CA470,'[1]OPINI Rinci v1'!CB470,'[1]OPINI Rinci v1'!CC470)</f>
        <v>TMP</v>
      </c>
      <c r="X468" s="304" t="str">
        <f>CONCATENATE('[1]OPINI Rinci v1'!CE470,'[1]OPINI Rinci v1'!CF470,'[1]OPINI Rinci v1'!CG470,'[1]OPINI Rinci v1'!CH470)</f>
        <v>WDP</v>
      </c>
      <c r="Y468" s="304" t="str">
        <f>CONCATENATE('[1]OPINI Rinci v1'!CJ470,'[1]OPINI Rinci v1'!CK470,'[1]OPINI Rinci v1'!CL470,'[1]OPINI Rinci v1'!CM470)</f>
        <v>WDP</v>
      </c>
      <c r="Z468" s="304" t="str">
        <f>CONCATENATE('[1]OPINI Rinci v1'!CO470,'[1]OPINI Rinci v1'!CP470,'[1]OPINI Rinci v1'!CQ470,'[1]OPINI Rinci v1'!CR470)</f>
        <v>WDP</v>
      </c>
      <c r="AA468" s="301"/>
    </row>
    <row r="469" spans="1:27" s="5" customFormat="1" ht="14.1" customHeight="1" x14ac:dyDescent="0.2">
      <c r="A469" s="306">
        <f t="shared" si="23"/>
        <v>413</v>
      </c>
      <c r="B469" s="222" t="s">
        <v>86</v>
      </c>
      <c r="C469" s="214" t="s">
        <v>22</v>
      </c>
      <c r="D469" s="220"/>
      <c r="E469" s="217" t="s">
        <v>655</v>
      </c>
      <c r="F469" s="198" t="str">
        <f>CONCATENATE('[1]OPINI Rinci v1'!M471,'[1]OPINI Rinci v1'!N471,'[1]OPINI Rinci v1'!O471,'[1]OPINI Rinci v1'!P471)</f>
        <v>WTP</v>
      </c>
      <c r="G469" s="198" t="str">
        <f>CONCATENATE('[1]OPINI Rinci v1'!R471,'[1]OPINI Rinci v1'!S471,'[1]OPINI Rinci v1'!T471,'[1]OPINI Rinci v1'!U471)</f>
        <v>WTP</v>
      </c>
      <c r="H469" s="198" t="str">
        <f>CONCATENATE('[1]OPINI Rinci v1'!W471,'[1]OPINI Rinci v1'!X471,'[1]OPINI Rinci v1'!Y471,'[1]OPINI Rinci v1'!Z471)</f>
        <v>WTP</v>
      </c>
      <c r="I469" s="198" t="str">
        <f>CONCATENATE('[1]OPINI Rinci v1'!AB471,'[1]OPINI Rinci v1'!AC471,'[1]OPINI Rinci v1'!AD471,'[1]OPINI Rinci v1'!AE471)</f>
        <v>WTP</v>
      </c>
      <c r="J469" s="198" t="str">
        <f>CONCATENATE('[1]OPINI Rinci v1'!AG471,'[1]OPINI Rinci v1'!AH471,'[1]OPINI Rinci v1'!AI471,'[1]OPINI Rinci v1'!AJ471)</f>
        <v>WTP</v>
      </c>
      <c r="K469" s="198" t="str">
        <f>CONCATENATE('[1]OPINI Rinci v1'!AL471,'[1]OPINI Rinci v1'!AM471,'[1]OPINI Rinci v1'!AN471,'[1]OPINI Rinci v1'!AO471)</f>
        <v>WTP</v>
      </c>
      <c r="L469" s="198" t="str">
        <f>CONCATENATE('[1]OPINI Rinci v1'!AQ471,'[1]OPINI Rinci v1'!AR471,'[1]OPINI Rinci v1'!AS471,'[1]OPINI Rinci v1'!AT471)</f>
        <v>WTP</v>
      </c>
      <c r="M469" s="198" t="str">
        <f>CONCATENATE('[1]OPINI Rinci v1'!AV471,'[1]OPINI Rinci v1'!AW471,'[1]OPINI Rinci v1'!AX471,'[1]OPINI Rinci v1'!AY471)</f>
        <v>WDP</v>
      </c>
      <c r="N469" s="307" t="s">
        <v>702</v>
      </c>
      <c r="O469" s="308"/>
      <c r="P469" s="308"/>
      <c r="Q469" s="218" t="str">
        <f>CONCATENATE('[1]OPINI Rinci v1'!BA471,'[1]OPINI Rinci v1'!BB471,'[1]OPINI Rinci v1'!BD471,'[1]OPINI Rinci v1'!BC471)</f>
        <v/>
      </c>
      <c r="R469" s="308"/>
      <c r="S469" s="304" t="str">
        <f>CONCATENATE('[1]OPINI Rinci v1'!BF471,'[1]OPINI Rinci v1'!BG471,'[1]OPINI Rinci v1'!BI471,'[1]OPINI Rinci v1'!BH471)</f>
        <v/>
      </c>
      <c r="T469" s="304" t="str">
        <f>CONCATENATE('[1]OPINI Rinci v1'!BK471,'[1]OPINI Rinci v1'!BL471,'[1]OPINI Rinci v1'!BM471,'[1]OPINI Rinci v1'!BN471)</f>
        <v/>
      </c>
      <c r="U469" s="304" t="str">
        <f>CONCATENATE('[1]OPINI Rinci v1'!BP471,'[1]OPINI Rinci v1'!BQ471,'[1]OPINI Rinci v1'!BR471,'[1]OPINI Rinci v1'!BS471)</f>
        <v/>
      </c>
      <c r="V469" s="304" t="str">
        <f>CONCATENATE('[1]OPINI Rinci v1'!BU471,'[1]OPINI Rinci v1'!BV471,'[1]OPINI Rinci v1'!BW471,'[1]OPINI Rinci v1'!BX471)</f>
        <v/>
      </c>
      <c r="W469" s="304" t="str">
        <f>CONCATENATE('[1]OPINI Rinci v1'!BZ471,'[1]OPINI Rinci v1'!CA471,'[1]OPINI Rinci v1'!CB471,'[1]OPINI Rinci v1'!CC471)</f>
        <v/>
      </c>
      <c r="X469" s="304" t="str">
        <f>CONCATENATE('[1]OPINI Rinci v1'!CE471,'[1]OPINI Rinci v1'!CF471,'[1]OPINI Rinci v1'!CG471,'[1]OPINI Rinci v1'!CH471)</f>
        <v/>
      </c>
      <c r="Y469" s="304" t="str">
        <f>CONCATENATE('[1]OPINI Rinci v1'!CJ471,'[1]OPINI Rinci v1'!CK471,'[1]OPINI Rinci v1'!CL471,'[1]OPINI Rinci v1'!CM471)</f>
        <v/>
      </c>
      <c r="Z469" s="304" t="str">
        <f>CONCATENATE('[1]OPINI Rinci v1'!CO471,'[1]OPINI Rinci v1'!CP471,'[1]OPINI Rinci v1'!CQ471,'[1]OPINI Rinci v1'!CR471)</f>
        <v/>
      </c>
      <c r="AA469" s="301"/>
    </row>
    <row r="470" spans="1:27" s="9" customFormat="1" ht="14.1" customHeight="1" x14ac:dyDescent="0.2">
      <c r="A470" s="306" t="str">
        <f>IF(C470="","",A468+1)</f>
        <v/>
      </c>
      <c r="B470" s="316"/>
      <c r="C470" s="200"/>
      <c r="D470" s="202"/>
      <c r="E470" s="203"/>
      <c r="F470" s="203"/>
      <c r="G470" s="203"/>
      <c r="H470" s="203"/>
      <c r="I470" s="198" t="str">
        <f>CONCATENATE('[1]OPINI Rinci v1'!AB472,'[1]OPINI Rinci v1'!AC472,'[1]OPINI Rinci v1'!AD472,'[1]OPINI Rinci v1'!AE472)</f>
        <v/>
      </c>
      <c r="J470" s="203"/>
      <c r="K470" s="203"/>
      <c r="L470" s="203"/>
      <c r="M470" s="203"/>
      <c r="N470" s="203"/>
      <c r="O470" s="203"/>
      <c r="P470" s="203"/>
      <c r="Q470" s="200"/>
      <c r="R470" s="203"/>
      <c r="S470" s="304" t="str">
        <f>CONCATENATE('[1]OPINI Rinci v1'!BF472,'[1]OPINI Rinci v1'!BG472,'[1]OPINI Rinci v1'!BI472,'[1]OPINI Rinci v1'!BH472)</f>
        <v/>
      </c>
      <c r="T470" s="200"/>
      <c r="U470" s="304"/>
      <c r="V470" s="304"/>
      <c r="W470" s="304"/>
      <c r="X470" s="304"/>
      <c r="Y470" s="304"/>
      <c r="Z470" s="304"/>
      <c r="AA470" s="305"/>
    </row>
    <row r="471" spans="1:27" s="9" customFormat="1" ht="14.1" customHeight="1" x14ac:dyDescent="0.2">
      <c r="A471" s="306" t="str">
        <f>IF(C471="","",A470+1)</f>
        <v/>
      </c>
      <c r="B471" s="303" t="s">
        <v>88</v>
      </c>
      <c r="C471" s="200"/>
      <c r="D471" s="202" t="s">
        <v>493</v>
      </c>
      <c r="E471" s="203"/>
      <c r="F471" s="203"/>
      <c r="G471" s="203"/>
      <c r="H471" s="203"/>
      <c r="I471" s="198" t="s">
        <v>642</v>
      </c>
      <c r="J471" s="203"/>
      <c r="K471" s="203"/>
      <c r="L471" s="203"/>
      <c r="M471" s="203"/>
      <c r="N471" s="203"/>
      <c r="O471" s="203"/>
      <c r="P471" s="203"/>
      <c r="Q471" s="200"/>
      <c r="R471" s="203"/>
      <c r="S471" s="304"/>
      <c r="T471" s="200"/>
      <c r="U471" s="304"/>
      <c r="V471" s="304"/>
      <c r="W471" s="304"/>
      <c r="X471" s="304"/>
      <c r="Y471" s="304"/>
      <c r="Z471" s="304"/>
      <c r="AA471" s="305"/>
    </row>
    <row r="472" spans="1:27" s="5" customFormat="1" ht="14.1" customHeight="1" x14ac:dyDescent="0.2">
      <c r="A472" s="306">
        <f>IF(C472="","",A469+1)</f>
        <v>414</v>
      </c>
      <c r="B472" s="222" t="s">
        <v>88</v>
      </c>
      <c r="C472" s="214" t="s">
        <v>8</v>
      </c>
      <c r="D472" s="216"/>
      <c r="E472" s="217" t="s">
        <v>494</v>
      </c>
      <c r="F472" s="198" t="str">
        <f>CONCATENATE('[1]OPINI Rinci v1'!M474,'[1]OPINI Rinci v1'!N474,'[1]OPINI Rinci v1'!O474,'[1]OPINI Rinci v1'!P474)</f>
        <v>WTP</v>
      </c>
      <c r="G472" s="198" t="str">
        <f>CONCATENATE('[1]OPINI Rinci v1'!R474,'[1]OPINI Rinci v1'!S474,'[1]OPINI Rinci v1'!T474,'[1]OPINI Rinci v1'!U474)</f>
        <v>WTP</v>
      </c>
      <c r="H472" s="198" t="str">
        <f>CONCATENATE('[1]OPINI Rinci v1'!W474,'[1]OPINI Rinci v1'!X474,'[1]OPINI Rinci v1'!Y474,'[1]OPINI Rinci v1'!Z474)</f>
        <v>WTP</v>
      </c>
      <c r="I472" s="198" t="str">
        <f>CONCATENATE('[1]OPINI Rinci v1'!AB474,'[1]OPINI Rinci v1'!AC474,'[1]OPINI Rinci v1'!AD474,'[1]OPINI Rinci v1'!AE474)</f>
        <v>WTP</v>
      </c>
      <c r="J472" s="198" t="str">
        <f>CONCATENATE('[1]OPINI Rinci v1'!AG474,'[1]OPINI Rinci v1'!AH474,'[1]OPINI Rinci v1'!AI474,'[1]OPINI Rinci v1'!AJ474)</f>
        <v>WTP</v>
      </c>
      <c r="K472" s="198" t="str">
        <f>CONCATENATE('[1]OPINI Rinci v1'!AL474,'[1]OPINI Rinci v1'!AM474,'[1]OPINI Rinci v1'!AN474,'[1]OPINI Rinci v1'!AO474)</f>
        <v>WTP</v>
      </c>
      <c r="L472" s="198" t="str">
        <f>CONCATENATE('[1]OPINI Rinci v1'!AQ474,'[1]OPINI Rinci v1'!AR474,'[1]OPINI Rinci v1'!AS474,'[1]OPINI Rinci v1'!AT474)</f>
        <v>WTP</v>
      </c>
      <c r="M472" s="198" t="str">
        <f>CONCATENATE('[1]OPINI Rinci v1'!AV474,'[1]OPINI Rinci v1'!AW474,'[1]OPINI Rinci v1'!AX474,'[1]OPINI Rinci v1'!AY474)</f>
        <v>WTP</v>
      </c>
      <c r="N472" s="309" t="s">
        <v>701</v>
      </c>
      <c r="O472" s="310"/>
      <c r="P472" s="310"/>
      <c r="Q472" s="218" t="str">
        <f>CONCATENATE('[1]OPINI Rinci v1'!BA474,'[1]OPINI Rinci v1'!BB474,'[1]OPINI Rinci v1'!BD474,'[1]OPINI Rinci v1'!BC474)</f>
        <v>WTP</v>
      </c>
      <c r="R472" s="309" t="s">
        <v>701</v>
      </c>
      <c r="S472" s="304" t="str">
        <f>CONCATENATE('[1]OPINI Rinci v1'!BF474,'[1]OPINI Rinci v1'!BG474,'[1]OPINI Rinci v1'!BI474,'[1]OPINI Rinci v1'!BH474)</f>
        <v>WDP</v>
      </c>
      <c r="T472" s="304" t="str">
        <f>CONCATENATE('[1]OPINI Rinci v1'!BK474,'[1]OPINI Rinci v1'!BL474,'[1]OPINI Rinci v1'!BM474,'[1]OPINI Rinci v1'!BN474)</f>
        <v>WDP</v>
      </c>
      <c r="U472" s="304" t="str">
        <f>CONCATENATE('[1]OPINI Rinci v1'!BP474,'[1]OPINI Rinci v1'!BQ474,'[1]OPINI Rinci v1'!BR474,'[1]OPINI Rinci v1'!BS474)</f>
        <v>WDP</v>
      </c>
      <c r="V472" s="304" t="str">
        <f>CONCATENATE('[1]OPINI Rinci v1'!BU474,'[1]OPINI Rinci v1'!BV474,'[1]OPINI Rinci v1'!BW474,'[1]OPINI Rinci v1'!BX474)</f>
        <v>TMP</v>
      </c>
      <c r="W472" s="304" t="str">
        <f>CONCATENATE('[1]OPINI Rinci v1'!BZ474,'[1]OPINI Rinci v1'!CA474,'[1]OPINI Rinci v1'!CB474,'[1]OPINI Rinci v1'!CC474)</f>
        <v>TMP</v>
      </c>
      <c r="X472" s="304" t="str">
        <f>CONCATENATE('[1]OPINI Rinci v1'!CE474,'[1]OPINI Rinci v1'!CF474,'[1]OPINI Rinci v1'!CG474,'[1]OPINI Rinci v1'!CH474)</f>
        <v>WDP</v>
      </c>
      <c r="Y472" s="304" t="str">
        <f>CONCATENATE('[1]OPINI Rinci v1'!CJ474,'[1]OPINI Rinci v1'!CK474,'[1]OPINI Rinci v1'!CL474,'[1]OPINI Rinci v1'!CM474)</f>
        <v>WDP</v>
      </c>
      <c r="Z472" s="304" t="str">
        <f>CONCATENATE('[1]OPINI Rinci v1'!CO474,'[1]OPINI Rinci v1'!CP474,'[1]OPINI Rinci v1'!CQ474,'[1]OPINI Rinci v1'!CR474)</f>
        <v>WTP</v>
      </c>
      <c r="AA472" s="301"/>
    </row>
    <row r="473" spans="1:27" s="312" customFormat="1" ht="14.1" customHeight="1" x14ac:dyDescent="0.2">
      <c r="A473" s="306">
        <f t="shared" ref="A473:A489" si="24">IF(C473="","",A472+1)</f>
        <v>415</v>
      </c>
      <c r="B473" s="222" t="s">
        <v>88</v>
      </c>
      <c r="C473" s="214" t="s">
        <v>12</v>
      </c>
      <c r="D473" s="220"/>
      <c r="E473" s="217" t="s">
        <v>495</v>
      </c>
      <c r="F473" s="198" t="str">
        <f>CONCATENATE('[1]OPINI Rinci v1'!M475,'[1]OPINI Rinci v1'!N475,'[1]OPINI Rinci v1'!O475,'[1]OPINI Rinci v1'!P475)</f>
        <v>WTP</v>
      </c>
      <c r="G473" s="198" t="str">
        <f>CONCATENATE('[1]OPINI Rinci v1'!R475,'[1]OPINI Rinci v1'!S475,'[1]OPINI Rinci v1'!T475,'[1]OPINI Rinci v1'!U475)</f>
        <v>WTP</v>
      </c>
      <c r="H473" s="198" t="str">
        <f>CONCATENATE('[1]OPINI Rinci v1'!W475,'[1]OPINI Rinci v1'!X475,'[1]OPINI Rinci v1'!Y475,'[1]OPINI Rinci v1'!Z475)</f>
        <v>WTP</v>
      </c>
      <c r="I473" s="198" t="str">
        <f>CONCATENATE('[1]OPINI Rinci v1'!AB475,'[1]OPINI Rinci v1'!AC475,'[1]OPINI Rinci v1'!AD475,'[1]OPINI Rinci v1'!AE475)</f>
        <v>WTP</v>
      </c>
      <c r="J473" s="198" t="str">
        <f>CONCATENATE('[1]OPINI Rinci v1'!AG475,'[1]OPINI Rinci v1'!AH475,'[1]OPINI Rinci v1'!AI475,'[1]OPINI Rinci v1'!AJ475)</f>
        <v>WTP</v>
      </c>
      <c r="K473" s="198" t="str">
        <f>CONCATENATE('[1]OPINI Rinci v1'!AL475,'[1]OPINI Rinci v1'!AM475,'[1]OPINI Rinci v1'!AN475,'[1]OPINI Rinci v1'!AO475)</f>
        <v>WTP</v>
      </c>
      <c r="L473" s="198" t="str">
        <f>CONCATENATE('[1]OPINI Rinci v1'!AQ475,'[1]OPINI Rinci v1'!AR475,'[1]OPINI Rinci v1'!AS475,'[1]OPINI Rinci v1'!AT475)</f>
        <v>WTP</v>
      </c>
      <c r="M473" s="198" t="str">
        <f>CONCATENATE('[1]OPINI Rinci v1'!AV475,'[1]OPINI Rinci v1'!AW475,'[1]OPINI Rinci v1'!AX475,'[1]OPINI Rinci v1'!AY475)</f>
        <v>WTP</v>
      </c>
      <c r="N473" s="309" t="s">
        <v>701</v>
      </c>
      <c r="O473" s="310"/>
      <c r="P473" s="310"/>
      <c r="Q473" s="218" t="str">
        <f>CONCATENATE('[1]OPINI Rinci v1'!BA475,'[1]OPINI Rinci v1'!BB475,'[1]OPINI Rinci v1'!BD475,'[1]OPINI Rinci v1'!BC475)</f>
        <v>WTP</v>
      </c>
      <c r="R473" s="309" t="s">
        <v>701</v>
      </c>
      <c r="S473" s="304" t="str">
        <f>CONCATENATE('[1]OPINI Rinci v1'!BF475,'[1]OPINI Rinci v1'!BG475,'[1]OPINI Rinci v1'!BI475,'[1]OPINI Rinci v1'!BH475)</f>
        <v>WDP</v>
      </c>
      <c r="T473" s="304" t="str">
        <f>CONCATENATE('[1]OPINI Rinci v1'!BK475,'[1]OPINI Rinci v1'!BL475,'[1]OPINI Rinci v1'!BM475,'[1]OPINI Rinci v1'!BN475)</f>
        <v>WDP</v>
      </c>
      <c r="U473" s="304" t="str">
        <f>CONCATENATE('[1]OPINI Rinci v1'!BP475,'[1]OPINI Rinci v1'!BQ475,'[1]OPINI Rinci v1'!BR475,'[1]OPINI Rinci v1'!BS475)</f>
        <v>WTP</v>
      </c>
      <c r="V473" s="304" t="str">
        <f>CONCATENATE('[1]OPINI Rinci v1'!BU475,'[1]OPINI Rinci v1'!BV475,'[1]OPINI Rinci v1'!BW475,'[1]OPINI Rinci v1'!BX475)</f>
        <v>WDP</v>
      </c>
      <c r="W473" s="304" t="str">
        <f>CONCATENATE('[1]OPINI Rinci v1'!BZ475,'[1]OPINI Rinci v1'!CA475,'[1]OPINI Rinci v1'!CB475,'[1]OPINI Rinci v1'!CC475)</f>
        <v>WDP</v>
      </c>
      <c r="X473" s="304" t="str">
        <f>CONCATENATE('[1]OPINI Rinci v1'!CE475,'[1]OPINI Rinci v1'!CF475,'[1]OPINI Rinci v1'!CG475,'[1]OPINI Rinci v1'!CH475)</f>
        <v>WDP</v>
      </c>
      <c r="Y473" s="304" t="str">
        <f>CONCATENATE('[1]OPINI Rinci v1'!CJ475,'[1]OPINI Rinci v1'!CK475,'[1]OPINI Rinci v1'!CL475,'[1]OPINI Rinci v1'!CM475)</f>
        <v>WDP</v>
      </c>
      <c r="Z473" s="304" t="str">
        <f>CONCATENATE('[1]OPINI Rinci v1'!CO475,'[1]OPINI Rinci v1'!CP475,'[1]OPINI Rinci v1'!CQ475,'[1]OPINI Rinci v1'!CR475)</f>
        <v>WTP</v>
      </c>
      <c r="AA473" s="311"/>
    </row>
    <row r="474" spans="1:27" s="5" customFormat="1" ht="14.1" customHeight="1" x14ac:dyDescent="0.2">
      <c r="A474" s="306">
        <f t="shared" si="24"/>
        <v>416</v>
      </c>
      <c r="B474" s="222" t="s">
        <v>88</v>
      </c>
      <c r="C474" s="214" t="s">
        <v>14</v>
      </c>
      <c r="D474" s="220"/>
      <c r="E474" s="217" t="s">
        <v>496</v>
      </c>
      <c r="F474" s="198" t="str">
        <f>CONCATENATE('[1]OPINI Rinci v1'!M476,'[1]OPINI Rinci v1'!N476,'[1]OPINI Rinci v1'!O476,'[1]OPINI Rinci v1'!P476)</f>
        <v>WTP</v>
      </c>
      <c r="G474" s="198" t="str">
        <f>CONCATENATE('[1]OPINI Rinci v1'!R476,'[1]OPINI Rinci v1'!S476,'[1]OPINI Rinci v1'!T476,'[1]OPINI Rinci v1'!U476)</f>
        <v>WTP</v>
      </c>
      <c r="H474" s="198" t="str">
        <f>CONCATENATE('[1]OPINI Rinci v1'!W476,'[1]OPINI Rinci v1'!X476,'[1]OPINI Rinci v1'!Y476,'[1]OPINI Rinci v1'!Z476)</f>
        <v>WTP</v>
      </c>
      <c r="I474" s="198" t="str">
        <f>CONCATENATE('[1]OPINI Rinci v1'!AB476,'[1]OPINI Rinci v1'!AC476,'[1]OPINI Rinci v1'!AD476,'[1]OPINI Rinci v1'!AE476)</f>
        <v>WTP</v>
      </c>
      <c r="J474" s="198" t="str">
        <f>CONCATENATE('[1]OPINI Rinci v1'!AG476,'[1]OPINI Rinci v1'!AH476,'[1]OPINI Rinci v1'!AI476,'[1]OPINI Rinci v1'!AJ476)</f>
        <v>WTP</v>
      </c>
      <c r="K474" s="198" t="str">
        <f>CONCATENATE('[1]OPINI Rinci v1'!AL476,'[1]OPINI Rinci v1'!AM476,'[1]OPINI Rinci v1'!AN476,'[1]OPINI Rinci v1'!AO476)</f>
        <v>WTP</v>
      </c>
      <c r="L474" s="198" t="str">
        <f>CONCATENATE('[1]OPINI Rinci v1'!AQ476,'[1]OPINI Rinci v1'!AR476,'[1]OPINI Rinci v1'!AS476,'[1]OPINI Rinci v1'!AT476)</f>
        <v>WTP</v>
      </c>
      <c r="M474" s="198" t="str">
        <f>CONCATENATE('[1]OPINI Rinci v1'!AV476,'[1]OPINI Rinci v1'!AW476,'[1]OPINI Rinci v1'!AX476,'[1]OPINI Rinci v1'!AY476)</f>
        <v>WDP</v>
      </c>
      <c r="N474" s="309" t="s">
        <v>701</v>
      </c>
      <c r="O474" s="310"/>
      <c r="P474" s="310"/>
      <c r="Q474" s="218" t="str">
        <f>CONCATENATE('[1]OPINI Rinci v1'!BA476,'[1]OPINI Rinci v1'!BB476,'[1]OPINI Rinci v1'!BD476,'[1]OPINI Rinci v1'!BC476)</f>
        <v>WDP</v>
      </c>
      <c r="R474" s="309" t="s">
        <v>701</v>
      </c>
      <c r="S474" s="304" t="str">
        <f>CONCATENATE('[1]OPINI Rinci v1'!BF476,'[1]OPINI Rinci v1'!BG476,'[1]OPINI Rinci v1'!BI476,'[1]OPINI Rinci v1'!BH476)</f>
        <v>WDP</v>
      </c>
      <c r="T474" s="304" t="str">
        <f>CONCATENATE('[1]OPINI Rinci v1'!BK476,'[1]OPINI Rinci v1'!BL476,'[1]OPINI Rinci v1'!BM476,'[1]OPINI Rinci v1'!BN476)</f>
        <v>WDP</v>
      </c>
      <c r="U474" s="304" t="str">
        <f>CONCATENATE('[1]OPINI Rinci v1'!BP476,'[1]OPINI Rinci v1'!BQ476,'[1]OPINI Rinci v1'!BR476,'[1]OPINI Rinci v1'!BS476)</f>
        <v>TMP</v>
      </c>
      <c r="V474" s="304" t="str">
        <f>CONCATENATE('[1]OPINI Rinci v1'!BU476,'[1]OPINI Rinci v1'!BV476,'[1]OPINI Rinci v1'!BW476,'[1]OPINI Rinci v1'!BX476)</f>
        <v>TMP</v>
      </c>
      <c r="W474" s="304" t="str">
        <f>CONCATENATE('[1]OPINI Rinci v1'!BZ476,'[1]OPINI Rinci v1'!CA476,'[1]OPINI Rinci v1'!CB476,'[1]OPINI Rinci v1'!CC476)</f>
        <v>TMP</v>
      </c>
      <c r="X474" s="304" t="str">
        <f>CONCATENATE('[1]OPINI Rinci v1'!CE476,'[1]OPINI Rinci v1'!CF476,'[1]OPINI Rinci v1'!CG476,'[1]OPINI Rinci v1'!CH476)</f>
        <v>TMP</v>
      </c>
      <c r="Y474" s="304" t="str">
        <f>CONCATENATE('[1]OPINI Rinci v1'!CJ476,'[1]OPINI Rinci v1'!CK476,'[1]OPINI Rinci v1'!CL476,'[1]OPINI Rinci v1'!CM476)</f>
        <v>WDP</v>
      </c>
      <c r="Z474" s="304" t="str">
        <f>CONCATENATE('[1]OPINI Rinci v1'!CO476,'[1]OPINI Rinci v1'!CP476,'[1]OPINI Rinci v1'!CQ476,'[1]OPINI Rinci v1'!CR476)</f>
        <v>WDP</v>
      </c>
      <c r="AA474" s="301"/>
    </row>
    <row r="475" spans="1:27" s="5" customFormat="1" ht="14.1" customHeight="1" x14ac:dyDescent="0.2">
      <c r="A475" s="306">
        <f t="shared" si="24"/>
        <v>417</v>
      </c>
      <c r="B475" s="222" t="s">
        <v>88</v>
      </c>
      <c r="C475" s="214" t="s">
        <v>16</v>
      </c>
      <c r="D475" s="220"/>
      <c r="E475" s="217" t="s">
        <v>497</v>
      </c>
      <c r="F475" s="198" t="str">
        <f>CONCATENATE('[1]OPINI Rinci v1'!M477,'[1]OPINI Rinci v1'!N477,'[1]OPINI Rinci v1'!O477,'[1]OPINI Rinci v1'!P477)</f>
        <v>WTP</v>
      </c>
      <c r="G475" s="198" t="str">
        <f>CONCATENATE('[1]OPINI Rinci v1'!R477,'[1]OPINI Rinci v1'!S477,'[1]OPINI Rinci v1'!T477,'[1]OPINI Rinci v1'!U477)</f>
        <v>WTP</v>
      </c>
      <c r="H475" s="198" t="str">
        <f>CONCATENATE('[1]OPINI Rinci v1'!W477,'[1]OPINI Rinci v1'!X477,'[1]OPINI Rinci v1'!Y477,'[1]OPINI Rinci v1'!Z477)</f>
        <v>WTP</v>
      </c>
      <c r="I475" s="198" t="str">
        <f>CONCATENATE('[1]OPINI Rinci v1'!AB477,'[1]OPINI Rinci v1'!AC477,'[1]OPINI Rinci v1'!AD477,'[1]OPINI Rinci v1'!AE477)</f>
        <v>WTP</v>
      </c>
      <c r="J475" s="198" t="str">
        <f>CONCATENATE('[1]OPINI Rinci v1'!AG477,'[1]OPINI Rinci v1'!AH477,'[1]OPINI Rinci v1'!AI477,'[1]OPINI Rinci v1'!AJ477)</f>
        <v>WTP</v>
      </c>
      <c r="K475" s="198" t="str">
        <f>CONCATENATE('[1]OPINI Rinci v1'!AL477,'[1]OPINI Rinci v1'!AM477,'[1]OPINI Rinci v1'!AN477,'[1]OPINI Rinci v1'!AO477)</f>
        <v>WTP</v>
      </c>
      <c r="L475" s="198" t="str">
        <f>CONCATENATE('[1]OPINI Rinci v1'!AQ477,'[1]OPINI Rinci v1'!AR477,'[1]OPINI Rinci v1'!AS477,'[1]OPINI Rinci v1'!AT477)</f>
        <v>WDP</v>
      </c>
      <c r="M475" s="198" t="str">
        <f>CONCATENATE('[1]OPINI Rinci v1'!AV477,'[1]OPINI Rinci v1'!AW477,'[1]OPINI Rinci v1'!AX477,'[1]OPINI Rinci v1'!AY477)</f>
        <v>WDP</v>
      </c>
      <c r="N475" s="309" t="s">
        <v>701</v>
      </c>
      <c r="O475" s="310"/>
      <c r="P475" s="310"/>
      <c r="Q475" s="218" t="str">
        <f>CONCATENATE('[1]OPINI Rinci v1'!BA477,'[1]OPINI Rinci v1'!BB477,'[1]OPINI Rinci v1'!BD477,'[1]OPINI Rinci v1'!BC477)</f>
        <v>WDP</v>
      </c>
      <c r="R475" s="309" t="s">
        <v>701</v>
      </c>
      <c r="S475" s="304" t="str">
        <f>CONCATENATE('[1]OPINI Rinci v1'!BF477,'[1]OPINI Rinci v1'!BG477,'[1]OPINI Rinci v1'!BI477,'[1]OPINI Rinci v1'!BH477)</f>
        <v>WDP</v>
      </c>
      <c r="T475" s="304" t="str">
        <f>CONCATENATE('[1]OPINI Rinci v1'!BK477,'[1]OPINI Rinci v1'!BL477,'[1]OPINI Rinci v1'!BM477,'[1]OPINI Rinci v1'!BN477)</f>
        <v>WDP</v>
      </c>
      <c r="U475" s="304" t="str">
        <f>CONCATENATE('[1]OPINI Rinci v1'!BP477,'[1]OPINI Rinci v1'!BQ477,'[1]OPINI Rinci v1'!BR477,'[1]OPINI Rinci v1'!BS477)</f>
        <v>WDP</v>
      </c>
      <c r="V475" s="304" t="str">
        <f>CONCATENATE('[1]OPINI Rinci v1'!BU477,'[1]OPINI Rinci v1'!BV477,'[1]OPINI Rinci v1'!BW477,'[1]OPINI Rinci v1'!BX477)</f>
        <v>TW</v>
      </c>
      <c r="W475" s="304" t="str">
        <f>CONCATENATE('[1]OPINI Rinci v1'!BZ477,'[1]OPINI Rinci v1'!CA477,'[1]OPINI Rinci v1'!CB477,'[1]OPINI Rinci v1'!CC477)</f>
        <v>TW</v>
      </c>
      <c r="X475" s="304" t="str">
        <f>CONCATENATE('[1]OPINI Rinci v1'!CE477,'[1]OPINI Rinci v1'!CF477,'[1]OPINI Rinci v1'!CG477,'[1]OPINI Rinci v1'!CH477)</f>
        <v>TMP</v>
      </c>
      <c r="Y475" s="304" t="str">
        <f>CONCATENATE('[1]OPINI Rinci v1'!CJ477,'[1]OPINI Rinci v1'!CK477,'[1]OPINI Rinci v1'!CL477,'[1]OPINI Rinci v1'!CM477)</f>
        <v>WDP</v>
      </c>
      <c r="Z475" s="304" t="str">
        <f>CONCATENATE('[1]OPINI Rinci v1'!CO477,'[1]OPINI Rinci v1'!CP477,'[1]OPINI Rinci v1'!CQ477,'[1]OPINI Rinci v1'!CR477)</f>
        <v>WDP</v>
      </c>
      <c r="AA475" s="301"/>
    </row>
    <row r="476" spans="1:27" s="5" customFormat="1" ht="14.1" customHeight="1" x14ac:dyDescent="0.2">
      <c r="A476" s="306">
        <f t="shared" si="24"/>
        <v>418</v>
      </c>
      <c r="B476" s="222" t="s">
        <v>88</v>
      </c>
      <c r="C476" s="214" t="s">
        <v>18</v>
      </c>
      <c r="D476" s="220"/>
      <c r="E476" s="217" t="s">
        <v>498</v>
      </c>
      <c r="F476" s="198" t="str">
        <f>CONCATENATE('[1]OPINI Rinci v1'!M478,'[1]OPINI Rinci v1'!N478,'[1]OPINI Rinci v1'!O478,'[1]OPINI Rinci v1'!P478)</f>
        <v>WTP</v>
      </c>
      <c r="G476" s="198" t="str">
        <f>CONCATENATE('[1]OPINI Rinci v1'!R478,'[1]OPINI Rinci v1'!S478,'[1]OPINI Rinci v1'!T478,'[1]OPINI Rinci v1'!U478)</f>
        <v>WTP</v>
      </c>
      <c r="H476" s="198" t="str">
        <f>CONCATENATE('[1]OPINI Rinci v1'!W478,'[1]OPINI Rinci v1'!X478,'[1]OPINI Rinci v1'!Y478,'[1]OPINI Rinci v1'!Z478)</f>
        <v>WTP</v>
      </c>
      <c r="I476" s="198" t="str">
        <f>CONCATENATE('[1]OPINI Rinci v1'!AB478,'[1]OPINI Rinci v1'!AC478,'[1]OPINI Rinci v1'!AD478,'[1]OPINI Rinci v1'!AE478)</f>
        <v>WTP</v>
      </c>
      <c r="J476" s="198" t="str">
        <f>CONCATENATE('[1]OPINI Rinci v1'!AG478,'[1]OPINI Rinci v1'!AH478,'[1]OPINI Rinci v1'!AI478,'[1]OPINI Rinci v1'!AJ478)</f>
        <v>WTP</v>
      </c>
      <c r="K476" s="198" t="str">
        <f>CONCATENATE('[1]OPINI Rinci v1'!AL478,'[1]OPINI Rinci v1'!AM478,'[1]OPINI Rinci v1'!AN478,'[1]OPINI Rinci v1'!AO478)</f>
        <v>WTP</v>
      </c>
      <c r="L476" s="198" t="str">
        <f>CONCATENATE('[1]OPINI Rinci v1'!AQ478,'[1]OPINI Rinci v1'!AR478,'[1]OPINI Rinci v1'!AS478,'[1]OPINI Rinci v1'!AT478)</f>
        <v>WDP</v>
      </c>
      <c r="M476" s="198" t="str">
        <f>CONCATENATE('[1]OPINI Rinci v1'!AV478,'[1]OPINI Rinci v1'!AW478,'[1]OPINI Rinci v1'!AX478,'[1]OPINI Rinci v1'!AY478)</f>
        <v>WDP</v>
      </c>
      <c r="N476" s="309" t="s">
        <v>701</v>
      </c>
      <c r="O476" s="310"/>
      <c r="P476" s="310"/>
      <c r="Q476" s="218" t="str">
        <f>CONCATENATE('[1]OPINI Rinci v1'!BA478,'[1]OPINI Rinci v1'!BB478,'[1]OPINI Rinci v1'!BD478,'[1]OPINI Rinci v1'!BC478)</f>
        <v>WDP</v>
      </c>
      <c r="R476" s="309" t="s">
        <v>701</v>
      </c>
      <c r="S476" s="304" t="str">
        <f>CONCATENATE('[1]OPINI Rinci v1'!BF478,'[1]OPINI Rinci v1'!BG478,'[1]OPINI Rinci v1'!BI478,'[1]OPINI Rinci v1'!BH478)</f>
        <v>WDP</v>
      </c>
      <c r="T476" s="304" t="str">
        <f>CONCATENATE('[1]OPINI Rinci v1'!BK478,'[1]OPINI Rinci v1'!BL478,'[1]OPINI Rinci v1'!BM478,'[1]OPINI Rinci v1'!BN478)</f>
        <v>WDP</v>
      </c>
      <c r="U476" s="304" t="str">
        <f>CONCATENATE('[1]OPINI Rinci v1'!BP478,'[1]OPINI Rinci v1'!BQ478,'[1]OPINI Rinci v1'!BR478,'[1]OPINI Rinci v1'!BS478)</f>
        <v>TMP</v>
      </c>
      <c r="V476" s="304" t="str">
        <f>CONCATENATE('[1]OPINI Rinci v1'!BU478,'[1]OPINI Rinci v1'!BV478,'[1]OPINI Rinci v1'!BW478,'[1]OPINI Rinci v1'!BX478)</f>
        <v>TMP</v>
      </c>
      <c r="W476" s="304" t="str">
        <f>CONCATENATE('[1]OPINI Rinci v1'!BZ478,'[1]OPINI Rinci v1'!CA478,'[1]OPINI Rinci v1'!CB478,'[1]OPINI Rinci v1'!CC478)</f>
        <v>TMP</v>
      </c>
      <c r="X476" s="304" t="str">
        <f>CONCATENATE('[1]OPINI Rinci v1'!CE478,'[1]OPINI Rinci v1'!CF478,'[1]OPINI Rinci v1'!CG478,'[1]OPINI Rinci v1'!CH478)</f>
        <v>WDP</v>
      </c>
      <c r="Y476" s="304" t="str">
        <f>CONCATENATE('[1]OPINI Rinci v1'!CJ478,'[1]OPINI Rinci v1'!CK478,'[1]OPINI Rinci v1'!CL478,'[1]OPINI Rinci v1'!CM478)</f>
        <v>WDP</v>
      </c>
      <c r="Z476" s="304" t="str">
        <f>CONCATENATE('[1]OPINI Rinci v1'!CO478,'[1]OPINI Rinci v1'!CP478,'[1]OPINI Rinci v1'!CQ478,'[1]OPINI Rinci v1'!CR478)</f>
        <v>WDP</v>
      </c>
      <c r="AA476" s="301"/>
    </row>
    <row r="477" spans="1:27" s="312" customFormat="1" ht="14.1" customHeight="1" x14ac:dyDescent="0.2">
      <c r="A477" s="306">
        <f t="shared" si="24"/>
        <v>419</v>
      </c>
      <c r="B477" s="222" t="s">
        <v>88</v>
      </c>
      <c r="C477" s="214" t="s">
        <v>20</v>
      </c>
      <c r="D477" s="220"/>
      <c r="E477" s="217" t="s">
        <v>499</v>
      </c>
      <c r="F477" s="198" t="str">
        <f>CONCATENATE('[1]OPINI Rinci v1'!M479,'[1]OPINI Rinci v1'!N479,'[1]OPINI Rinci v1'!O479,'[1]OPINI Rinci v1'!P479)</f>
        <v>WTP</v>
      </c>
      <c r="G477" s="198" t="str">
        <f>CONCATENATE('[1]OPINI Rinci v1'!R479,'[1]OPINI Rinci v1'!S479,'[1]OPINI Rinci v1'!T479,'[1]OPINI Rinci v1'!U479)</f>
        <v>WTP</v>
      </c>
      <c r="H477" s="198" t="str">
        <f>CONCATENATE('[1]OPINI Rinci v1'!W479,'[1]OPINI Rinci v1'!X479,'[1]OPINI Rinci v1'!Y479,'[1]OPINI Rinci v1'!Z479)</f>
        <v>WTP</v>
      </c>
      <c r="I477" s="198" t="str">
        <f>CONCATENATE('[1]OPINI Rinci v1'!AB479,'[1]OPINI Rinci v1'!AC479,'[1]OPINI Rinci v1'!AD479,'[1]OPINI Rinci v1'!AE479)</f>
        <v>WTP</v>
      </c>
      <c r="J477" s="198" t="str">
        <f>CONCATENATE('[1]OPINI Rinci v1'!AG479,'[1]OPINI Rinci v1'!AH479,'[1]OPINI Rinci v1'!AI479,'[1]OPINI Rinci v1'!AJ479)</f>
        <v>WTP</v>
      </c>
      <c r="K477" s="198" t="str">
        <f>CONCATENATE('[1]OPINI Rinci v1'!AL479,'[1]OPINI Rinci v1'!AM479,'[1]OPINI Rinci v1'!AN479,'[1]OPINI Rinci v1'!AO479)</f>
        <v>WTP</v>
      </c>
      <c r="L477" s="198" t="str">
        <f>CONCATENATE('[1]OPINI Rinci v1'!AQ479,'[1]OPINI Rinci v1'!AR479,'[1]OPINI Rinci v1'!AS479,'[1]OPINI Rinci v1'!AT479)</f>
        <v>WTP</v>
      </c>
      <c r="M477" s="198" t="str">
        <f>CONCATENATE('[1]OPINI Rinci v1'!AV479,'[1]OPINI Rinci v1'!AW479,'[1]OPINI Rinci v1'!AX479,'[1]OPINI Rinci v1'!AY479)</f>
        <v>WTP</v>
      </c>
      <c r="N477" s="309" t="s">
        <v>701</v>
      </c>
      <c r="O477" s="310"/>
      <c r="P477" s="310"/>
      <c r="Q477" s="218" t="str">
        <f>CONCATENATE('[1]OPINI Rinci v1'!BA479,'[1]OPINI Rinci v1'!BB479,'[1]OPINI Rinci v1'!BD479,'[1]OPINI Rinci v1'!BC479)</f>
        <v>WTP</v>
      </c>
      <c r="R477" s="309" t="s">
        <v>701</v>
      </c>
      <c r="S477" s="304" t="str">
        <f>CONCATENATE('[1]OPINI Rinci v1'!BF479,'[1]OPINI Rinci v1'!BG479,'[1]OPINI Rinci v1'!BI479,'[1]OPINI Rinci v1'!BH479)</f>
        <v>WDP</v>
      </c>
      <c r="T477" s="304" t="str">
        <f>CONCATENATE('[1]OPINI Rinci v1'!BK479,'[1]OPINI Rinci v1'!BL479,'[1]OPINI Rinci v1'!BM479,'[1]OPINI Rinci v1'!BN479)</f>
        <v>WDP</v>
      </c>
      <c r="U477" s="304" t="str">
        <f>CONCATENATE('[1]OPINI Rinci v1'!BP479,'[1]OPINI Rinci v1'!BQ479,'[1]OPINI Rinci v1'!BR479,'[1]OPINI Rinci v1'!BS479)</f>
        <v>WDP</v>
      </c>
      <c r="V477" s="304" t="str">
        <f>CONCATENATE('[1]OPINI Rinci v1'!BU479,'[1]OPINI Rinci v1'!BV479,'[1]OPINI Rinci v1'!BW479,'[1]OPINI Rinci v1'!BX479)</f>
        <v>WDP</v>
      </c>
      <c r="W477" s="304" t="str">
        <f>CONCATENATE('[1]OPINI Rinci v1'!BZ479,'[1]OPINI Rinci v1'!CA479,'[1]OPINI Rinci v1'!CB479,'[1]OPINI Rinci v1'!CC479)</f>
        <v>TW</v>
      </c>
      <c r="X477" s="304" t="str">
        <f>CONCATENATE('[1]OPINI Rinci v1'!CE479,'[1]OPINI Rinci v1'!CF479,'[1]OPINI Rinci v1'!CG479,'[1]OPINI Rinci v1'!CH479)</f>
        <v>TMP</v>
      </c>
      <c r="Y477" s="304" t="str">
        <f>CONCATENATE('[1]OPINI Rinci v1'!CJ479,'[1]OPINI Rinci v1'!CK479,'[1]OPINI Rinci v1'!CL479,'[1]OPINI Rinci v1'!CM479)</f>
        <v>WDP</v>
      </c>
      <c r="Z477" s="304" t="str">
        <f>CONCATENATE('[1]OPINI Rinci v1'!CO479,'[1]OPINI Rinci v1'!CP479,'[1]OPINI Rinci v1'!CQ479,'[1]OPINI Rinci v1'!CR479)</f>
        <v>WDP</v>
      </c>
      <c r="AA477" s="311"/>
    </row>
    <row r="478" spans="1:27" s="5" customFormat="1" ht="14.1" customHeight="1" x14ac:dyDescent="0.2">
      <c r="A478" s="306">
        <f t="shared" si="24"/>
        <v>420</v>
      </c>
      <c r="B478" s="222" t="s">
        <v>88</v>
      </c>
      <c r="C478" s="214" t="s">
        <v>22</v>
      </c>
      <c r="D478" s="220"/>
      <c r="E478" s="217" t="s">
        <v>500</v>
      </c>
      <c r="F478" s="198" t="str">
        <f>CONCATENATE('[1]OPINI Rinci v1'!M480,'[1]OPINI Rinci v1'!N480,'[1]OPINI Rinci v1'!O480,'[1]OPINI Rinci v1'!P480)</f>
        <v>WTP</v>
      </c>
      <c r="G478" s="198" t="str">
        <f>CONCATENATE('[1]OPINI Rinci v1'!R480,'[1]OPINI Rinci v1'!S480,'[1]OPINI Rinci v1'!T480,'[1]OPINI Rinci v1'!U480)</f>
        <v>WTP</v>
      </c>
      <c r="H478" s="198" t="str">
        <f>CONCATENATE('[1]OPINI Rinci v1'!W480,'[1]OPINI Rinci v1'!X480,'[1]OPINI Rinci v1'!Y480,'[1]OPINI Rinci v1'!Z480)</f>
        <v>WTP</v>
      </c>
      <c r="I478" s="198" t="str">
        <f>CONCATENATE('[1]OPINI Rinci v1'!AB480,'[1]OPINI Rinci v1'!AC480,'[1]OPINI Rinci v1'!AD480,'[1]OPINI Rinci v1'!AE480)</f>
        <v>WTP</v>
      </c>
      <c r="J478" s="198" t="str">
        <f>CONCATENATE('[1]OPINI Rinci v1'!AG480,'[1]OPINI Rinci v1'!AH480,'[1]OPINI Rinci v1'!AI480,'[1]OPINI Rinci v1'!AJ480)</f>
        <v>WTP</v>
      </c>
      <c r="K478" s="198" t="str">
        <f>CONCATENATE('[1]OPINI Rinci v1'!AL480,'[1]OPINI Rinci v1'!AM480,'[1]OPINI Rinci v1'!AN480,'[1]OPINI Rinci v1'!AO480)</f>
        <v>WTP</v>
      </c>
      <c r="L478" s="198" t="str">
        <f>CONCATENATE('[1]OPINI Rinci v1'!AQ480,'[1]OPINI Rinci v1'!AR480,'[1]OPINI Rinci v1'!AS480,'[1]OPINI Rinci v1'!AT480)</f>
        <v>WTP</v>
      </c>
      <c r="M478" s="198" t="str">
        <f>CONCATENATE('[1]OPINI Rinci v1'!AV480,'[1]OPINI Rinci v1'!AW480,'[1]OPINI Rinci v1'!AX480,'[1]OPINI Rinci v1'!AY480)</f>
        <v>WDP</v>
      </c>
      <c r="N478" s="309" t="s">
        <v>701</v>
      </c>
      <c r="O478" s="310"/>
      <c r="P478" s="310"/>
      <c r="Q478" s="218" t="str">
        <f>CONCATENATE('[1]OPINI Rinci v1'!BA480,'[1]OPINI Rinci v1'!BB480,'[1]OPINI Rinci v1'!BD480,'[1]OPINI Rinci v1'!BC480)</f>
        <v>WDP</v>
      </c>
      <c r="R478" s="309" t="s">
        <v>701</v>
      </c>
      <c r="S478" s="304" t="str">
        <f>CONCATENATE('[1]OPINI Rinci v1'!BF480,'[1]OPINI Rinci v1'!BG480,'[1]OPINI Rinci v1'!BI480,'[1]OPINI Rinci v1'!BH480)</f>
        <v>WDP</v>
      </c>
      <c r="T478" s="304" t="str">
        <f>CONCATENATE('[1]OPINI Rinci v1'!BK480,'[1]OPINI Rinci v1'!BL480,'[1]OPINI Rinci v1'!BM480,'[1]OPINI Rinci v1'!BN480)</f>
        <v>WDP</v>
      </c>
      <c r="U478" s="304" t="str">
        <f>CONCATENATE('[1]OPINI Rinci v1'!BP480,'[1]OPINI Rinci v1'!BQ480,'[1]OPINI Rinci v1'!BR480,'[1]OPINI Rinci v1'!BS480)</f>
        <v>TMP</v>
      </c>
      <c r="V478" s="304" t="str">
        <f>CONCATENATE('[1]OPINI Rinci v1'!BU480,'[1]OPINI Rinci v1'!BV480,'[1]OPINI Rinci v1'!BW480,'[1]OPINI Rinci v1'!BX480)</f>
        <v>TMP</v>
      </c>
      <c r="W478" s="304" t="str">
        <f>CONCATENATE('[1]OPINI Rinci v1'!BZ480,'[1]OPINI Rinci v1'!CA480,'[1]OPINI Rinci v1'!CB480,'[1]OPINI Rinci v1'!CC480)</f>
        <v>TW</v>
      </c>
      <c r="X478" s="304" t="str">
        <f>CONCATENATE('[1]OPINI Rinci v1'!CE480,'[1]OPINI Rinci v1'!CF480,'[1]OPINI Rinci v1'!CG480,'[1]OPINI Rinci v1'!CH480)</f>
        <v>WDP</v>
      </c>
      <c r="Y478" s="304" t="str">
        <f>CONCATENATE('[1]OPINI Rinci v1'!CJ480,'[1]OPINI Rinci v1'!CK480,'[1]OPINI Rinci v1'!CL480,'[1]OPINI Rinci v1'!CM480)</f>
        <v>WDP</v>
      </c>
      <c r="Z478" s="304" t="str">
        <f>CONCATENATE('[1]OPINI Rinci v1'!CO480,'[1]OPINI Rinci v1'!CP480,'[1]OPINI Rinci v1'!CQ480,'[1]OPINI Rinci v1'!CR480)</f>
        <v>WDP</v>
      </c>
      <c r="AA478" s="301"/>
    </row>
    <row r="479" spans="1:27" s="5" customFormat="1" ht="14.1" customHeight="1" x14ac:dyDescent="0.2">
      <c r="A479" s="306">
        <f t="shared" si="24"/>
        <v>421</v>
      </c>
      <c r="B479" s="222" t="s">
        <v>88</v>
      </c>
      <c r="C479" s="214" t="s">
        <v>24</v>
      </c>
      <c r="D479" s="220"/>
      <c r="E479" s="217" t="s">
        <v>501</v>
      </c>
      <c r="F479" s="198" t="str">
        <f>CONCATENATE('[1]OPINI Rinci v1'!M481,'[1]OPINI Rinci v1'!N481,'[1]OPINI Rinci v1'!O481,'[1]OPINI Rinci v1'!P481)</f>
        <v>WDP</v>
      </c>
      <c r="G479" s="198" t="str">
        <f>CONCATENATE('[1]OPINI Rinci v1'!R481,'[1]OPINI Rinci v1'!S481,'[1]OPINI Rinci v1'!T481,'[1]OPINI Rinci v1'!U481)</f>
        <v>WDP</v>
      </c>
      <c r="H479" s="198" t="str">
        <f>CONCATENATE('[1]OPINI Rinci v1'!W481,'[1]OPINI Rinci v1'!X481,'[1]OPINI Rinci v1'!Y481,'[1]OPINI Rinci v1'!Z481)</f>
        <v>WDP</v>
      </c>
      <c r="I479" s="198" t="str">
        <f>CONCATENATE('[1]OPINI Rinci v1'!AB481,'[1]OPINI Rinci v1'!AC481,'[1]OPINI Rinci v1'!AD481,'[1]OPINI Rinci v1'!AE481)</f>
        <v>WTP</v>
      </c>
      <c r="J479" s="198" t="str">
        <f>CONCATENATE('[1]OPINI Rinci v1'!AG481,'[1]OPINI Rinci v1'!AH481,'[1]OPINI Rinci v1'!AI481,'[1]OPINI Rinci v1'!AJ481)</f>
        <v>WTP</v>
      </c>
      <c r="K479" s="198" t="str">
        <f>CONCATENATE('[1]OPINI Rinci v1'!AL481,'[1]OPINI Rinci v1'!AM481,'[1]OPINI Rinci v1'!AN481,'[1]OPINI Rinci v1'!AO481)</f>
        <v>WTP</v>
      </c>
      <c r="L479" s="198" t="str">
        <f>CONCATENATE('[1]OPINI Rinci v1'!AQ481,'[1]OPINI Rinci v1'!AR481,'[1]OPINI Rinci v1'!AS481,'[1]OPINI Rinci v1'!AT481)</f>
        <v>WDP</v>
      </c>
      <c r="M479" s="198" t="str">
        <f>CONCATENATE('[1]OPINI Rinci v1'!AV481,'[1]OPINI Rinci v1'!AW481,'[1]OPINI Rinci v1'!AX481,'[1]OPINI Rinci v1'!AY481)</f>
        <v>WDP</v>
      </c>
      <c r="N479" s="309" t="s">
        <v>701</v>
      </c>
      <c r="O479" s="310"/>
      <c r="P479" s="310"/>
      <c r="Q479" s="218" t="str">
        <f>CONCATENATE('[1]OPINI Rinci v1'!BA481,'[1]OPINI Rinci v1'!BB481,'[1]OPINI Rinci v1'!BD481,'[1]OPINI Rinci v1'!BC481)</f>
        <v>WDP</v>
      </c>
      <c r="R479" s="309" t="s">
        <v>701</v>
      </c>
      <c r="S479" s="304" t="str">
        <f>CONCATENATE('[1]OPINI Rinci v1'!BF481,'[1]OPINI Rinci v1'!BG481,'[1]OPINI Rinci v1'!BI481,'[1]OPINI Rinci v1'!BH481)</f>
        <v>WDP</v>
      </c>
      <c r="T479" s="304" t="str">
        <f>CONCATENATE('[1]OPINI Rinci v1'!BK481,'[1]OPINI Rinci v1'!BL481,'[1]OPINI Rinci v1'!BM481,'[1]OPINI Rinci v1'!BN481)</f>
        <v>WDP</v>
      </c>
      <c r="U479" s="304" t="str">
        <f>CONCATENATE('[1]OPINI Rinci v1'!BP481,'[1]OPINI Rinci v1'!BQ481,'[1]OPINI Rinci v1'!BR481,'[1]OPINI Rinci v1'!BS481)</f>
        <v>TMP</v>
      </c>
      <c r="V479" s="304" t="str">
        <f>CONCATENATE('[1]OPINI Rinci v1'!BU481,'[1]OPINI Rinci v1'!BV481,'[1]OPINI Rinci v1'!BW481,'[1]OPINI Rinci v1'!BX481)</f>
        <v>TMP</v>
      </c>
      <c r="W479" s="304" t="str">
        <f>CONCATENATE('[1]OPINI Rinci v1'!BZ481,'[1]OPINI Rinci v1'!CA481,'[1]OPINI Rinci v1'!CB481,'[1]OPINI Rinci v1'!CC481)</f>
        <v>TMP</v>
      </c>
      <c r="X479" s="304" t="str">
        <f>CONCATENATE('[1]OPINI Rinci v1'!CE481,'[1]OPINI Rinci v1'!CF481,'[1]OPINI Rinci v1'!CG481,'[1]OPINI Rinci v1'!CH481)</f>
        <v/>
      </c>
      <c r="Y479" s="304" t="str">
        <f>CONCATENATE('[1]OPINI Rinci v1'!CJ481,'[1]OPINI Rinci v1'!CK481,'[1]OPINI Rinci v1'!CL481,'[1]OPINI Rinci v1'!CM481)</f>
        <v>WDP</v>
      </c>
      <c r="Z479" s="304" t="str">
        <f>CONCATENATE('[1]OPINI Rinci v1'!CO481,'[1]OPINI Rinci v1'!CP481,'[1]OPINI Rinci v1'!CQ481,'[1]OPINI Rinci v1'!CR481)</f>
        <v>WDP</v>
      </c>
      <c r="AA479" s="301"/>
    </row>
    <row r="480" spans="1:27" s="312" customFormat="1" ht="14.1" customHeight="1" x14ac:dyDescent="0.2">
      <c r="A480" s="306">
        <f t="shared" si="24"/>
        <v>422</v>
      </c>
      <c r="B480" s="222" t="s">
        <v>88</v>
      </c>
      <c r="C480" s="214" t="s">
        <v>26</v>
      </c>
      <c r="D480" s="220"/>
      <c r="E480" s="217" t="s">
        <v>502</v>
      </c>
      <c r="F480" s="198" t="str">
        <f>CONCATENATE('[1]OPINI Rinci v1'!M482,'[1]OPINI Rinci v1'!N482,'[1]OPINI Rinci v1'!O482,'[1]OPINI Rinci v1'!P482)</f>
        <v>WTP</v>
      </c>
      <c r="G480" s="198" t="str">
        <f>CONCATENATE('[1]OPINI Rinci v1'!R482,'[1]OPINI Rinci v1'!S482,'[1]OPINI Rinci v1'!T482,'[1]OPINI Rinci v1'!U482)</f>
        <v>WTP</v>
      </c>
      <c r="H480" s="198" t="str">
        <f>CONCATENATE('[1]OPINI Rinci v1'!W482,'[1]OPINI Rinci v1'!X482,'[1]OPINI Rinci v1'!Y482,'[1]OPINI Rinci v1'!Z482)</f>
        <v>WTP</v>
      </c>
      <c r="I480" s="198" t="str">
        <f>CONCATENATE('[1]OPINI Rinci v1'!AB482,'[1]OPINI Rinci v1'!AC482,'[1]OPINI Rinci v1'!AD482,'[1]OPINI Rinci v1'!AE482)</f>
        <v>WTP</v>
      </c>
      <c r="J480" s="198" t="str">
        <f>CONCATENATE('[1]OPINI Rinci v1'!AG482,'[1]OPINI Rinci v1'!AH482,'[1]OPINI Rinci v1'!AI482,'[1]OPINI Rinci v1'!AJ482)</f>
        <v>WTP</v>
      </c>
      <c r="K480" s="198" t="str">
        <f>CONCATENATE('[1]OPINI Rinci v1'!AL482,'[1]OPINI Rinci v1'!AM482,'[1]OPINI Rinci v1'!AN482,'[1]OPINI Rinci v1'!AO482)</f>
        <v>WTP</v>
      </c>
      <c r="L480" s="198" t="str">
        <f>CONCATENATE('[1]OPINI Rinci v1'!AQ482,'[1]OPINI Rinci v1'!AR482,'[1]OPINI Rinci v1'!AS482,'[1]OPINI Rinci v1'!AT482)</f>
        <v>WTP</v>
      </c>
      <c r="M480" s="198" t="str">
        <f>CONCATENATE('[1]OPINI Rinci v1'!AV482,'[1]OPINI Rinci v1'!AW482,'[1]OPINI Rinci v1'!AX482,'[1]OPINI Rinci v1'!AY482)</f>
        <v>WTP</v>
      </c>
      <c r="N480" s="309" t="s">
        <v>701</v>
      </c>
      <c r="O480" s="310"/>
      <c r="P480" s="310"/>
      <c r="Q480" s="218" t="str">
        <f>CONCATENATE('[1]OPINI Rinci v1'!BA482,'[1]OPINI Rinci v1'!BB482,'[1]OPINI Rinci v1'!BD482,'[1]OPINI Rinci v1'!BC482)</f>
        <v>WTP</v>
      </c>
      <c r="R480" s="309" t="s">
        <v>701</v>
      </c>
      <c r="S480" s="304" t="str">
        <f>CONCATENATE('[1]OPINI Rinci v1'!BF482,'[1]OPINI Rinci v1'!BG482,'[1]OPINI Rinci v1'!BI482,'[1]OPINI Rinci v1'!BH482)</f>
        <v>WDP</v>
      </c>
      <c r="T480" s="304" t="str">
        <f>CONCATENATE('[1]OPINI Rinci v1'!BK482,'[1]OPINI Rinci v1'!BL482,'[1]OPINI Rinci v1'!BM482,'[1]OPINI Rinci v1'!BN482)</f>
        <v>TMP</v>
      </c>
      <c r="U480" s="304" t="str">
        <f>CONCATENATE('[1]OPINI Rinci v1'!BP482,'[1]OPINI Rinci v1'!BQ482,'[1]OPINI Rinci v1'!BR482,'[1]OPINI Rinci v1'!BS482)</f>
        <v>TMP</v>
      </c>
      <c r="V480" s="304" t="str">
        <f>CONCATENATE('[1]OPINI Rinci v1'!BU482,'[1]OPINI Rinci v1'!BV482,'[1]OPINI Rinci v1'!BW482,'[1]OPINI Rinci v1'!BX482)</f>
        <v>TMP</v>
      </c>
      <c r="W480" s="304" t="str">
        <f>CONCATENATE('[1]OPINI Rinci v1'!BZ482,'[1]OPINI Rinci v1'!CA482,'[1]OPINI Rinci v1'!CB482,'[1]OPINI Rinci v1'!CC482)</f>
        <v>TMP</v>
      </c>
      <c r="X480" s="304" t="str">
        <f>CONCATENATE('[1]OPINI Rinci v1'!CE482,'[1]OPINI Rinci v1'!CF482,'[1]OPINI Rinci v1'!CG482,'[1]OPINI Rinci v1'!CH482)</f>
        <v>TMP</v>
      </c>
      <c r="Y480" s="304" t="str">
        <f>CONCATENATE('[1]OPINI Rinci v1'!CJ482,'[1]OPINI Rinci v1'!CK482,'[1]OPINI Rinci v1'!CL482,'[1]OPINI Rinci v1'!CM482)</f>
        <v>TMP</v>
      </c>
      <c r="Z480" s="304" t="str">
        <f>CONCATENATE('[1]OPINI Rinci v1'!CO482,'[1]OPINI Rinci v1'!CP482,'[1]OPINI Rinci v1'!CQ482,'[1]OPINI Rinci v1'!CR482)</f>
        <v/>
      </c>
      <c r="AA480" s="311"/>
    </row>
    <row r="481" spans="1:27" s="312" customFormat="1" ht="14.1" customHeight="1" x14ac:dyDescent="0.2">
      <c r="A481" s="306">
        <f t="shared" si="24"/>
        <v>423</v>
      </c>
      <c r="B481" s="222" t="s">
        <v>88</v>
      </c>
      <c r="C481" s="214" t="s">
        <v>28</v>
      </c>
      <c r="D481" s="220"/>
      <c r="E481" s="217" t="s">
        <v>503</v>
      </c>
      <c r="F481" s="198" t="str">
        <f>CONCATENATE('[1]OPINI Rinci v1'!M483,'[1]OPINI Rinci v1'!N483,'[1]OPINI Rinci v1'!O483,'[1]OPINI Rinci v1'!P483)</f>
        <v>WTP</v>
      </c>
      <c r="G481" s="198" t="str">
        <f>CONCATENATE('[1]OPINI Rinci v1'!R483,'[1]OPINI Rinci v1'!S483,'[1]OPINI Rinci v1'!T483,'[1]OPINI Rinci v1'!U483)</f>
        <v>WTP</v>
      </c>
      <c r="H481" s="198" t="str">
        <f>CONCATENATE('[1]OPINI Rinci v1'!W483,'[1]OPINI Rinci v1'!X483,'[1]OPINI Rinci v1'!Y483,'[1]OPINI Rinci v1'!Z483)</f>
        <v>WTP</v>
      </c>
      <c r="I481" s="198" t="str">
        <f>CONCATENATE('[1]OPINI Rinci v1'!AB483,'[1]OPINI Rinci v1'!AC483,'[1]OPINI Rinci v1'!AD483,'[1]OPINI Rinci v1'!AE483)</f>
        <v>WTP</v>
      </c>
      <c r="J481" s="198" t="str">
        <f>CONCATENATE('[1]OPINI Rinci v1'!AG483,'[1]OPINI Rinci v1'!AH483,'[1]OPINI Rinci v1'!AI483,'[1]OPINI Rinci v1'!AJ483)</f>
        <v>WTP</v>
      </c>
      <c r="K481" s="198" t="str">
        <f>CONCATENATE('[1]OPINI Rinci v1'!AL483,'[1]OPINI Rinci v1'!AM483,'[1]OPINI Rinci v1'!AN483,'[1]OPINI Rinci v1'!AO483)</f>
        <v>WTP</v>
      </c>
      <c r="L481" s="198" t="str">
        <f>CONCATENATE('[1]OPINI Rinci v1'!AQ483,'[1]OPINI Rinci v1'!AR483,'[1]OPINI Rinci v1'!AS483,'[1]OPINI Rinci v1'!AT483)</f>
        <v>WTP</v>
      </c>
      <c r="M481" s="198" t="str">
        <f>CONCATENATE('[1]OPINI Rinci v1'!AV483,'[1]OPINI Rinci v1'!AW483,'[1]OPINI Rinci v1'!AX483,'[1]OPINI Rinci v1'!AY483)</f>
        <v>WTP</v>
      </c>
      <c r="N481" s="309" t="s">
        <v>701</v>
      </c>
      <c r="O481" s="310"/>
      <c r="P481" s="310"/>
      <c r="Q481" s="218" t="str">
        <f>CONCATENATE('[1]OPINI Rinci v1'!BA483,'[1]OPINI Rinci v1'!BB483,'[1]OPINI Rinci v1'!BD483,'[1]OPINI Rinci v1'!BC483)</f>
        <v>WDP</v>
      </c>
      <c r="R481" s="309" t="s">
        <v>701</v>
      </c>
      <c r="S481" s="304" t="str">
        <f>CONCATENATE('[1]OPINI Rinci v1'!BF483,'[1]OPINI Rinci v1'!BG483,'[1]OPINI Rinci v1'!BI483,'[1]OPINI Rinci v1'!BH483)</f>
        <v>WDP</v>
      </c>
      <c r="T481" s="304" t="str">
        <f>CONCATENATE('[1]OPINI Rinci v1'!BK483,'[1]OPINI Rinci v1'!BL483,'[1]OPINI Rinci v1'!BM483,'[1]OPINI Rinci v1'!BN483)</f>
        <v>WDP</v>
      </c>
      <c r="U481" s="304" t="str">
        <f>CONCATENATE('[1]OPINI Rinci v1'!BP483,'[1]OPINI Rinci v1'!BQ483,'[1]OPINI Rinci v1'!BR483,'[1]OPINI Rinci v1'!BS483)</f>
        <v>WDP</v>
      </c>
      <c r="V481" s="304" t="str">
        <f>CONCATENATE('[1]OPINI Rinci v1'!BU483,'[1]OPINI Rinci v1'!BV483,'[1]OPINI Rinci v1'!BW483,'[1]OPINI Rinci v1'!BX483)</f>
        <v>TW</v>
      </c>
      <c r="W481" s="304" t="str">
        <f>CONCATENATE('[1]OPINI Rinci v1'!BZ483,'[1]OPINI Rinci v1'!CA483,'[1]OPINI Rinci v1'!CB483,'[1]OPINI Rinci v1'!CC483)</f>
        <v>TMP</v>
      </c>
      <c r="X481" s="304" t="str">
        <f>CONCATENATE('[1]OPINI Rinci v1'!CE483,'[1]OPINI Rinci v1'!CF483,'[1]OPINI Rinci v1'!CG483,'[1]OPINI Rinci v1'!CH483)</f>
        <v>TMP</v>
      </c>
      <c r="Y481" s="304" t="str">
        <f>CONCATENATE('[1]OPINI Rinci v1'!CJ483,'[1]OPINI Rinci v1'!CK483,'[1]OPINI Rinci v1'!CL483,'[1]OPINI Rinci v1'!CM483)</f>
        <v>WDP</v>
      </c>
      <c r="Z481" s="304" t="str">
        <f>CONCATENATE('[1]OPINI Rinci v1'!CO483,'[1]OPINI Rinci v1'!CP483,'[1]OPINI Rinci v1'!CQ483,'[1]OPINI Rinci v1'!CR483)</f>
        <v/>
      </c>
      <c r="AA481" s="311"/>
    </row>
    <row r="482" spans="1:27" s="312" customFormat="1" ht="14.1" customHeight="1" x14ac:dyDescent="0.2">
      <c r="A482" s="306">
        <f t="shared" si="24"/>
        <v>424</v>
      </c>
      <c r="B482" s="222" t="s">
        <v>88</v>
      </c>
      <c r="C482" s="214" t="s">
        <v>30</v>
      </c>
      <c r="D482" s="220"/>
      <c r="E482" s="217" t="s">
        <v>504</v>
      </c>
      <c r="F482" s="198" t="str">
        <f>CONCATENATE('[1]OPINI Rinci v1'!M484,'[1]OPINI Rinci v1'!N484,'[1]OPINI Rinci v1'!O484,'[1]OPINI Rinci v1'!P484)</f>
        <v>WTP</v>
      </c>
      <c r="G482" s="198" t="str">
        <f>CONCATENATE('[1]OPINI Rinci v1'!R484,'[1]OPINI Rinci v1'!S484,'[1]OPINI Rinci v1'!T484,'[1]OPINI Rinci v1'!U484)</f>
        <v>WTP</v>
      </c>
      <c r="H482" s="198" t="str">
        <f>CONCATENATE('[1]OPINI Rinci v1'!W484,'[1]OPINI Rinci v1'!X484,'[1]OPINI Rinci v1'!Y484,'[1]OPINI Rinci v1'!Z484)</f>
        <v>WTP</v>
      </c>
      <c r="I482" s="198" t="str">
        <f>CONCATENATE('[1]OPINI Rinci v1'!AB484,'[1]OPINI Rinci v1'!AC484,'[1]OPINI Rinci v1'!AD484,'[1]OPINI Rinci v1'!AE484)</f>
        <v>WTP</v>
      </c>
      <c r="J482" s="198" t="str">
        <f>CONCATENATE('[1]OPINI Rinci v1'!AG484,'[1]OPINI Rinci v1'!AH484,'[1]OPINI Rinci v1'!AI484,'[1]OPINI Rinci v1'!AJ484)</f>
        <v>WTP</v>
      </c>
      <c r="K482" s="198" t="str">
        <f>CONCATENATE('[1]OPINI Rinci v1'!AL484,'[1]OPINI Rinci v1'!AM484,'[1]OPINI Rinci v1'!AN484,'[1]OPINI Rinci v1'!AO484)</f>
        <v>WTP</v>
      </c>
      <c r="L482" s="198" t="str">
        <f>CONCATENATE('[1]OPINI Rinci v1'!AQ484,'[1]OPINI Rinci v1'!AR484,'[1]OPINI Rinci v1'!AS484,'[1]OPINI Rinci v1'!AT484)</f>
        <v>WTP</v>
      </c>
      <c r="M482" s="198" t="str">
        <f>CONCATENATE('[1]OPINI Rinci v1'!AV484,'[1]OPINI Rinci v1'!AW484,'[1]OPINI Rinci v1'!AX484,'[1]OPINI Rinci v1'!AY484)</f>
        <v>WTP</v>
      </c>
      <c r="N482" s="309" t="s">
        <v>701</v>
      </c>
      <c r="O482" s="310"/>
      <c r="P482" s="310"/>
      <c r="Q482" s="218" t="str">
        <f>CONCATENATE('[1]OPINI Rinci v1'!BA484,'[1]OPINI Rinci v1'!BB484,'[1]OPINI Rinci v1'!BD484,'[1]OPINI Rinci v1'!BC484)</f>
        <v>WDP</v>
      </c>
      <c r="R482" s="309" t="s">
        <v>701</v>
      </c>
      <c r="S482" s="304" t="str">
        <f>CONCATENATE('[1]OPINI Rinci v1'!BF484,'[1]OPINI Rinci v1'!BG484,'[1]OPINI Rinci v1'!BI484,'[1]OPINI Rinci v1'!BH484)</f>
        <v>WDP</v>
      </c>
      <c r="T482" s="304" t="str">
        <f>CONCATENATE('[1]OPINI Rinci v1'!BK484,'[1]OPINI Rinci v1'!BL484,'[1]OPINI Rinci v1'!BM484,'[1]OPINI Rinci v1'!BN484)</f>
        <v>WDP</v>
      </c>
      <c r="U482" s="304" t="str">
        <f>CONCATENATE('[1]OPINI Rinci v1'!BP484,'[1]OPINI Rinci v1'!BQ484,'[1]OPINI Rinci v1'!BR484,'[1]OPINI Rinci v1'!BS484)</f>
        <v>WDP</v>
      </c>
      <c r="V482" s="304" t="str">
        <f>CONCATENATE('[1]OPINI Rinci v1'!BU484,'[1]OPINI Rinci v1'!BV484,'[1]OPINI Rinci v1'!BW484,'[1]OPINI Rinci v1'!BX484)</f>
        <v>WDP</v>
      </c>
      <c r="W482" s="304" t="str">
        <f>CONCATENATE('[1]OPINI Rinci v1'!BZ484,'[1]OPINI Rinci v1'!CA484,'[1]OPINI Rinci v1'!CB484,'[1]OPINI Rinci v1'!CC484)</f>
        <v>TW</v>
      </c>
      <c r="X482" s="304" t="str">
        <f>CONCATENATE('[1]OPINI Rinci v1'!CE484,'[1]OPINI Rinci v1'!CF484,'[1]OPINI Rinci v1'!CG484,'[1]OPINI Rinci v1'!CH484)</f>
        <v>TMP</v>
      </c>
      <c r="Y482" s="304" t="str">
        <f>CONCATENATE('[1]OPINI Rinci v1'!CJ484,'[1]OPINI Rinci v1'!CK484,'[1]OPINI Rinci v1'!CL484,'[1]OPINI Rinci v1'!CM484)</f>
        <v>WDP</v>
      </c>
      <c r="Z482" s="304" t="str">
        <f>CONCATENATE('[1]OPINI Rinci v1'!CO484,'[1]OPINI Rinci v1'!CP484,'[1]OPINI Rinci v1'!CQ484,'[1]OPINI Rinci v1'!CR484)</f>
        <v/>
      </c>
      <c r="AA482" s="311"/>
    </row>
    <row r="483" spans="1:27" s="5" customFormat="1" ht="14.1" customHeight="1" x14ac:dyDescent="0.2">
      <c r="A483" s="306">
        <f t="shared" si="24"/>
        <v>425</v>
      </c>
      <c r="B483" s="222" t="s">
        <v>88</v>
      </c>
      <c r="C483" s="214" t="s">
        <v>32</v>
      </c>
      <c r="D483" s="220"/>
      <c r="E483" s="217" t="s">
        <v>505</v>
      </c>
      <c r="F483" s="198" t="str">
        <f>CONCATENATE('[1]OPINI Rinci v1'!M485,'[1]OPINI Rinci v1'!N485,'[1]OPINI Rinci v1'!O485,'[1]OPINI Rinci v1'!P485)</f>
        <v>WTP</v>
      </c>
      <c r="G483" s="198" t="str">
        <f>CONCATENATE('[1]OPINI Rinci v1'!R485,'[1]OPINI Rinci v1'!S485,'[1]OPINI Rinci v1'!T485,'[1]OPINI Rinci v1'!U485)</f>
        <v>WTP</v>
      </c>
      <c r="H483" s="198" t="str">
        <f>CONCATENATE('[1]OPINI Rinci v1'!W485,'[1]OPINI Rinci v1'!X485,'[1]OPINI Rinci v1'!Y485,'[1]OPINI Rinci v1'!Z485)</f>
        <v>WTP</v>
      </c>
      <c r="I483" s="198" t="str">
        <f>CONCATENATE('[1]OPINI Rinci v1'!AB485,'[1]OPINI Rinci v1'!AC485,'[1]OPINI Rinci v1'!AD485,'[1]OPINI Rinci v1'!AE485)</f>
        <v>WTP</v>
      </c>
      <c r="J483" s="198" t="str">
        <f>CONCATENATE('[1]OPINI Rinci v1'!AG485,'[1]OPINI Rinci v1'!AH485,'[1]OPINI Rinci v1'!AI485,'[1]OPINI Rinci v1'!AJ485)</f>
        <v>WTP</v>
      </c>
      <c r="K483" s="198" t="str">
        <f>CONCATENATE('[1]OPINI Rinci v1'!AL485,'[1]OPINI Rinci v1'!AM485,'[1]OPINI Rinci v1'!AN485,'[1]OPINI Rinci v1'!AO485)</f>
        <v>WDP</v>
      </c>
      <c r="L483" s="198" t="str">
        <f>CONCATENATE('[1]OPINI Rinci v1'!AQ485,'[1]OPINI Rinci v1'!AR485,'[1]OPINI Rinci v1'!AS485,'[1]OPINI Rinci v1'!AT485)</f>
        <v>TW</v>
      </c>
      <c r="M483" s="198" t="str">
        <f>CONCATENATE('[1]OPINI Rinci v1'!AV485,'[1]OPINI Rinci v1'!AW485,'[1]OPINI Rinci v1'!AX485,'[1]OPINI Rinci v1'!AY485)</f>
        <v>WDP</v>
      </c>
      <c r="N483" s="309" t="s">
        <v>701</v>
      </c>
      <c r="O483" s="310"/>
      <c r="P483" s="310"/>
      <c r="Q483" s="218" t="str">
        <f>CONCATENATE('[1]OPINI Rinci v1'!BA485,'[1]OPINI Rinci v1'!BB485,'[1]OPINI Rinci v1'!BD485,'[1]OPINI Rinci v1'!BC485)</f>
        <v>WDP</v>
      </c>
      <c r="R483" s="309" t="s">
        <v>701</v>
      </c>
      <c r="S483" s="304" t="str">
        <f>CONCATENATE('[1]OPINI Rinci v1'!BF485,'[1]OPINI Rinci v1'!BG485,'[1]OPINI Rinci v1'!BI485,'[1]OPINI Rinci v1'!BH485)</f>
        <v>TMP</v>
      </c>
      <c r="T483" s="304" t="str">
        <f>CONCATENATE('[1]OPINI Rinci v1'!BK485,'[1]OPINI Rinci v1'!BL485,'[1]OPINI Rinci v1'!BM485,'[1]OPINI Rinci v1'!BN485)</f>
        <v>TMP</v>
      </c>
      <c r="U483" s="304" t="str">
        <f>CONCATENATE('[1]OPINI Rinci v1'!BP485,'[1]OPINI Rinci v1'!BQ485,'[1]OPINI Rinci v1'!BR485,'[1]OPINI Rinci v1'!BS485)</f>
        <v>TMP</v>
      </c>
      <c r="V483" s="304" t="str">
        <f>CONCATENATE('[1]OPINI Rinci v1'!BU485,'[1]OPINI Rinci v1'!BV485,'[1]OPINI Rinci v1'!BW485,'[1]OPINI Rinci v1'!BX485)</f>
        <v>TMP</v>
      </c>
      <c r="W483" s="304" t="str">
        <f>CONCATENATE('[1]OPINI Rinci v1'!BZ485,'[1]OPINI Rinci v1'!CA485,'[1]OPINI Rinci v1'!CB485,'[1]OPINI Rinci v1'!CC485)</f>
        <v>TMP</v>
      </c>
      <c r="X483" s="304" t="str">
        <f>CONCATENATE('[1]OPINI Rinci v1'!CE485,'[1]OPINI Rinci v1'!CF485,'[1]OPINI Rinci v1'!CG485,'[1]OPINI Rinci v1'!CH485)</f>
        <v/>
      </c>
      <c r="Y483" s="304" t="str">
        <f>CONCATENATE('[1]OPINI Rinci v1'!CJ485,'[1]OPINI Rinci v1'!CK485,'[1]OPINI Rinci v1'!CL485,'[1]OPINI Rinci v1'!CM485)</f>
        <v/>
      </c>
      <c r="Z483" s="304" t="str">
        <f>CONCATENATE('[1]OPINI Rinci v1'!CO485,'[1]OPINI Rinci v1'!CP485,'[1]OPINI Rinci v1'!CQ485,'[1]OPINI Rinci v1'!CR485)</f>
        <v/>
      </c>
      <c r="AA483" s="301"/>
    </row>
    <row r="484" spans="1:27" s="5" customFormat="1" ht="14.1" customHeight="1" x14ac:dyDescent="0.2">
      <c r="A484" s="306">
        <f t="shared" si="24"/>
        <v>426</v>
      </c>
      <c r="B484" s="222" t="s">
        <v>88</v>
      </c>
      <c r="C484" s="214" t="s">
        <v>34</v>
      </c>
      <c r="D484" s="220"/>
      <c r="E484" s="217" t="s">
        <v>506</v>
      </c>
      <c r="F484" s="198" t="str">
        <f>CONCATENATE('[1]OPINI Rinci v1'!M486,'[1]OPINI Rinci v1'!N486,'[1]OPINI Rinci v1'!O486,'[1]OPINI Rinci v1'!P486)</f>
        <v>WTP</v>
      </c>
      <c r="G484" s="198" t="str">
        <f>CONCATENATE('[1]OPINI Rinci v1'!R486,'[1]OPINI Rinci v1'!S486,'[1]OPINI Rinci v1'!T486,'[1]OPINI Rinci v1'!U486)</f>
        <v>WTP</v>
      </c>
      <c r="H484" s="198" t="str">
        <f>CONCATENATE('[1]OPINI Rinci v1'!W486,'[1]OPINI Rinci v1'!X486,'[1]OPINI Rinci v1'!Y486,'[1]OPINI Rinci v1'!Z486)</f>
        <v>WTP</v>
      </c>
      <c r="I484" s="198" t="str">
        <f>CONCATENATE('[1]OPINI Rinci v1'!AB486,'[1]OPINI Rinci v1'!AC486,'[1]OPINI Rinci v1'!AD486,'[1]OPINI Rinci v1'!AE486)</f>
        <v>WTP</v>
      </c>
      <c r="J484" s="198" t="str">
        <f>CONCATENATE('[1]OPINI Rinci v1'!AG486,'[1]OPINI Rinci v1'!AH486,'[1]OPINI Rinci v1'!AI486,'[1]OPINI Rinci v1'!AJ486)</f>
        <v>WTP</v>
      </c>
      <c r="K484" s="198" t="str">
        <f>CONCATENATE('[1]OPINI Rinci v1'!AL486,'[1]OPINI Rinci v1'!AM486,'[1]OPINI Rinci v1'!AN486,'[1]OPINI Rinci v1'!AO486)</f>
        <v>WDP</v>
      </c>
      <c r="L484" s="198" t="str">
        <f>CONCATENATE('[1]OPINI Rinci v1'!AQ486,'[1]OPINI Rinci v1'!AR486,'[1]OPINI Rinci v1'!AS486,'[1]OPINI Rinci v1'!AT486)</f>
        <v>WDP</v>
      </c>
      <c r="M484" s="198" t="str">
        <f>CONCATENATE('[1]OPINI Rinci v1'!AV486,'[1]OPINI Rinci v1'!AW486,'[1]OPINI Rinci v1'!AX486,'[1]OPINI Rinci v1'!AY486)</f>
        <v>WDP</v>
      </c>
      <c r="N484" s="309" t="s">
        <v>701</v>
      </c>
      <c r="O484" s="310"/>
      <c r="P484" s="310"/>
      <c r="Q484" s="218" t="str">
        <f>CONCATENATE('[1]OPINI Rinci v1'!BA486,'[1]OPINI Rinci v1'!BB486,'[1]OPINI Rinci v1'!BD486,'[1]OPINI Rinci v1'!BC486)</f>
        <v>WDP</v>
      </c>
      <c r="R484" s="309" t="s">
        <v>701</v>
      </c>
      <c r="S484" s="304" t="str">
        <f>CONCATENATE('[1]OPINI Rinci v1'!BF486,'[1]OPINI Rinci v1'!BG486,'[1]OPINI Rinci v1'!BI486,'[1]OPINI Rinci v1'!BH486)</f>
        <v>TMP</v>
      </c>
      <c r="T484" s="304" t="str">
        <f>CONCATENATE('[1]OPINI Rinci v1'!BK486,'[1]OPINI Rinci v1'!BL486,'[1]OPINI Rinci v1'!BM486,'[1]OPINI Rinci v1'!BN486)</f>
        <v>TMP</v>
      </c>
      <c r="U484" s="304" t="str">
        <f>CONCATENATE('[1]OPINI Rinci v1'!BP486,'[1]OPINI Rinci v1'!BQ486,'[1]OPINI Rinci v1'!BR486,'[1]OPINI Rinci v1'!BS486)</f>
        <v>TMP</v>
      </c>
      <c r="V484" s="304" t="str">
        <f>CONCATENATE('[1]OPINI Rinci v1'!BU486,'[1]OPINI Rinci v1'!BV486,'[1]OPINI Rinci v1'!BW486,'[1]OPINI Rinci v1'!BX486)</f>
        <v>TMP</v>
      </c>
      <c r="W484" s="304" t="str">
        <f>CONCATENATE('[1]OPINI Rinci v1'!BZ486,'[1]OPINI Rinci v1'!CA486,'[1]OPINI Rinci v1'!CB486,'[1]OPINI Rinci v1'!CC486)</f>
        <v>TMP</v>
      </c>
      <c r="X484" s="304" t="str">
        <f>CONCATENATE('[1]OPINI Rinci v1'!CE486,'[1]OPINI Rinci v1'!CF486,'[1]OPINI Rinci v1'!CG486,'[1]OPINI Rinci v1'!CH486)</f>
        <v/>
      </c>
      <c r="Y484" s="304" t="str">
        <f>CONCATENATE('[1]OPINI Rinci v1'!CJ486,'[1]OPINI Rinci v1'!CK486,'[1]OPINI Rinci v1'!CL486,'[1]OPINI Rinci v1'!CM486)</f>
        <v/>
      </c>
      <c r="Z484" s="304" t="str">
        <f>CONCATENATE('[1]OPINI Rinci v1'!CO486,'[1]OPINI Rinci v1'!CP486,'[1]OPINI Rinci v1'!CQ486,'[1]OPINI Rinci v1'!CR486)</f>
        <v/>
      </c>
      <c r="AA484" s="301"/>
    </row>
    <row r="485" spans="1:27" s="9" customFormat="1" ht="14.1" customHeight="1" x14ac:dyDescent="0.2">
      <c r="A485" s="306">
        <f t="shared" si="24"/>
        <v>427</v>
      </c>
      <c r="B485" s="222" t="s">
        <v>88</v>
      </c>
      <c r="C485" s="214" t="s">
        <v>36</v>
      </c>
      <c r="D485" s="202"/>
      <c r="E485" s="210" t="s">
        <v>656</v>
      </c>
      <c r="F485" s="198" t="str">
        <f>CONCATENATE('[1]OPINI Rinci v1'!M487,'[1]OPINI Rinci v1'!N487,'[1]OPINI Rinci v1'!O487,'[1]OPINI Rinci v1'!P487)</f>
        <v>WTP</v>
      </c>
      <c r="G485" s="198" t="str">
        <f>CONCATENATE('[1]OPINI Rinci v1'!R487,'[1]OPINI Rinci v1'!S487,'[1]OPINI Rinci v1'!T487,'[1]OPINI Rinci v1'!U487)</f>
        <v>WTP</v>
      </c>
      <c r="H485" s="198" t="str">
        <f>CONCATENATE('[1]OPINI Rinci v1'!W487,'[1]OPINI Rinci v1'!X487,'[1]OPINI Rinci v1'!Y487,'[1]OPINI Rinci v1'!Z487)</f>
        <v>WTP</v>
      </c>
      <c r="I485" s="198" t="str">
        <f>CONCATENATE('[1]OPINI Rinci v1'!AB487,'[1]OPINI Rinci v1'!AC487,'[1]OPINI Rinci v1'!AD487,'[1]OPINI Rinci v1'!AE487)</f>
        <v>WDP</v>
      </c>
      <c r="J485" s="198" t="str">
        <f>CONCATENATE('[1]OPINI Rinci v1'!AG487,'[1]OPINI Rinci v1'!AH487,'[1]OPINI Rinci v1'!AI487,'[1]OPINI Rinci v1'!AJ487)</f>
        <v>WDP</v>
      </c>
      <c r="K485" s="198" t="str">
        <f>CONCATENATE('[1]OPINI Rinci v1'!AL487,'[1]OPINI Rinci v1'!AM487,'[1]OPINI Rinci v1'!AN487,'[1]OPINI Rinci v1'!AO487)</f>
        <v>WDP</v>
      </c>
      <c r="L485" s="198" t="str">
        <f>CONCATENATE('[1]OPINI Rinci v1'!AQ487,'[1]OPINI Rinci v1'!AR487,'[1]OPINI Rinci v1'!AS487,'[1]OPINI Rinci v1'!AT487)</f>
        <v>WDP</v>
      </c>
      <c r="M485" s="198" t="str">
        <f>CONCATENATE('[1]OPINI Rinci v1'!AV487,'[1]OPINI Rinci v1'!AW487,'[1]OPINI Rinci v1'!AX487,'[1]OPINI Rinci v1'!AY487)</f>
        <v>WDP</v>
      </c>
      <c r="N485" s="307" t="s">
        <v>702</v>
      </c>
      <c r="O485" s="203"/>
      <c r="P485" s="203"/>
      <c r="Q485" s="188" t="str">
        <f>CONCATENATE('[1]OPINI Rinci v1'!BA487,'[1]OPINI Rinci v1'!BB487,'[1]OPINI Rinci v1'!BD487,'[1]OPINI Rinci v1'!BC487)</f>
        <v/>
      </c>
      <c r="R485" s="203"/>
      <c r="S485" s="304" t="str">
        <f>CONCATENATE('[1]OPINI Rinci v1'!BF492,'[1]OPINI Rinci v1'!BG492,'[1]OPINI Rinci v1'!BI492,'[1]OPINI Rinci v1'!BH492)</f>
        <v/>
      </c>
      <c r="T485" s="200"/>
      <c r="U485" s="304"/>
      <c r="V485" s="304"/>
      <c r="W485" s="304"/>
      <c r="X485" s="304"/>
      <c r="Y485" s="304"/>
      <c r="Z485" s="304"/>
      <c r="AA485" s="305"/>
    </row>
    <row r="486" spans="1:27" s="9" customFormat="1" ht="14.1" customHeight="1" x14ac:dyDescent="0.2">
      <c r="A486" s="306">
        <f t="shared" si="24"/>
        <v>428</v>
      </c>
      <c r="B486" s="222" t="s">
        <v>88</v>
      </c>
      <c r="C486" s="214" t="s">
        <v>38</v>
      </c>
      <c r="D486" s="202"/>
      <c r="E486" s="210" t="s">
        <v>657</v>
      </c>
      <c r="F486" s="198" t="str">
        <f>CONCATENATE('[1]OPINI Rinci v1'!M488,'[1]OPINI Rinci v1'!N488,'[1]OPINI Rinci v1'!O488,'[1]OPINI Rinci v1'!P488)</f>
        <v>WTP</v>
      </c>
      <c r="G486" s="198" t="str">
        <f>CONCATENATE('[1]OPINI Rinci v1'!R488,'[1]OPINI Rinci v1'!S488,'[1]OPINI Rinci v1'!T488,'[1]OPINI Rinci v1'!U488)</f>
        <v>WTP</v>
      </c>
      <c r="H486" s="198" t="str">
        <f>CONCATENATE('[1]OPINI Rinci v1'!W488,'[1]OPINI Rinci v1'!X488,'[1]OPINI Rinci v1'!Y488,'[1]OPINI Rinci v1'!Z488)</f>
        <v>WTP</v>
      </c>
      <c r="I486" s="198" t="str">
        <f>CONCATENATE('[1]OPINI Rinci v1'!AB488,'[1]OPINI Rinci v1'!AC488,'[1]OPINI Rinci v1'!AD488,'[1]OPINI Rinci v1'!AE488)</f>
        <v>WTP</v>
      </c>
      <c r="J486" s="198" t="str">
        <f>CONCATENATE('[1]OPINI Rinci v1'!AG488,'[1]OPINI Rinci v1'!AH488,'[1]OPINI Rinci v1'!AI488,'[1]OPINI Rinci v1'!AJ488)</f>
        <v>WDP</v>
      </c>
      <c r="K486" s="198" t="str">
        <f>CONCATENATE('[1]OPINI Rinci v1'!AL488,'[1]OPINI Rinci v1'!AM488,'[1]OPINI Rinci v1'!AN488,'[1]OPINI Rinci v1'!AO488)</f>
        <v>WDP</v>
      </c>
      <c r="L486" s="198" t="str">
        <f>CONCATENATE('[1]OPINI Rinci v1'!AQ488,'[1]OPINI Rinci v1'!AR488,'[1]OPINI Rinci v1'!AS488,'[1]OPINI Rinci v1'!AT488)</f>
        <v>WDP</v>
      </c>
      <c r="M486" s="198" t="str">
        <f>CONCATENATE('[1]OPINI Rinci v1'!AV488,'[1]OPINI Rinci v1'!AW488,'[1]OPINI Rinci v1'!AX488,'[1]OPINI Rinci v1'!AY488)</f>
        <v>WDP</v>
      </c>
      <c r="N486" s="307" t="s">
        <v>702</v>
      </c>
      <c r="O486" s="203"/>
      <c r="P486" s="203"/>
      <c r="Q486" s="188" t="str">
        <f>CONCATENATE('[1]OPINI Rinci v1'!BA488,'[1]OPINI Rinci v1'!BB488,'[1]OPINI Rinci v1'!BD488,'[1]OPINI Rinci v1'!BC488)</f>
        <v/>
      </c>
      <c r="R486" s="203"/>
      <c r="S486" s="304"/>
      <c r="T486" s="200"/>
      <c r="U486" s="304"/>
      <c r="V486" s="304"/>
      <c r="W486" s="304"/>
      <c r="X486" s="304"/>
      <c r="Y486" s="304"/>
      <c r="Z486" s="304"/>
      <c r="AA486" s="305"/>
    </row>
    <row r="487" spans="1:27" s="9" customFormat="1" ht="14.1" customHeight="1" x14ac:dyDescent="0.2">
      <c r="A487" s="306">
        <f t="shared" si="24"/>
        <v>429</v>
      </c>
      <c r="B487" s="222" t="s">
        <v>88</v>
      </c>
      <c r="C487" s="214" t="s">
        <v>40</v>
      </c>
      <c r="D487" s="202"/>
      <c r="E487" s="217" t="s">
        <v>668</v>
      </c>
      <c r="F487" s="198" t="str">
        <f>CONCATENATE('[1]OPINI Rinci v1'!M489,'[1]OPINI Rinci v1'!N489,'[1]OPINI Rinci v1'!O489,'[1]OPINI Rinci v1'!P489)</f>
        <v>WDP</v>
      </c>
      <c r="G487" s="198" t="str">
        <f>CONCATENATE('[1]OPINI Rinci v1'!R489,'[1]OPINI Rinci v1'!S489,'[1]OPINI Rinci v1'!T489,'[1]OPINI Rinci v1'!U489)</f>
        <v>WTP</v>
      </c>
      <c r="H487" s="198" t="str">
        <f>CONCATENATE('[1]OPINI Rinci v1'!W489,'[1]OPINI Rinci v1'!X489,'[1]OPINI Rinci v1'!Y489,'[1]OPINI Rinci v1'!Z489)</f>
        <v>WTP</v>
      </c>
      <c r="I487" s="198" t="str">
        <f>CONCATENATE('[1]OPINI Rinci v1'!AB489,'[1]OPINI Rinci v1'!AC489,'[1]OPINI Rinci v1'!AD489,'[1]OPINI Rinci v1'!AE489)</f>
        <v>WTP</v>
      </c>
      <c r="J487" s="198" t="str">
        <f>CONCATENATE('[1]OPINI Rinci v1'!AG489,'[1]OPINI Rinci v1'!AH489,'[1]OPINI Rinci v1'!AI489,'[1]OPINI Rinci v1'!AJ489)</f>
        <v>WDP</v>
      </c>
      <c r="K487" s="198" t="str">
        <f>CONCATENATE('[1]OPINI Rinci v1'!AL489,'[1]OPINI Rinci v1'!AM489,'[1]OPINI Rinci v1'!AN489,'[1]OPINI Rinci v1'!AO489)</f>
        <v>WDP</v>
      </c>
      <c r="L487" s="198" t="str">
        <f>CONCATENATE('[1]OPINI Rinci v1'!AQ489,'[1]OPINI Rinci v1'!AR489,'[1]OPINI Rinci v1'!AS489,'[1]OPINI Rinci v1'!AT489)</f>
        <v>WDP</v>
      </c>
      <c r="M487" s="198" t="str">
        <f>CONCATENATE('[1]OPINI Rinci v1'!AV489,'[1]OPINI Rinci v1'!AW489,'[1]OPINI Rinci v1'!AX489,'[1]OPINI Rinci v1'!AY489)</f>
        <v/>
      </c>
      <c r="N487" s="308"/>
      <c r="O487" s="203"/>
      <c r="P487" s="203"/>
      <c r="Q487" s="188"/>
      <c r="R487" s="203"/>
      <c r="S487" s="304"/>
      <c r="T487" s="200"/>
      <c r="U487" s="304"/>
      <c r="V487" s="304"/>
      <c r="W487" s="304"/>
      <c r="X487" s="304"/>
      <c r="Y487" s="304"/>
      <c r="Z487" s="304"/>
      <c r="AA487" s="305"/>
    </row>
    <row r="488" spans="1:27" s="9" customFormat="1" ht="14.1" customHeight="1" x14ac:dyDescent="0.2">
      <c r="A488" s="306">
        <f t="shared" si="24"/>
        <v>430</v>
      </c>
      <c r="B488" s="222" t="s">
        <v>88</v>
      </c>
      <c r="C488" s="214" t="s">
        <v>42</v>
      </c>
      <c r="D488" s="202"/>
      <c r="E488" s="217" t="s">
        <v>667</v>
      </c>
      <c r="F488" s="198" t="str">
        <f>CONCATENATE('[1]OPINI Rinci v1'!M490,'[1]OPINI Rinci v1'!N490,'[1]OPINI Rinci v1'!O490,'[1]OPINI Rinci v1'!P490)</f>
        <v>WTP</v>
      </c>
      <c r="G488" s="198" t="str">
        <f>CONCATENATE('[1]OPINI Rinci v1'!R490,'[1]OPINI Rinci v1'!S490,'[1]OPINI Rinci v1'!T490,'[1]OPINI Rinci v1'!U490)</f>
        <v>WTP</v>
      </c>
      <c r="H488" s="198" t="str">
        <f>CONCATENATE('[1]OPINI Rinci v1'!W490,'[1]OPINI Rinci v1'!X490,'[1]OPINI Rinci v1'!Y490,'[1]OPINI Rinci v1'!Z490)</f>
        <v>WTP</v>
      </c>
      <c r="I488" s="198" t="str">
        <f>CONCATENATE('[1]OPINI Rinci v1'!AB490,'[1]OPINI Rinci v1'!AC490,'[1]OPINI Rinci v1'!AD490,'[1]OPINI Rinci v1'!AE490)</f>
        <v>WTP</v>
      </c>
      <c r="J488" s="198" t="str">
        <f>CONCATENATE('[1]OPINI Rinci v1'!AG490,'[1]OPINI Rinci v1'!AH490,'[1]OPINI Rinci v1'!AI490,'[1]OPINI Rinci v1'!AJ490)</f>
        <v>WTP</v>
      </c>
      <c r="K488" s="198" t="str">
        <f>CONCATENATE('[1]OPINI Rinci v1'!AL490,'[1]OPINI Rinci v1'!AM490,'[1]OPINI Rinci v1'!AN490,'[1]OPINI Rinci v1'!AO490)</f>
        <v>WDP</v>
      </c>
      <c r="L488" s="198" t="str">
        <f>CONCATENATE('[1]OPINI Rinci v1'!AQ490,'[1]OPINI Rinci v1'!AR490,'[1]OPINI Rinci v1'!AS490,'[1]OPINI Rinci v1'!AT490)</f>
        <v>WDP</v>
      </c>
      <c r="M488" s="198" t="str">
        <f>CONCATENATE('[1]OPINI Rinci v1'!AV490,'[1]OPINI Rinci v1'!AW490,'[1]OPINI Rinci v1'!AX490,'[1]OPINI Rinci v1'!AY490)</f>
        <v/>
      </c>
      <c r="N488" s="308"/>
      <c r="O488" s="203"/>
      <c r="P488" s="203"/>
      <c r="Q488" s="188"/>
      <c r="R488" s="203"/>
      <c r="S488" s="304"/>
      <c r="T488" s="200"/>
      <c r="U488" s="304"/>
      <c r="V488" s="304"/>
      <c r="W488" s="304"/>
      <c r="X488" s="304"/>
      <c r="Y488" s="304"/>
      <c r="Z488" s="304"/>
      <c r="AA488" s="305"/>
    </row>
    <row r="489" spans="1:27" s="9" customFormat="1" ht="14.1" customHeight="1" x14ac:dyDescent="0.2">
      <c r="A489" s="306">
        <f t="shared" si="24"/>
        <v>431</v>
      </c>
      <c r="B489" s="222" t="s">
        <v>88</v>
      </c>
      <c r="C489" s="214" t="s">
        <v>44</v>
      </c>
      <c r="D489" s="202"/>
      <c r="E489" s="217" t="s">
        <v>666</v>
      </c>
      <c r="F489" s="198" t="str">
        <f>CONCATENATE('[1]OPINI Rinci v1'!M491,'[1]OPINI Rinci v1'!N491,'[1]OPINI Rinci v1'!O491,'[1]OPINI Rinci v1'!P491)</f>
        <v>WTP</v>
      </c>
      <c r="G489" s="198" t="str">
        <f>CONCATENATE('[1]OPINI Rinci v1'!R491,'[1]OPINI Rinci v1'!S491,'[1]OPINI Rinci v1'!T491,'[1]OPINI Rinci v1'!U491)</f>
        <v>WTP</v>
      </c>
      <c r="H489" s="198" t="str">
        <f>CONCATENATE('[1]OPINI Rinci v1'!W491,'[1]OPINI Rinci v1'!X491,'[1]OPINI Rinci v1'!Y491,'[1]OPINI Rinci v1'!Z491)</f>
        <v>WTP</v>
      </c>
      <c r="I489" s="198" t="str">
        <f>CONCATENATE('[1]OPINI Rinci v1'!AB491,'[1]OPINI Rinci v1'!AC491,'[1]OPINI Rinci v1'!AD491,'[1]OPINI Rinci v1'!AE491)</f>
        <v>WTP</v>
      </c>
      <c r="J489" s="198" t="str">
        <f>CONCATENATE('[1]OPINI Rinci v1'!AG491,'[1]OPINI Rinci v1'!AH491,'[1]OPINI Rinci v1'!AI491,'[1]OPINI Rinci v1'!AJ491)</f>
        <v>WTP</v>
      </c>
      <c r="K489" s="198" t="str">
        <f>CONCATENATE('[1]OPINI Rinci v1'!AL491,'[1]OPINI Rinci v1'!AM491,'[1]OPINI Rinci v1'!AN491,'[1]OPINI Rinci v1'!AO491)</f>
        <v>WTP</v>
      </c>
      <c r="L489" s="198" t="str">
        <f>CONCATENATE('[1]OPINI Rinci v1'!AQ491,'[1]OPINI Rinci v1'!AR491,'[1]OPINI Rinci v1'!AS491,'[1]OPINI Rinci v1'!AT491)</f>
        <v>WDP</v>
      </c>
      <c r="M489" s="198" t="str">
        <f>CONCATENATE('[1]OPINI Rinci v1'!AV491,'[1]OPINI Rinci v1'!AW491,'[1]OPINI Rinci v1'!AX491,'[1]OPINI Rinci v1'!AY491)</f>
        <v/>
      </c>
      <c r="N489" s="308"/>
      <c r="O489" s="203"/>
      <c r="P489" s="203"/>
      <c r="Q489" s="188"/>
      <c r="R489" s="203"/>
      <c r="S489" s="304"/>
      <c r="T489" s="200"/>
      <c r="U489" s="304"/>
      <c r="V489" s="304"/>
      <c r="W489" s="304"/>
      <c r="X489" s="304"/>
      <c r="Y489" s="304"/>
      <c r="Z489" s="304"/>
      <c r="AA489" s="305"/>
    </row>
    <row r="490" spans="1:27" s="9" customFormat="1" ht="14.1" customHeight="1" x14ac:dyDescent="0.2">
      <c r="A490" s="306"/>
      <c r="B490" s="316"/>
      <c r="C490" s="200"/>
      <c r="D490" s="202"/>
      <c r="E490" s="203"/>
      <c r="F490" s="203"/>
      <c r="G490" s="203"/>
      <c r="H490" s="203"/>
      <c r="I490" s="198" t="str">
        <f>CONCATENATE('[1]OPINI Rinci v1'!AB492,'[1]OPINI Rinci v1'!AC492,'[1]OPINI Rinci v1'!AD492,'[1]OPINI Rinci v1'!AE492)</f>
        <v/>
      </c>
      <c r="J490" s="203"/>
      <c r="K490" s="203"/>
      <c r="L490" s="203"/>
      <c r="M490" s="203"/>
      <c r="N490" s="203"/>
      <c r="O490" s="203"/>
      <c r="P490" s="203"/>
      <c r="Q490" s="200"/>
      <c r="R490" s="203"/>
      <c r="S490" s="304"/>
      <c r="T490" s="200"/>
      <c r="U490" s="304"/>
      <c r="V490" s="304"/>
      <c r="W490" s="304"/>
      <c r="X490" s="304"/>
      <c r="Y490" s="304"/>
      <c r="Z490" s="304"/>
      <c r="AA490" s="305"/>
    </row>
    <row r="491" spans="1:27" s="9" customFormat="1" ht="14.1" customHeight="1" x14ac:dyDescent="0.2">
      <c r="A491" s="306" t="str">
        <f>IF(C491="","",A485+1)</f>
        <v/>
      </c>
      <c r="B491" s="303" t="s">
        <v>90</v>
      </c>
      <c r="C491" s="200"/>
      <c r="D491" s="202" t="s">
        <v>508</v>
      </c>
      <c r="E491" s="203"/>
      <c r="F491" s="203"/>
      <c r="G491" s="203"/>
      <c r="H491" s="203"/>
      <c r="I491" s="198" t="s">
        <v>642</v>
      </c>
      <c r="J491" s="203"/>
      <c r="K491" s="203"/>
      <c r="L491" s="203"/>
      <c r="M491" s="203"/>
      <c r="N491" s="203"/>
      <c r="O491" s="203"/>
      <c r="P491" s="203"/>
      <c r="Q491" s="200"/>
      <c r="R491" s="203"/>
      <c r="S491" s="304"/>
      <c r="T491" s="200"/>
      <c r="U491" s="304"/>
      <c r="V491" s="304"/>
      <c r="W491" s="304"/>
      <c r="X491" s="304"/>
      <c r="Y491" s="304"/>
      <c r="Z491" s="304"/>
      <c r="AA491" s="305"/>
    </row>
    <row r="492" spans="1:27" s="5" customFormat="1" ht="14.1" customHeight="1" x14ac:dyDescent="0.2">
      <c r="A492" s="306">
        <f>IF(C492="","",A489+1)</f>
        <v>432</v>
      </c>
      <c r="B492" s="222" t="s">
        <v>90</v>
      </c>
      <c r="C492" s="214" t="s">
        <v>8</v>
      </c>
      <c r="D492" s="216"/>
      <c r="E492" s="217" t="s">
        <v>509</v>
      </c>
      <c r="F492" s="198" t="str">
        <f>CONCATENATE('[1]OPINI Rinci v1'!M494,'[1]OPINI Rinci v1'!N494,'[1]OPINI Rinci v1'!O494,'[1]OPINI Rinci v1'!P494)</f>
        <v>WTP</v>
      </c>
      <c r="G492" s="198" t="str">
        <f>CONCATENATE('[1]OPINI Rinci v1'!R494,'[1]OPINI Rinci v1'!S494,'[1]OPINI Rinci v1'!T494,'[1]OPINI Rinci v1'!U494)</f>
        <v>WTP</v>
      </c>
      <c r="H492" s="198" t="str">
        <f>CONCATENATE('[1]OPINI Rinci v1'!W494,'[1]OPINI Rinci v1'!X494,'[1]OPINI Rinci v1'!Y494,'[1]OPINI Rinci v1'!Z494)</f>
        <v>WTP</v>
      </c>
      <c r="I492" s="198" t="str">
        <f>CONCATENATE('[1]OPINI Rinci v1'!AB494,'[1]OPINI Rinci v1'!AC494,'[1]OPINI Rinci v1'!AD494,'[1]OPINI Rinci v1'!AE494)</f>
        <v>WTP</v>
      </c>
      <c r="J492" s="198" t="str">
        <f>CONCATENATE('[1]OPINI Rinci v1'!AG494,'[1]OPINI Rinci v1'!AH494,'[1]OPINI Rinci v1'!AI494,'[1]OPINI Rinci v1'!AJ494)</f>
        <v>WTP</v>
      </c>
      <c r="K492" s="198" t="str">
        <f>CONCATENATE('[1]OPINI Rinci v1'!AL494,'[1]OPINI Rinci v1'!AM494,'[1]OPINI Rinci v1'!AN494,'[1]OPINI Rinci v1'!AO494)</f>
        <v>WTP</v>
      </c>
      <c r="L492" s="198" t="str">
        <f>CONCATENATE('[1]OPINI Rinci v1'!AQ494,'[1]OPINI Rinci v1'!AR494,'[1]OPINI Rinci v1'!AS494,'[1]OPINI Rinci v1'!AT494)</f>
        <v>WTP</v>
      </c>
      <c r="M492" s="198" t="str">
        <f>CONCATENATE('[1]OPINI Rinci v1'!AV494,'[1]OPINI Rinci v1'!AW494,'[1]OPINI Rinci v1'!AX494,'[1]OPINI Rinci v1'!AY494)</f>
        <v>WTP</v>
      </c>
      <c r="N492" s="309" t="s">
        <v>701</v>
      </c>
      <c r="O492" s="310"/>
      <c r="P492" s="310"/>
      <c r="Q492" s="218" t="str">
        <f>CONCATENATE('[1]OPINI Rinci v1'!BA494,'[1]OPINI Rinci v1'!BB494,'[1]OPINI Rinci v1'!BD494,'[1]OPINI Rinci v1'!BC494)</f>
        <v>WTP</v>
      </c>
      <c r="R492" s="309" t="s">
        <v>701</v>
      </c>
      <c r="S492" s="304" t="str">
        <f>CONCATENATE('[1]OPINI Rinci v1'!BF494,'[1]OPINI Rinci v1'!BG494,'[1]OPINI Rinci v1'!BI494,'[1]OPINI Rinci v1'!BH494)</f>
        <v>WDP</v>
      </c>
      <c r="T492" s="304" t="str">
        <f>CONCATENATE('[1]OPINI Rinci v1'!BK494,'[1]OPINI Rinci v1'!BL494,'[1]OPINI Rinci v1'!BM494,'[1]OPINI Rinci v1'!BN494)</f>
        <v>WDP</v>
      </c>
      <c r="U492" s="304" t="str">
        <f>CONCATENATE('[1]OPINI Rinci v1'!BP494,'[1]OPINI Rinci v1'!BQ494,'[1]OPINI Rinci v1'!BR494,'[1]OPINI Rinci v1'!BS494)</f>
        <v>WDP</v>
      </c>
      <c r="V492" s="304" t="str">
        <f>CONCATENATE('[1]OPINI Rinci v1'!BU494,'[1]OPINI Rinci v1'!BV494,'[1]OPINI Rinci v1'!BW494,'[1]OPINI Rinci v1'!BX494)</f>
        <v>WDP</v>
      </c>
      <c r="W492" s="304" t="str">
        <f>CONCATENATE('[1]OPINI Rinci v1'!BZ494,'[1]OPINI Rinci v1'!CA494,'[1]OPINI Rinci v1'!CB494,'[1]OPINI Rinci v1'!CC494)</f>
        <v>TMP</v>
      </c>
      <c r="X492" s="304" t="str">
        <f>CONCATENATE('[1]OPINI Rinci v1'!CE494,'[1]OPINI Rinci v1'!CF494,'[1]OPINI Rinci v1'!CG494,'[1]OPINI Rinci v1'!CH494)</f>
        <v>WDP</v>
      </c>
      <c r="Y492" s="304" t="str">
        <f>CONCATENATE('[1]OPINI Rinci v1'!CJ494,'[1]OPINI Rinci v1'!CK494,'[1]OPINI Rinci v1'!CL494,'[1]OPINI Rinci v1'!CM494)</f>
        <v>WDP</v>
      </c>
      <c r="Z492" s="304" t="str">
        <f>CONCATENATE('[1]OPINI Rinci v1'!CO494,'[1]OPINI Rinci v1'!CP494,'[1]OPINI Rinci v1'!CQ494,'[1]OPINI Rinci v1'!CR494)</f>
        <v>WDP</v>
      </c>
      <c r="AA492" s="301"/>
    </row>
    <row r="493" spans="1:27" s="312" customFormat="1" ht="14.1" customHeight="1" x14ac:dyDescent="0.2">
      <c r="A493" s="306">
        <f t="shared" ref="A493:A501" si="25">IF(C493="","",A492+1)</f>
        <v>433</v>
      </c>
      <c r="B493" s="222" t="s">
        <v>90</v>
      </c>
      <c r="C493" s="214" t="s">
        <v>12</v>
      </c>
      <c r="D493" s="220"/>
      <c r="E493" s="217" t="s">
        <v>510</v>
      </c>
      <c r="F493" s="198" t="str">
        <f>CONCATENATE('[1]OPINI Rinci v1'!M495,'[1]OPINI Rinci v1'!N495,'[1]OPINI Rinci v1'!O495,'[1]OPINI Rinci v1'!P495)</f>
        <v>WTP</v>
      </c>
      <c r="G493" s="198" t="str">
        <f>CONCATENATE('[1]OPINI Rinci v1'!R495,'[1]OPINI Rinci v1'!S495,'[1]OPINI Rinci v1'!T495,'[1]OPINI Rinci v1'!U495)</f>
        <v>WTP</v>
      </c>
      <c r="H493" s="198" t="str">
        <f>CONCATENATE('[1]OPINI Rinci v1'!W495,'[1]OPINI Rinci v1'!X495,'[1]OPINI Rinci v1'!Y495,'[1]OPINI Rinci v1'!Z495)</f>
        <v>WTP</v>
      </c>
      <c r="I493" s="198" t="str">
        <f>CONCATENATE('[1]OPINI Rinci v1'!AB495,'[1]OPINI Rinci v1'!AC495,'[1]OPINI Rinci v1'!AD495,'[1]OPINI Rinci v1'!AE495)</f>
        <v>WTP</v>
      </c>
      <c r="J493" s="198" t="str">
        <f>CONCATENATE('[1]OPINI Rinci v1'!AG495,'[1]OPINI Rinci v1'!AH495,'[1]OPINI Rinci v1'!AI495,'[1]OPINI Rinci v1'!AJ495)</f>
        <v>WTP</v>
      </c>
      <c r="K493" s="198" t="str">
        <f>CONCATENATE('[1]OPINI Rinci v1'!AL495,'[1]OPINI Rinci v1'!AM495,'[1]OPINI Rinci v1'!AN495,'[1]OPINI Rinci v1'!AO495)</f>
        <v>WTP</v>
      </c>
      <c r="L493" s="198" t="str">
        <f>CONCATENATE('[1]OPINI Rinci v1'!AQ495,'[1]OPINI Rinci v1'!AR495,'[1]OPINI Rinci v1'!AS495,'[1]OPINI Rinci v1'!AT495)</f>
        <v>WTP</v>
      </c>
      <c r="M493" s="198" t="str">
        <f>CONCATENATE('[1]OPINI Rinci v1'!AV495,'[1]OPINI Rinci v1'!AW495,'[1]OPINI Rinci v1'!AX495,'[1]OPINI Rinci v1'!AY495)</f>
        <v>WTP</v>
      </c>
      <c r="N493" s="309" t="s">
        <v>701</v>
      </c>
      <c r="O493" s="310"/>
      <c r="P493" s="310"/>
      <c r="Q493" s="218" t="str">
        <f>CONCATENATE('[1]OPINI Rinci v1'!BA495,'[1]OPINI Rinci v1'!BB495,'[1]OPINI Rinci v1'!BD495,'[1]OPINI Rinci v1'!BC495)</f>
        <v>TW</v>
      </c>
      <c r="R493" s="309" t="s">
        <v>701</v>
      </c>
      <c r="S493" s="304" t="str">
        <f>CONCATENATE('[1]OPINI Rinci v1'!BF495,'[1]OPINI Rinci v1'!BG495,'[1]OPINI Rinci v1'!BI495,'[1]OPINI Rinci v1'!BH495)</f>
        <v>WTP</v>
      </c>
      <c r="T493" s="304" t="str">
        <f>CONCATENATE('[1]OPINI Rinci v1'!BK495,'[1]OPINI Rinci v1'!BL495,'[1]OPINI Rinci v1'!BM495,'[1]OPINI Rinci v1'!BN495)</f>
        <v>WTP</v>
      </c>
      <c r="U493" s="304" t="str">
        <f>CONCATENATE('[1]OPINI Rinci v1'!BP495,'[1]OPINI Rinci v1'!BQ495,'[1]OPINI Rinci v1'!BR495,'[1]OPINI Rinci v1'!BS495)</f>
        <v>WDP</v>
      </c>
      <c r="V493" s="304" t="str">
        <f>CONCATENATE('[1]OPINI Rinci v1'!BU495,'[1]OPINI Rinci v1'!BV495,'[1]OPINI Rinci v1'!BW495,'[1]OPINI Rinci v1'!BX495)</f>
        <v>WDP</v>
      </c>
      <c r="W493" s="304" t="str">
        <f>CONCATENATE('[1]OPINI Rinci v1'!BZ495,'[1]OPINI Rinci v1'!CA495,'[1]OPINI Rinci v1'!CB495,'[1]OPINI Rinci v1'!CC495)</f>
        <v>TMP</v>
      </c>
      <c r="X493" s="304" t="str">
        <f>CONCATENATE('[1]OPINI Rinci v1'!CE495,'[1]OPINI Rinci v1'!CF495,'[1]OPINI Rinci v1'!CG495,'[1]OPINI Rinci v1'!CH495)</f>
        <v>WDP</v>
      </c>
      <c r="Y493" s="304" t="str">
        <f>CONCATENATE('[1]OPINI Rinci v1'!CJ495,'[1]OPINI Rinci v1'!CK495,'[1]OPINI Rinci v1'!CL495,'[1]OPINI Rinci v1'!CM495)</f>
        <v>WDP</v>
      </c>
      <c r="Z493" s="304" t="str">
        <f>CONCATENATE('[1]OPINI Rinci v1'!CO495,'[1]OPINI Rinci v1'!CP495,'[1]OPINI Rinci v1'!CQ495,'[1]OPINI Rinci v1'!CR495)</f>
        <v>WDP</v>
      </c>
      <c r="AA493" s="311"/>
    </row>
    <row r="494" spans="1:27" s="5" customFormat="1" ht="14.1" customHeight="1" x14ac:dyDescent="0.2">
      <c r="A494" s="306">
        <f t="shared" si="25"/>
        <v>434</v>
      </c>
      <c r="B494" s="222" t="s">
        <v>90</v>
      </c>
      <c r="C494" s="214" t="s">
        <v>14</v>
      </c>
      <c r="D494" s="220"/>
      <c r="E494" s="217" t="s">
        <v>511</v>
      </c>
      <c r="F494" s="198" t="str">
        <f>CONCATENATE('[1]OPINI Rinci v1'!M496,'[1]OPINI Rinci v1'!N496,'[1]OPINI Rinci v1'!O496,'[1]OPINI Rinci v1'!P496)</f>
        <v>WTP</v>
      </c>
      <c r="G494" s="198" t="str">
        <f>CONCATENATE('[1]OPINI Rinci v1'!R496,'[1]OPINI Rinci v1'!S496,'[1]OPINI Rinci v1'!T496,'[1]OPINI Rinci v1'!U496)</f>
        <v>WTP</v>
      </c>
      <c r="H494" s="198" t="str">
        <f>CONCATENATE('[1]OPINI Rinci v1'!W496,'[1]OPINI Rinci v1'!X496,'[1]OPINI Rinci v1'!Y496,'[1]OPINI Rinci v1'!Z496)</f>
        <v>WTP</v>
      </c>
      <c r="I494" s="198" t="str">
        <f>CONCATENATE('[1]OPINI Rinci v1'!AB496,'[1]OPINI Rinci v1'!AC496,'[1]OPINI Rinci v1'!AD496,'[1]OPINI Rinci v1'!AE496)</f>
        <v>WTP</v>
      </c>
      <c r="J494" s="198" t="str">
        <f>CONCATENATE('[1]OPINI Rinci v1'!AG496,'[1]OPINI Rinci v1'!AH496,'[1]OPINI Rinci v1'!AI496,'[1]OPINI Rinci v1'!AJ496)</f>
        <v>WTP</v>
      </c>
      <c r="K494" s="198" t="str">
        <f>CONCATENATE('[1]OPINI Rinci v1'!AL496,'[1]OPINI Rinci v1'!AM496,'[1]OPINI Rinci v1'!AN496,'[1]OPINI Rinci v1'!AO496)</f>
        <v>WTP</v>
      </c>
      <c r="L494" s="198" t="str">
        <f>CONCATENATE('[1]OPINI Rinci v1'!AQ496,'[1]OPINI Rinci v1'!AR496,'[1]OPINI Rinci v1'!AS496,'[1]OPINI Rinci v1'!AT496)</f>
        <v>WDP</v>
      </c>
      <c r="M494" s="198" t="str">
        <f>CONCATENATE('[1]OPINI Rinci v1'!AV496,'[1]OPINI Rinci v1'!AW496,'[1]OPINI Rinci v1'!AX496,'[1]OPINI Rinci v1'!AY496)</f>
        <v>WDP</v>
      </c>
      <c r="N494" s="309" t="s">
        <v>701</v>
      </c>
      <c r="O494" s="310"/>
      <c r="P494" s="310"/>
      <c r="Q494" s="218" t="str">
        <f>CONCATENATE('[1]OPINI Rinci v1'!BA496,'[1]OPINI Rinci v1'!BB496,'[1]OPINI Rinci v1'!BD496,'[1]OPINI Rinci v1'!BC496)</f>
        <v>TMP</v>
      </c>
      <c r="R494" s="309" t="s">
        <v>701</v>
      </c>
      <c r="S494" s="304" t="str">
        <f>CONCATENATE('[1]OPINI Rinci v1'!BF496,'[1]OPINI Rinci v1'!BG496,'[1]OPINI Rinci v1'!BI496,'[1]OPINI Rinci v1'!BH496)</f>
        <v>WDP</v>
      </c>
      <c r="T494" s="304" t="str">
        <f>CONCATENATE('[1]OPINI Rinci v1'!BK496,'[1]OPINI Rinci v1'!BL496,'[1]OPINI Rinci v1'!BM496,'[1]OPINI Rinci v1'!BN496)</f>
        <v>WDP</v>
      </c>
      <c r="U494" s="304" t="str">
        <f>CONCATENATE('[1]OPINI Rinci v1'!BP496,'[1]OPINI Rinci v1'!BQ496,'[1]OPINI Rinci v1'!BR496,'[1]OPINI Rinci v1'!BS496)</f>
        <v>WDP</v>
      </c>
      <c r="V494" s="304" t="str">
        <f>CONCATENATE('[1]OPINI Rinci v1'!BU496,'[1]OPINI Rinci v1'!BV496,'[1]OPINI Rinci v1'!BW496,'[1]OPINI Rinci v1'!BX496)</f>
        <v>WDP</v>
      </c>
      <c r="W494" s="304" t="str">
        <f>CONCATENATE('[1]OPINI Rinci v1'!BZ496,'[1]OPINI Rinci v1'!CA496,'[1]OPINI Rinci v1'!CB496,'[1]OPINI Rinci v1'!CC496)</f>
        <v>WDP</v>
      </c>
      <c r="X494" s="304" t="str">
        <f>CONCATENATE('[1]OPINI Rinci v1'!CE496,'[1]OPINI Rinci v1'!CF496,'[1]OPINI Rinci v1'!CG496,'[1]OPINI Rinci v1'!CH496)</f>
        <v>WDP</v>
      </c>
      <c r="Y494" s="304" t="str">
        <f>CONCATENATE('[1]OPINI Rinci v1'!CJ496,'[1]OPINI Rinci v1'!CK496,'[1]OPINI Rinci v1'!CL496,'[1]OPINI Rinci v1'!CM496)</f>
        <v>WDP</v>
      </c>
      <c r="Z494" s="304" t="str">
        <f>CONCATENATE('[1]OPINI Rinci v1'!CO496,'[1]OPINI Rinci v1'!CP496,'[1]OPINI Rinci v1'!CQ496,'[1]OPINI Rinci v1'!CR496)</f>
        <v>WDP</v>
      </c>
      <c r="AA494" s="301"/>
    </row>
    <row r="495" spans="1:27" s="312" customFormat="1" ht="14.1" customHeight="1" x14ac:dyDescent="0.2">
      <c r="A495" s="306">
        <f t="shared" si="25"/>
        <v>435</v>
      </c>
      <c r="B495" s="222" t="s">
        <v>90</v>
      </c>
      <c r="C495" s="214" t="s">
        <v>16</v>
      </c>
      <c r="D495" s="220"/>
      <c r="E495" s="217" t="s">
        <v>512</v>
      </c>
      <c r="F495" s="198" t="str">
        <f>CONCATENATE('[1]OPINI Rinci v1'!M497,'[1]OPINI Rinci v1'!N497,'[1]OPINI Rinci v1'!O497,'[1]OPINI Rinci v1'!P497)</f>
        <v>WTP</v>
      </c>
      <c r="G495" s="198" t="str">
        <f>CONCATENATE('[1]OPINI Rinci v1'!R497,'[1]OPINI Rinci v1'!S497,'[1]OPINI Rinci v1'!T497,'[1]OPINI Rinci v1'!U497)</f>
        <v>WTP</v>
      </c>
      <c r="H495" s="198" t="str">
        <f>CONCATENATE('[1]OPINI Rinci v1'!W497,'[1]OPINI Rinci v1'!X497,'[1]OPINI Rinci v1'!Y497,'[1]OPINI Rinci v1'!Z497)</f>
        <v>WTP</v>
      </c>
      <c r="I495" s="198" t="str">
        <f>CONCATENATE('[1]OPINI Rinci v1'!AB497,'[1]OPINI Rinci v1'!AC497,'[1]OPINI Rinci v1'!AD497,'[1]OPINI Rinci v1'!AE497)</f>
        <v>WTP</v>
      </c>
      <c r="J495" s="198" t="str">
        <f>CONCATENATE('[1]OPINI Rinci v1'!AG497,'[1]OPINI Rinci v1'!AH497,'[1]OPINI Rinci v1'!AI497,'[1]OPINI Rinci v1'!AJ497)</f>
        <v>WTP</v>
      </c>
      <c r="K495" s="198" t="str">
        <f>CONCATENATE('[1]OPINI Rinci v1'!AL497,'[1]OPINI Rinci v1'!AM497,'[1]OPINI Rinci v1'!AN497,'[1]OPINI Rinci v1'!AO497)</f>
        <v>WTP</v>
      </c>
      <c r="L495" s="198" t="str">
        <f>CONCATENATE('[1]OPINI Rinci v1'!AQ497,'[1]OPINI Rinci v1'!AR497,'[1]OPINI Rinci v1'!AS497,'[1]OPINI Rinci v1'!AT497)</f>
        <v>WTP</v>
      </c>
      <c r="M495" s="198" t="str">
        <f>CONCATENATE('[1]OPINI Rinci v1'!AV497,'[1]OPINI Rinci v1'!AW497,'[1]OPINI Rinci v1'!AX497,'[1]OPINI Rinci v1'!AY497)</f>
        <v>WTP</v>
      </c>
      <c r="N495" s="307" t="s">
        <v>702</v>
      </c>
      <c r="O495" s="308"/>
      <c r="P495" s="308"/>
      <c r="Q495" s="218" t="str">
        <f>CONCATENATE('[1]OPINI Rinci v1'!BA497,'[1]OPINI Rinci v1'!BB497,'[1]OPINI Rinci v1'!BD497,'[1]OPINI Rinci v1'!BC497)</f>
        <v>WDP</v>
      </c>
      <c r="R495" s="307" t="s">
        <v>700</v>
      </c>
      <c r="S495" s="304" t="str">
        <f>CONCATENATE('[1]OPINI Rinci v1'!BF497,'[1]OPINI Rinci v1'!BG497,'[1]OPINI Rinci v1'!BI497,'[1]OPINI Rinci v1'!BH497)</f>
        <v>WDP</v>
      </c>
      <c r="T495" s="304" t="str">
        <f>CONCATENATE('[1]OPINI Rinci v1'!BK497,'[1]OPINI Rinci v1'!BL497,'[1]OPINI Rinci v1'!BM497,'[1]OPINI Rinci v1'!BN497)</f>
        <v>WDP</v>
      </c>
      <c r="U495" s="304" t="str">
        <f>CONCATENATE('[1]OPINI Rinci v1'!BP497,'[1]OPINI Rinci v1'!BQ497,'[1]OPINI Rinci v1'!BR497,'[1]OPINI Rinci v1'!BS497)</f>
        <v>TMP</v>
      </c>
      <c r="V495" s="304" t="str">
        <f>CONCATENATE('[1]OPINI Rinci v1'!BU497,'[1]OPINI Rinci v1'!BV497,'[1]OPINI Rinci v1'!BW497,'[1]OPINI Rinci v1'!BX497)</f>
        <v>WDP</v>
      </c>
      <c r="W495" s="304" t="str">
        <f>CONCATENATE('[1]OPINI Rinci v1'!BZ497,'[1]OPINI Rinci v1'!CA497,'[1]OPINI Rinci v1'!CB497,'[1]OPINI Rinci v1'!CC497)</f>
        <v>WDP</v>
      </c>
      <c r="X495" s="304" t="str">
        <f>CONCATENATE('[1]OPINI Rinci v1'!CE497,'[1]OPINI Rinci v1'!CF497,'[1]OPINI Rinci v1'!CG497,'[1]OPINI Rinci v1'!CH497)</f>
        <v>WDP</v>
      </c>
      <c r="Y495" s="304" t="str">
        <f>CONCATENATE('[1]OPINI Rinci v1'!CJ497,'[1]OPINI Rinci v1'!CK497,'[1]OPINI Rinci v1'!CL497,'[1]OPINI Rinci v1'!CM497)</f>
        <v>WDP</v>
      </c>
      <c r="Z495" s="304" t="str">
        <f>CONCATENATE('[1]OPINI Rinci v1'!CO497,'[1]OPINI Rinci v1'!CP497,'[1]OPINI Rinci v1'!CQ497,'[1]OPINI Rinci v1'!CR497)</f>
        <v>WDP</v>
      </c>
      <c r="AA495" s="311"/>
    </row>
    <row r="496" spans="1:27" s="312" customFormat="1" ht="14.1" customHeight="1" x14ac:dyDescent="0.2">
      <c r="A496" s="306">
        <f t="shared" si="25"/>
        <v>436</v>
      </c>
      <c r="B496" s="222" t="s">
        <v>90</v>
      </c>
      <c r="C496" s="214" t="s">
        <v>18</v>
      </c>
      <c r="D496" s="220"/>
      <c r="E496" s="217" t="s">
        <v>513</v>
      </c>
      <c r="F496" s="198" t="str">
        <f>CONCATENATE('[1]OPINI Rinci v1'!M498,'[1]OPINI Rinci v1'!N498,'[1]OPINI Rinci v1'!O498,'[1]OPINI Rinci v1'!P498)</f>
        <v>WTP</v>
      </c>
      <c r="G496" s="198" t="str">
        <f>CONCATENATE('[1]OPINI Rinci v1'!R498,'[1]OPINI Rinci v1'!S498,'[1]OPINI Rinci v1'!T498,'[1]OPINI Rinci v1'!U498)</f>
        <v>WTP</v>
      </c>
      <c r="H496" s="198" t="str">
        <f>CONCATENATE('[1]OPINI Rinci v1'!W498,'[1]OPINI Rinci v1'!X498,'[1]OPINI Rinci v1'!Y498,'[1]OPINI Rinci v1'!Z498)</f>
        <v>WTP</v>
      </c>
      <c r="I496" s="198" t="str">
        <f>CONCATENATE('[1]OPINI Rinci v1'!AB498,'[1]OPINI Rinci v1'!AC498,'[1]OPINI Rinci v1'!AD498,'[1]OPINI Rinci v1'!AE498)</f>
        <v>WTP</v>
      </c>
      <c r="J496" s="198" t="str">
        <f>CONCATENATE('[1]OPINI Rinci v1'!AG498,'[1]OPINI Rinci v1'!AH498,'[1]OPINI Rinci v1'!AI498,'[1]OPINI Rinci v1'!AJ498)</f>
        <v>WTP</v>
      </c>
      <c r="K496" s="198" t="str">
        <f>CONCATENATE('[1]OPINI Rinci v1'!AL498,'[1]OPINI Rinci v1'!AM498,'[1]OPINI Rinci v1'!AN498,'[1]OPINI Rinci v1'!AO498)</f>
        <v>WTP</v>
      </c>
      <c r="L496" s="198" t="str">
        <f>CONCATENATE('[1]OPINI Rinci v1'!AQ498,'[1]OPINI Rinci v1'!AR498,'[1]OPINI Rinci v1'!AS498,'[1]OPINI Rinci v1'!AT498)</f>
        <v>WTP</v>
      </c>
      <c r="M496" s="198" t="str">
        <f>CONCATENATE('[1]OPINI Rinci v1'!AV498,'[1]OPINI Rinci v1'!AW498,'[1]OPINI Rinci v1'!AX498,'[1]OPINI Rinci v1'!AY498)</f>
        <v>WTP</v>
      </c>
      <c r="N496" s="309" t="s">
        <v>701</v>
      </c>
      <c r="O496" s="310"/>
      <c r="P496" s="310"/>
      <c r="Q496" s="218" t="str">
        <f>CONCATENATE('[1]OPINI Rinci v1'!BA498,'[1]OPINI Rinci v1'!BB498,'[1]OPINI Rinci v1'!BD498,'[1]OPINI Rinci v1'!BC498)</f>
        <v>WDP</v>
      </c>
      <c r="R496" s="309" t="s">
        <v>701</v>
      </c>
      <c r="S496" s="304" t="str">
        <f>CONCATENATE('[1]OPINI Rinci v1'!BF498,'[1]OPINI Rinci v1'!BG498,'[1]OPINI Rinci v1'!BI498,'[1]OPINI Rinci v1'!BH498)</f>
        <v>WDP</v>
      </c>
      <c r="T496" s="304" t="str">
        <f>CONCATENATE('[1]OPINI Rinci v1'!BK498,'[1]OPINI Rinci v1'!BL498,'[1]OPINI Rinci v1'!BM498,'[1]OPINI Rinci v1'!BN498)</f>
        <v>WDP</v>
      </c>
      <c r="U496" s="304" t="str">
        <f>CONCATENATE('[1]OPINI Rinci v1'!BP498,'[1]OPINI Rinci v1'!BQ498,'[1]OPINI Rinci v1'!BR498,'[1]OPINI Rinci v1'!BS498)</f>
        <v>WDP</v>
      </c>
      <c r="V496" s="304" t="str">
        <f>CONCATENATE('[1]OPINI Rinci v1'!BU498,'[1]OPINI Rinci v1'!BV498,'[1]OPINI Rinci v1'!BW498,'[1]OPINI Rinci v1'!BX498)</f>
        <v>WDP</v>
      </c>
      <c r="W496" s="304" t="str">
        <f>CONCATENATE('[1]OPINI Rinci v1'!BZ498,'[1]OPINI Rinci v1'!CA498,'[1]OPINI Rinci v1'!CB498,'[1]OPINI Rinci v1'!CC498)</f>
        <v>WDP</v>
      </c>
      <c r="X496" s="304" t="str">
        <f>CONCATENATE('[1]OPINI Rinci v1'!CE498,'[1]OPINI Rinci v1'!CF498,'[1]OPINI Rinci v1'!CG498,'[1]OPINI Rinci v1'!CH498)</f>
        <v>WDP</v>
      </c>
      <c r="Y496" s="304" t="str">
        <f>CONCATENATE('[1]OPINI Rinci v1'!CJ498,'[1]OPINI Rinci v1'!CK498,'[1]OPINI Rinci v1'!CL498,'[1]OPINI Rinci v1'!CM498)</f>
        <v>WDP</v>
      </c>
      <c r="Z496" s="304" t="str">
        <f>CONCATENATE('[1]OPINI Rinci v1'!CO498,'[1]OPINI Rinci v1'!CP498,'[1]OPINI Rinci v1'!CQ498,'[1]OPINI Rinci v1'!CR498)</f>
        <v>WDP</v>
      </c>
      <c r="AA496" s="311"/>
    </row>
    <row r="497" spans="1:27" s="312" customFormat="1" ht="14.1" customHeight="1" x14ac:dyDescent="0.2">
      <c r="A497" s="306">
        <f t="shared" si="25"/>
        <v>437</v>
      </c>
      <c r="B497" s="222" t="s">
        <v>90</v>
      </c>
      <c r="C497" s="214" t="s">
        <v>20</v>
      </c>
      <c r="D497" s="220"/>
      <c r="E497" s="217" t="s">
        <v>514</v>
      </c>
      <c r="F497" s="198" t="str">
        <f>CONCATENATE('[1]OPINI Rinci v1'!M499,'[1]OPINI Rinci v1'!N499,'[1]OPINI Rinci v1'!O499,'[1]OPINI Rinci v1'!P499)</f>
        <v>WTP</v>
      </c>
      <c r="G497" s="198" t="str">
        <f>CONCATENATE('[1]OPINI Rinci v1'!R499,'[1]OPINI Rinci v1'!S499,'[1]OPINI Rinci v1'!T499,'[1]OPINI Rinci v1'!U499)</f>
        <v>WTP</v>
      </c>
      <c r="H497" s="198" t="str">
        <f>CONCATENATE('[1]OPINI Rinci v1'!W499,'[1]OPINI Rinci v1'!X499,'[1]OPINI Rinci v1'!Y499,'[1]OPINI Rinci v1'!Z499)</f>
        <v>WTP</v>
      </c>
      <c r="I497" s="198" t="str">
        <f>CONCATENATE('[1]OPINI Rinci v1'!AB499,'[1]OPINI Rinci v1'!AC499,'[1]OPINI Rinci v1'!AD499,'[1]OPINI Rinci v1'!AE499)</f>
        <v>WTP</v>
      </c>
      <c r="J497" s="198" t="str">
        <f>CONCATENATE('[1]OPINI Rinci v1'!AG499,'[1]OPINI Rinci v1'!AH499,'[1]OPINI Rinci v1'!AI499,'[1]OPINI Rinci v1'!AJ499)</f>
        <v>WTP</v>
      </c>
      <c r="K497" s="198" t="str">
        <f>CONCATENATE('[1]OPINI Rinci v1'!AL499,'[1]OPINI Rinci v1'!AM499,'[1]OPINI Rinci v1'!AN499,'[1]OPINI Rinci v1'!AO499)</f>
        <v>WTP</v>
      </c>
      <c r="L497" s="198" t="str">
        <f>CONCATENATE('[1]OPINI Rinci v1'!AQ499,'[1]OPINI Rinci v1'!AR499,'[1]OPINI Rinci v1'!AS499,'[1]OPINI Rinci v1'!AT499)</f>
        <v>WTP</v>
      </c>
      <c r="M497" s="198" t="str">
        <f>CONCATENATE('[1]OPINI Rinci v1'!AV499,'[1]OPINI Rinci v1'!AW499,'[1]OPINI Rinci v1'!AX499,'[1]OPINI Rinci v1'!AY499)</f>
        <v>WTP</v>
      </c>
      <c r="N497" s="307" t="s">
        <v>700</v>
      </c>
      <c r="O497" s="308"/>
      <c r="P497" s="308"/>
      <c r="Q497" s="218" t="str">
        <f>CONCATENATE('[1]OPINI Rinci v1'!BA499,'[1]OPINI Rinci v1'!BB499,'[1]OPINI Rinci v1'!BD499,'[1]OPINI Rinci v1'!BC499)</f>
        <v>WDP</v>
      </c>
      <c r="R497" s="307" t="s">
        <v>700</v>
      </c>
      <c r="S497" s="304" t="str">
        <f>CONCATENATE('[1]OPINI Rinci v1'!BF499,'[1]OPINI Rinci v1'!BG499,'[1]OPINI Rinci v1'!BI499,'[1]OPINI Rinci v1'!BH499)</f>
        <v>WDP</v>
      </c>
      <c r="T497" s="304" t="str">
        <f>CONCATENATE('[1]OPINI Rinci v1'!BK499,'[1]OPINI Rinci v1'!BL499,'[1]OPINI Rinci v1'!BM499,'[1]OPINI Rinci v1'!BN499)</f>
        <v>WDP</v>
      </c>
      <c r="U497" s="304" t="str">
        <f>CONCATENATE('[1]OPINI Rinci v1'!BP499,'[1]OPINI Rinci v1'!BQ499,'[1]OPINI Rinci v1'!BR499,'[1]OPINI Rinci v1'!BS499)</f>
        <v>TW</v>
      </c>
      <c r="V497" s="304" t="str">
        <f>CONCATENATE('[1]OPINI Rinci v1'!BU499,'[1]OPINI Rinci v1'!BV499,'[1]OPINI Rinci v1'!BW499,'[1]OPINI Rinci v1'!BX499)</f>
        <v>TW</v>
      </c>
      <c r="W497" s="304" t="str">
        <f>CONCATENATE('[1]OPINI Rinci v1'!BZ499,'[1]OPINI Rinci v1'!CA499,'[1]OPINI Rinci v1'!CB499,'[1]OPINI Rinci v1'!CC499)</f>
        <v>TMP</v>
      </c>
      <c r="X497" s="304" t="str">
        <f>CONCATENATE('[1]OPINI Rinci v1'!CE499,'[1]OPINI Rinci v1'!CF499,'[1]OPINI Rinci v1'!CG499,'[1]OPINI Rinci v1'!CH499)</f>
        <v>WDP</v>
      </c>
      <c r="Y497" s="304" t="str">
        <f>CONCATENATE('[1]OPINI Rinci v1'!CJ499,'[1]OPINI Rinci v1'!CK499,'[1]OPINI Rinci v1'!CL499,'[1]OPINI Rinci v1'!CM499)</f>
        <v>WDP</v>
      </c>
      <c r="Z497" s="304" t="str">
        <f>CONCATENATE('[1]OPINI Rinci v1'!CO499,'[1]OPINI Rinci v1'!CP499,'[1]OPINI Rinci v1'!CQ499,'[1]OPINI Rinci v1'!CR499)</f>
        <v>WDP</v>
      </c>
      <c r="AA497" s="311"/>
    </row>
    <row r="498" spans="1:27" s="5" customFormat="1" ht="14.1" customHeight="1" x14ac:dyDescent="0.2">
      <c r="A498" s="306">
        <f t="shared" si="25"/>
        <v>438</v>
      </c>
      <c r="B498" s="222" t="s">
        <v>90</v>
      </c>
      <c r="C498" s="214" t="s">
        <v>22</v>
      </c>
      <c r="D498" s="220"/>
      <c r="E498" s="217" t="s">
        <v>515</v>
      </c>
      <c r="F498" s="198" t="str">
        <f>CONCATENATE('[1]OPINI Rinci v1'!M500,'[1]OPINI Rinci v1'!N500,'[1]OPINI Rinci v1'!O500,'[1]OPINI Rinci v1'!P500)</f>
        <v>WTP</v>
      </c>
      <c r="G498" s="198" t="str">
        <f>CONCATENATE('[1]OPINI Rinci v1'!R500,'[1]OPINI Rinci v1'!S500,'[1]OPINI Rinci v1'!T500,'[1]OPINI Rinci v1'!U500)</f>
        <v>WTP</v>
      </c>
      <c r="H498" s="198" t="str">
        <f>CONCATENATE('[1]OPINI Rinci v1'!W500,'[1]OPINI Rinci v1'!X500,'[1]OPINI Rinci v1'!Y500,'[1]OPINI Rinci v1'!Z500)</f>
        <v>WTP</v>
      </c>
      <c r="I498" s="198" t="str">
        <f>CONCATENATE('[1]OPINI Rinci v1'!AB500,'[1]OPINI Rinci v1'!AC500,'[1]OPINI Rinci v1'!AD500,'[1]OPINI Rinci v1'!AE500)</f>
        <v>WTP</v>
      </c>
      <c r="J498" s="198" t="str">
        <f>CONCATENATE('[1]OPINI Rinci v1'!AG500,'[1]OPINI Rinci v1'!AH500,'[1]OPINI Rinci v1'!AI500,'[1]OPINI Rinci v1'!AJ500)</f>
        <v>WTP</v>
      </c>
      <c r="K498" s="198" t="str">
        <f>CONCATENATE('[1]OPINI Rinci v1'!AL500,'[1]OPINI Rinci v1'!AM500,'[1]OPINI Rinci v1'!AN500,'[1]OPINI Rinci v1'!AO500)</f>
        <v>WTP</v>
      </c>
      <c r="L498" s="198" t="str">
        <f>CONCATENATE('[1]OPINI Rinci v1'!AQ500,'[1]OPINI Rinci v1'!AR500,'[1]OPINI Rinci v1'!AS500,'[1]OPINI Rinci v1'!AT500)</f>
        <v>WTP</v>
      </c>
      <c r="M498" s="198" t="str">
        <f>CONCATENATE('[1]OPINI Rinci v1'!AV500,'[1]OPINI Rinci v1'!AW500,'[1]OPINI Rinci v1'!AX500,'[1]OPINI Rinci v1'!AY500)</f>
        <v>WDP</v>
      </c>
      <c r="N498" s="309" t="s">
        <v>701</v>
      </c>
      <c r="O498" s="310"/>
      <c r="P498" s="310"/>
      <c r="Q498" s="218" t="str">
        <f>CONCATENATE('[1]OPINI Rinci v1'!BA500,'[1]OPINI Rinci v1'!BB500,'[1]OPINI Rinci v1'!BD500,'[1]OPINI Rinci v1'!BC500)</f>
        <v>WDP</v>
      </c>
      <c r="R498" s="309" t="s">
        <v>701</v>
      </c>
      <c r="S498" s="304" t="str">
        <f>CONCATENATE('[1]OPINI Rinci v1'!BF500,'[1]OPINI Rinci v1'!BG500,'[1]OPINI Rinci v1'!BI500,'[1]OPINI Rinci v1'!BH500)</f>
        <v>WDP</v>
      </c>
      <c r="T498" s="304" t="str">
        <f>CONCATENATE('[1]OPINI Rinci v1'!BK500,'[1]OPINI Rinci v1'!BL500,'[1]OPINI Rinci v1'!BM500,'[1]OPINI Rinci v1'!BN500)</f>
        <v>WDP</v>
      </c>
      <c r="U498" s="304" t="str">
        <f>CONCATENATE('[1]OPINI Rinci v1'!BP500,'[1]OPINI Rinci v1'!BQ500,'[1]OPINI Rinci v1'!BR500,'[1]OPINI Rinci v1'!BS500)</f>
        <v>TMP</v>
      </c>
      <c r="V498" s="304" t="str">
        <f>CONCATENATE('[1]OPINI Rinci v1'!BU500,'[1]OPINI Rinci v1'!BV500,'[1]OPINI Rinci v1'!BW500,'[1]OPINI Rinci v1'!BX500)</f>
        <v>WDP</v>
      </c>
      <c r="W498" s="304" t="str">
        <f>CONCATENATE('[1]OPINI Rinci v1'!BZ500,'[1]OPINI Rinci v1'!CA500,'[1]OPINI Rinci v1'!CB500,'[1]OPINI Rinci v1'!CC500)</f>
        <v>WDP</v>
      </c>
      <c r="X498" s="304" t="str">
        <f>CONCATENATE('[1]OPINI Rinci v1'!CE500,'[1]OPINI Rinci v1'!CF500,'[1]OPINI Rinci v1'!CG500,'[1]OPINI Rinci v1'!CH500)</f>
        <v>WDP</v>
      </c>
      <c r="Y498" s="304" t="str">
        <f>CONCATENATE('[1]OPINI Rinci v1'!CJ500,'[1]OPINI Rinci v1'!CK500,'[1]OPINI Rinci v1'!CL500,'[1]OPINI Rinci v1'!CM500)</f>
        <v>WDP</v>
      </c>
      <c r="Z498" s="304" t="str">
        <f>CONCATENATE('[1]OPINI Rinci v1'!CO500,'[1]OPINI Rinci v1'!CP500,'[1]OPINI Rinci v1'!CQ500,'[1]OPINI Rinci v1'!CR500)</f>
        <v>WDP</v>
      </c>
      <c r="AA498" s="301"/>
    </row>
    <row r="499" spans="1:27" s="5" customFormat="1" ht="14.1" customHeight="1" x14ac:dyDescent="0.2">
      <c r="A499" s="306">
        <f t="shared" si="25"/>
        <v>439</v>
      </c>
      <c r="B499" s="222" t="s">
        <v>90</v>
      </c>
      <c r="C499" s="214" t="s">
        <v>24</v>
      </c>
      <c r="D499" s="220"/>
      <c r="E499" s="217" t="s">
        <v>516</v>
      </c>
      <c r="F499" s="198" t="str">
        <f>CONCATENATE('[1]OPINI Rinci v1'!M501,'[1]OPINI Rinci v1'!N501,'[1]OPINI Rinci v1'!O501,'[1]OPINI Rinci v1'!P501)</f>
        <v>WTP</v>
      </c>
      <c r="G499" s="198" t="str">
        <f>CONCATENATE('[1]OPINI Rinci v1'!R501,'[1]OPINI Rinci v1'!S501,'[1]OPINI Rinci v1'!T501,'[1]OPINI Rinci v1'!U501)</f>
        <v>WTP</v>
      </c>
      <c r="H499" s="198" t="str">
        <f>CONCATENATE('[1]OPINI Rinci v1'!W501,'[1]OPINI Rinci v1'!X501,'[1]OPINI Rinci v1'!Y501,'[1]OPINI Rinci v1'!Z501)</f>
        <v>WTP</v>
      </c>
      <c r="I499" s="198" t="str">
        <f>CONCATENATE('[1]OPINI Rinci v1'!AB501,'[1]OPINI Rinci v1'!AC501,'[1]OPINI Rinci v1'!AD501,'[1]OPINI Rinci v1'!AE501)</f>
        <v>WTP</v>
      </c>
      <c r="J499" s="198" t="str">
        <f>CONCATENATE('[1]OPINI Rinci v1'!AG501,'[1]OPINI Rinci v1'!AH501,'[1]OPINI Rinci v1'!AI501,'[1]OPINI Rinci v1'!AJ501)</f>
        <v>WTP</v>
      </c>
      <c r="K499" s="198" t="str">
        <f>CONCATENATE('[1]OPINI Rinci v1'!AL501,'[1]OPINI Rinci v1'!AM501,'[1]OPINI Rinci v1'!AN501,'[1]OPINI Rinci v1'!AO501)</f>
        <v>WTP</v>
      </c>
      <c r="L499" s="198" t="str">
        <f>CONCATENATE('[1]OPINI Rinci v1'!AQ501,'[1]OPINI Rinci v1'!AR501,'[1]OPINI Rinci v1'!AS501,'[1]OPINI Rinci v1'!AT501)</f>
        <v>WTP</v>
      </c>
      <c r="M499" s="198" t="str">
        <f>CONCATENATE('[1]OPINI Rinci v1'!AV501,'[1]OPINI Rinci v1'!AW501,'[1]OPINI Rinci v1'!AX501,'[1]OPINI Rinci v1'!AY501)</f>
        <v>WDP</v>
      </c>
      <c r="N499" s="309" t="s">
        <v>701</v>
      </c>
      <c r="O499" s="310"/>
      <c r="P499" s="310"/>
      <c r="Q499" s="218" t="str">
        <f>CONCATENATE('[1]OPINI Rinci v1'!BA501,'[1]OPINI Rinci v1'!BB501,'[1]OPINI Rinci v1'!BD501,'[1]OPINI Rinci v1'!BC501)</f>
        <v>WDP</v>
      </c>
      <c r="R499" s="309" t="s">
        <v>701</v>
      </c>
      <c r="S499" s="304" t="str">
        <f>CONCATENATE('[1]OPINI Rinci v1'!BF501,'[1]OPINI Rinci v1'!BG501,'[1]OPINI Rinci v1'!BI501,'[1]OPINI Rinci v1'!BH501)</f>
        <v>WDP</v>
      </c>
      <c r="T499" s="304" t="str">
        <f>CONCATENATE('[1]OPINI Rinci v1'!BK501,'[1]OPINI Rinci v1'!BL501,'[1]OPINI Rinci v1'!BM501,'[1]OPINI Rinci v1'!BN501)</f>
        <v>WDP</v>
      </c>
      <c r="U499" s="304" t="str">
        <f>CONCATENATE('[1]OPINI Rinci v1'!BP501,'[1]OPINI Rinci v1'!BQ501,'[1]OPINI Rinci v1'!BR501,'[1]OPINI Rinci v1'!BS501)</f>
        <v>WDP</v>
      </c>
      <c r="V499" s="304" t="str">
        <f>CONCATENATE('[1]OPINI Rinci v1'!BU501,'[1]OPINI Rinci v1'!BV501,'[1]OPINI Rinci v1'!BW501,'[1]OPINI Rinci v1'!BX501)</f>
        <v>WDP</v>
      </c>
      <c r="W499" s="304" t="str">
        <f>CONCATENATE('[1]OPINI Rinci v1'!BZ501,'[1]OPINI Rinci v1'!CA501,'[1]OPINI Rinci v1'!CB501,'[1]OPINI Rinci v1'!CC501)</f>
        <v>WDP</v>
      </c>
      <c r="X499" s="304" t="str">
        <f>CONCATENATE('[1]OPINI Rinci v1'!CE501,'[1]OPINI Rinci v1'!CF501,'[1]OPINI Rinci v1'!CG501,'[1]OPINI Rinci v1'!CH501)</f>
        <v>WDP</v>
      </c>
      <c r="Y499" s="304" t="str">
        <f>CONCATENATE('[1]OPINI Rinci v1'!CJ501,'[1]OPINI Rinci v1'!CK501,'[1]OPINI Rinci v1'!CL501,'[1]OPINI Rinci v1'!CM501)</f>
        <v>WDP</v>
      </c>
      <c r="Z499" s="304" t="str">
        <f>CONCATENATE('[1]OPINI Rinci v1'!CO501,'[1]OPINI Rinci v1'!CP501,'[1]OPINI Rinci v1'!CQ501,'[1]OPINI Rinci v1'!CR501)</f>
        <v>WDP</v>
      </c>
      <c r="AA499" s="301"/>
    </row>
    <row r="500" spans="1:27" s="312" customFormat="1" ht="14.1" customHeight="1" x14ac:dyDescent="0.2">
      <c r="A500" s="306">
        <f t="shared" si="25"/>
        <v>440</v>
      </c>
      <c r="B500" s="222" t="s">
        <v>90</v>
      </c>
      <c r="C500" s="214" t="s">
        <v>26</v>
      </c>
      <c r="D500" s="220"/>
      <c r="E500" s="217" t="s">
        <v>517</v>
      </c>
      <c r="F500" s="198" t="str">
        <f>CONCATENATE('[1]OPINI Rinci v1'!M502,'[1]OPINI Rinci v1'!N502,'[1]OPINI Rinci v1'!O502,'[1]OPINI Rinci v1'!P502)</f>
        <v>WTP</v>
      </c>
      <c r="G500" s="198" t="str">
        <f>CONCATENATE('[1]OPINI Rinci v1'!R502,'[1]OPINI Rinci v1'!S502,'[1]OPINI Rinci v1'!T502,'[1]OPINI Rinci v1'!U502)</f>
        <v>WTP</v>
      </c>
      <c r="H500" s="198" t="str">
        <f>CONCATENATE('[1]OPINI Rinci v1'!W502,'[1]OPINI Rinci v1'!X502,'[1]OPINI Rinci v1'!Y502,'[1]OPINI Rinci v1'!Z502)</f>
        <v>WTP</v>
      </c>
      <c r="I500" s="198" t="str">
        <f>CONCATENATE('[1]OPINI Rinci v1'!AB502,'[1]OPINI Rinci v1'!AC502,'[1]OPINI Rinci v1'!AD502,'[1]OPINI Rinci v1'!AE502)</f>
        <v>WTP</v>
      </c>
      <c r="J500" s="198" t="str">
        <f>CONCATENATE('[1]OPINI Rinci v1'!AG502,'[1]OPINI Rinci v1'!AH502,'[1]OPINI Rinci v1'!AI502,'[1]OPINI Rinci v1'!AJ502)</f>
        <v>WTP</v>
      </c>
      <c r="K500" s="198" t="str">
        <f>CONCATENATE('[1]OPINI Rinci v1'!AL502,'[1]OPINI Rinci v1'!AM502,'[1]OPINI Rinci v1'!AN502,'[1]OPINI Rinci v1'!AO502)</f>
        <v>WTP</v>
      </c>
      <c r="L500" s="198" t="str">
        <f>CONCATENATE('[1]OPINI Rinci v1'!AQ502,'[1]OPINI Rinci v1'!AR502,'[1]OPINI Rinci v1'!AS502,'[1]OPINI Rinci v1'!AT502)</f>
        <v>WTP</v>
      </c>
      <c r="M500" s="198" t="str">
        <f>CONCATENATE('[1]OPINI Rinci v1'!AV502,'[1]OPINI Rinci v1'!AW502,'[1]OPINI Rinci v1'!AX502,'[1]OPINI Rinci v1'!AY502)</f>
        <v>WTP</v>
      </c>
      <c r="N500" s="307" t="s">
        <v>700</v>
      </c>
      <c r="O500" s="308"/>
      <c r="P500" s="308"/>
      <c r="Q500" s="218" t="str">
        <f>CONCATENATE('[1]OPINI Rinci v1'!BA502,'[1]OPINI Rinci v1'!BB502,'[1]OPINI Rinci v1'!BD502,'[1]OPINI Rinci v1'!BC502)</f>
        <v>WDP</v>
      </c>
      <c r="R500" s="307" t="s">
        <v>700</v>
      </c>
      <c r="S500" s="304" t="str">
        <f>CONCATENATE('[1]OPINI Rinci v1'!BF502,'[1]OPINI Rinci v1'!BG502,'[1]OPINI Rinci v1'!BI502,'[1]OPINI Rinci v1'!BH502)</f>
        <v>TMP</v>
      </c>
      <c r="T500" s="304" t="str">
        <f>CONCATENATE('[1]OPINI Rinci v1'!BK502,'[1]OPINI Rinci v1'!BL502,'[1]OPINI Rinci v1'!BM502,'[1]OPINI Rinci v1'!BN502)</f>
        <v>WDP</v>
      </c>
      <c r="U500" s="304" t="str">
        <f>CONCATENATE('[1]OPINI Rinci v1'!BP502,'[1]OPINI Rinci v1'!BQ502,'[1]OPINI Rinci v1'!BR502,'[1]OPINI Rinci v1'!BS502)</f>
        <v>WDP</v>
      </c>
      <c r="V500" s="304" t="str">
        <f>CONCATENATE('[1]OPINI Rinci v1'!BU502,'[1]OPINI Rinci v1'!BV502,'[1]OPINI Rinci v1'!BW502,'[1]OPINI Rinci v1'!BX502)</f>
        <v>WDP</v>
      </c>
      <c r="W500" s="304" t="str">
        <f>CONCATENATE('[1]OPINI Rinci v1'!BZ502,'[1]OPINI Rinci v1'!CA502,'[1]OPINI Rinci v1'!CB502,'[1]OPINI Rinci v1'!CC502)</f>
        <v>WDP</v>
      </c>
      <c r="X500" s="304" t="str">
        <f>CONCATENATE('[1]OPINI Rinci v1'!CE502,'[1]OPINI Rinci v1'!CF502,'[1]OPINI Rinci v1'!CG502,'[1]OPINI Rinci v1'!CH502)</f>
        <v>WDP</v>
      </c>
      <c r="Y500" s="304" t="str">
        <f>CONCATENATE('[1]OPINI Rinci v1'!CJ502,'[1]OPINI Rinci v1'!CK502,'[1]OPINI Rinci v1'!CL502,'[1]OPINI Rinci v1'!CM502)</f>
        <v>WDP</v>
      </c>
      <c r="Z500" s="304" t="str">
        <f>CONCATENATE('[1]OPINI Rinci v1'!CO502,'[1]OPINI Rinci v1'!CP502,'[1]OPINI Rinci v1'!CQ502,'[1]OPINI Rinci v1'!CR502)</f>
        <v>WDP</v>
      </c>
      <c r="AA500" s="311"/>
    </row>
    <row r="501" spans="1:27" s="312" customFormat="1" ht="14.1" customHeight="1" x14ac:dyDescent="0.2">
      <c r="A501" s="306">
        <f t="shared" si="25"/>
        <v>441</v>
      </c>
      <c r="B501" s="222" t="s">
        <v>90</v>
      </c>
      <c r="C501" s="214" t="s">
        <v>28</v>
      </c>
      <c r="D501" s="220"/>
      <c r="E501" s="217" t="s">
        <v>518</v>
      </c>
      <c r="F501" s="198" t="str">
        <f>CONCATENATE('[1]OPINI Rinci v1'!M503,'[1]OPINI Rinci v1'!N503,'[1]OPINI Rinci v1'!O503,'[1]OPINI Rinci v1'!P503)</f>
        <v>WTP</v>
      </c>
      <c r="G501" s="198" t="str">
        <f>CONCATENATE('[1]OPINI Rinci v1'!R503,'[1]OPINI Rinci v1'!S503,'[1]OPINI Rinci v1'!T503,'[1]OPINI Rinci v1'!U503)</f>
        <v>WTP</v>
      </c>
      <c r="H501" s="198" t="str">
        <f>CONCATENATE('[1]OPINI Rinci v1'!W503,'[1]OPINI Rinci v1'!X503,'[1]OPINI Rinci v1'!Y503,'[1]OPINI Rinci v1'!Z503)</f>
        <v>WTP</v>
      </c>
      <c r="I501" s="198" t="str">
        <f>CONCATENATE('[1]OPINI Rinci v1'!AB503,'[1]OPINI Rinci v1'!AC503,'[1]OPINI Rinci v1'!AD503,'[1]OPINI Rinci v1'!AE503)</f>
        <v>WTP</v>
      </c>
      <c r="J501" s="198" t="str">
        <f>CONCATENATE('[1]OPINI Rinci v1'!AG503,'[1]OPINI Rinci v1'!AH503,'[1]OPINI Rinci v1'!AI503,'[1]OPINI Rinci v1'!AJ503)</f>
        <v>WTP</v>
      </c>
      <c r="K501" s="198" t="str">
        <f>CONCATENATE('[1]OPINI Rinci v1'!AL503,'[1]OPINI Rinci v1'!AM503,'[1]OPINI Rinci v1'!AN503,'[1]OPINI Rinci v1'!AO503)</f>
        <v>WTP</v>
      </c>
      <c r="L501" s="198" t="str">
        <f>CONCATENATE('[1]OPINI Rinci v1'!AQ503,'[1]OPINI Rinci v1'!AR503,'[1]OPINI Rinci v1'!AS503,'[1]OPINI Rinci v1'!AT503)</f>
        <v>WTP</v>
      </c>
      <c r="M501" s="198" t="str">
        <f>CONCATENATE('[1]OPINI Rinci v1'!AV503,'[1]OPINI Rinci v1'!AW503,'[1]OPINI Rinci v1'!AX503,'[1]OPINI Rinci v1'!AY503)</f>
        <v>WTP</v>
      </c>
      <c r="N501" s="309" t="s">
        <v>701</v>
      </c>
      <c r="O501" s="310"/>
      <c r="P501" s="310"/>
      <c r="Q501" s="218" t="str">
        <f>CONCATENATE('[1]OPINI Rinci v1'!BA503,'[1]OPINI Rinci v1'!BB503,'[1]OPINI Rinci v1'!BD503,'[1]OPINI Rinci v1'!BC503)</f>
        <v>WTP</v>
      </c>
      <c r="R501" s="309" t="s">
        <v>701</v>
      </c>
      <c r="S501" s="304" t="str">
        <f>CONCATENATE('[1]OPINI Rinci v1'!BF503,'[1]OPINI Rinci v1'!BG503,'[1]OPINI Rinci v1'!BI503,'[1]OPINI Rinci v1'!BH503)</f>
        <v>WTP</v>
      </c>
      <c r="T501" s="304" t="str">
        <f>CONCATENATE('[1]OPINI Rinci v1'!BK503,'[1]OPINI Rinci v1'!BL503,'[1]OPINI Rinci v1'!BM503,'[1]OPINI Rinci v1'!BN503)</f>
        <v>WDP</v>
      </c>
      <c r="U501" s="304" t="str">
        <f>CONCATENATE('[1]OPINI Rinci v1'!BP503,'[1]OPINI Rinci v1'!BQ503,'[1]OPINI Rinci v1'!BR503,'[1]OPINI Rinci v1'!BS503)</f>
        <v>WDP</v>
      </c>
      <c r="V501" s="304" t="str">
        <f>CONCATENATE('[1]OPINI Rinci v1'!BU503,'[1]OPINI Rinci v1'!BV503,'[1]OPINI Rinci v1'!BW503,'[1]OPINI Rinci v1'!BX503)</f>
        <v>WDP</v>
      </c>
      <c r="W501" s="304" t="str">
        <f>CONCATENATE('[1]OPINI Rinci v1'!BZ503,'[1]OPINI Rinci v1'!CA503,'[1]OPINI Rinci v1'!CB503,'[1]OPINI Rinci v1'!CC503)</f>
        <v>WDP</v>
      </c>
      <c r="X501" s="304" t="str">
        <f>CONCATENATE('[1]OPINI Rinci v1'!CE503,'[1]OPINI Rinci v1'!CF503,'[1]OPINI Rinci v1'!CG503,'[1]OPINI Rinci v1'!CH503)</f>
        <v>WDP</v>
      </c>
      <c r="Y501" s="304" t="str">
        <f>CONCATENATE('[1]OPINI Rinci v1'!CJ503,'[1]OPINI Rinci v1'!CK503,'[1]OPINI Rinci v1'!CL503,'[1]OPINI Rinci v1'!CM503)</f>
        <v>WDP</v>
      </c>
      <c r="Z501" s="304" t="str">
        <f>CONCATENATE('[1]OPINI Rinci v1'!CO503,'[1]OPINI Rinci v1'!CP503,'[1]OPINI Rinci v1'!CQ503,'[1]OPINI Rinci v1'!CR503)</f>
        <v>WDP</v>
      </c>
      <c r="AA501" s="311"/>
    </row>
    <row r="502" spans="1:27" s="5" customFormat="1" ht="14.1" customHeight="1" x14ac:dyDescent="0.2">
      <c r="A502" s="306"/>
      <c r="B502" s="222"/>
      <c r="C502" s="214"/>
      <c r="D502" s="220"/>
      <c r="E502" s="217"/>
      <c r="F502" s="217"/>
      <c r="G502" s="217"/>
      <c r="H502" s="217"/>
      <c r="I502" s="198" t="str">
        <f>CONCATENATE('[1]OPINI Rinci v1'!AB504,'[1]OPINI Rinci v1'!AC504,'[1]OPINI Rinci v1'!AD504,'[1]OPINI Rinci v1'!AE504)</f>
        <v/>
      </c>
      <c r="J502" s="217"/>
      <c r="K502" s="217"/>
      <c r="L502" s="217"/>
      <c r="M502" s="217"/>
      <c r="N502" s="217"/>
      <c r="O502" s="217"/>
      <c r="P502" s="217"/>
      <c r="Q502" s="218"/>
      <c r="R502" s="217"/>
      <c r="S502" s="304" t="str">
        <f>CONCATENATE('[1]OPINI Rinci v1'!BF504,'[1]OPINI Rinci v1'!BG504,'[1]OPINI Rinci v1'!BI504,'[1]OPINI Rinci v1'!BH504)</f>
        <v/>
      </c>
      <c r="T502" s="317"/>
      <c r="U502" s="304"/>
      <c r="V502" s="304"/>
      <c r="W502" s="304"/>
      <c r="X502" s="304"/>
      <c r="Y502" s="304"/>
      <c r="Z502" s="304"/>
      <c r="AA502" s="301"/>
    </row>
    <row r="503" spans="1:27" s="9" customFormat="1" ht="14.1" customHeight="1" x14ac:dyDescent="0.2">
      <c r="A503" s="306" t="str">
        <f>IF(C503="","",A501+1)</f>
        <v/>
      </c>
      <c r="B503" s="303" t="s">
        <v>92</v>
      </c>
      <c r="C503" s="200"/>
      <c r="D503" s="202" t="s">
        <v>519</v>
      </c>
      <c r="E503" s="203"/>
      <c r="F503" s="203"/>
      <c r="G503" s="203"/>
      <c r="H503" s="203"/>
      <c r="I503" s="198" t="s">
        <v>642</v>
      </c>
      <c r="J503" s="203"/>
      <c r="K503" s="203"/>
      <c r="L503" s="203"/>
      <c r="M503" s="203"/>
      <c r="N503" s="203"/>
      <c r="O503" s="203"/>
      <c r="P503" s="203"/>
      <c r="Q503" s="200"/>
      <c r="R503" s="203"/>
      <c r="S503" s="304"/>
      <c r="T503" s="200"/>
      <c r="U503" s="304"/>
      <c r="V503" s="304"/>
      <c r="W503" s="304"/>
      <c r="X503" s="304"/>
      <c r="Y503" s="304"/>
      <c r="Z503" s="304"/>
      <c r="AA503" s="305"/>
    </row>
    <row r="504" spans="1:27" s="5" customFormat="1" ht="14.1" customHeight="1" x14ac:dyDescent="0.2">
      <c r="A504" s="306">
        <f>IF(C504="","",A501+1)</f>
        <v>442</v>
      </c>
      <c r="B504" s="222" t="s">
        <v>92</v>
      </c>
      <c r="C504" s="214" t="s">
        <v>8</v>
      </c>
      <c r="D504" s="216"/>
      <c r="E504" s="217" t="s">
        <v>520</v>
      </c>
      <c r="F504" s="198" t="str">
        <f>CONCATENATE('[1]OPINI Rinci v1'!M506,'[1]OPINI Rinci v1'!N506,'[1]OPINI Rinci v1'!O506,'[1]OPINI Rinci v1'!P506)</f>
        <v>WTP</v>
      </c>
      <c r="G504" s="198" t="str">
        <f>CONCATENATE('[1]OPINI Rinci v1'!R506,'[1]OPINI Rinci v1'!S506,'[1]OPINI Rinci v1'!T506,'[1]OPINI Rinci v1'!U506)</f>
        <v>WTP</v>
      </c>
      <c r="H504" s="198" t="str">
        <f>CONCATENATE('[1]OPINI Rinci v1'!W506,'[1]OPINI Rinci v1'!X506,'[1]OPINI Rinci v1'!Y506,'[1]OPINI Rinci v1'!Z506)</f>
        <v>WTP</v>
      </c>
      <c r="I504" s="198" t="str">
        <f>CONCATENATE('[1]OPINI Rinci v1'!AB506,'[1]OPINI Rinci v1'!AC506,'[1]OPINI Rinci v1'!AD506,'[1]OPINI Rinci v1'!AE506)</f>
        <v>WTP</v>
      </c>
      <c r="J504" s="198" t="str">
        <f>CONCATENATE('[1]OPINI Rinci v1'!AG506,'[1]OPINI Rinci v1'!AH506,'[1]OPINI Rinci v1'!AI506,'[1]OPINI Rinci v1'!AJ506)</f>
        <v>WTP</v>
      </c>
      <c r="K504" s="198" t="str">
        <f>CONCATENATE('[1]OPINI Rinci v1'!AL506,'[1]OPINI Rinci v1'!AM506,'[1]OPINI Rinci v1'!AN506,'[1]OPINI Rinci v1'!AO506)</f>
        <v>WTP</v>
      </c>
      <c r="L504" s="198" t="str">
        <f>CONCATENATE('[1]OPINI Rinci v1'!AQ506,'[1]OPINI Rinci v1'!AR506,'[1]OPINI Rinci v1'!AS506,'[1]OPINI Rinci v1'!AT506)</f>
        <v>WTP</v>
      </c>
      <c r="M504" s="198" t="str">
        <f>CONCATENATE('[1]OPINI Rinci v1'!AV506,'[1]OPINI Rinci v1'!AW506,'[1]OPINI Rinci v1'!AX506,'[1]OPINI Rinci v1'!AY506)</f>
        <v>WTP</v>
      </c>
      <c r="N504" s="309" t="s">
        <v>701</v>
      </c>
      <c r="O504" s="310"/>
      <c r="P504" s="310"/>
      <c r="Q504" s="218" t="str">
        <f>CONCATENATE('[1]OPINI Rinci v1'!BA506,'[1]OPINI Rinci v1'!BB506,'[1]OPINI Rinci v1'!BD506,'[1]OPINI Rinci v1'!BC506)</f>
        <v>WTP</v>
      </c>
      <c r="R504" s="309" t="s">
        <v>701</v>
      </c>
      <c r="S504" s="304" t="str">
        <f>CONCATENATE('[1]OPINI Rinci v1'!BF506,'[1]OPINI Rinci v1'!BG506,'[1]OPINI Rinci v1'!BI506,'[1]OPINI Rinci v1'!BH506)</f>
        <v>WTP</v>
      </c>
      <c r="T504" s="304" t="str">
        <f>CONCATENATE('[1]OPINI Rinci v1'!BK506,'[1]OPINI Rinci v1'!BL506,'[1]OPINI Rinci v1'!BM506,'[1]OPINI Rinci v1'!BN506)</f>
        <v>WTP</v>
      </c>
      <c r="U504" s="304" t="str">
        <f>CONCATENATE('[1]OPINI Rinci v1'!BP506,'[1]OPINI Rinci v1'!BQ506,'[1]OPINI Rinci v1'!BR506,'[1]OPINI Rinci v1'!BS506)</f>
        <v>TMP</v>
      </c>
      <c r="V504" s="304" t="str">
        <f>CONCATENATE('[1]OPINI Rinci v1'!BU506,'[1]OPINI Rinci v1'!BV506,'[1]OPINI Rinci v1'!BW506,'[1]OPINI Rinci v1'!BX506)</f>
        <v>WDP</v>
      </c>
      <c r="W504" s="304" t="str">
        <f>CONCATENATE('[1]OPINI Rinci v1'!BZ506,'[1]OPINI Rinci v1'!CA506,'[1]OPINI Rinci v1'!CB506,'[1]OPINI Rinci v1'!CC506)</f>
        <v>WDP</v>
      </c>
      <c r="X504" s="304" t="str">
        <f>CONCATENATE('[1]OPINI Rinci v1'!CE506,'[1]OPINI Rinci v1'!CF506,'[1]OPINI Rinci v1'!CG506,'[1]OPINI Rinci v1'!CH506)</f>
        <v>TMP</v>
      </c>
      <c r="Y504" s="304" t="str">
        <f>CONCATENATE('[1]OPINI Rinci v1'!CJ506,'[1]OPINI Rinci v1'!CK506,'[1]OPINI Rinci v1'!CL506,'[1]OPINI Rinci v1'!CM506)</f>
        <v>WDP</v>
      </c>
      <c r="Z504" s="304" t="str">
        <f>CONCATENATE('[1]OPINI Rinci v1'!CO506,'[1]OPINI Rinci v1'!CP506,'[1]OPINI Rinci v1'!CQ506,'[1]OPINI Rinci v1'!CR506)</f>
        <v>WDP</v>
      </c>
      <c r="AA504" s="301"/>
    </row>
    <row r="505" spans="1:27" s="5" customFormat="1" ht="14.1" customHeight="1" x14ac:dyDescent="0.2">
      <c r="A505" s="306">
        <f t="shared" ref="A505:A516" si="26">IF(C505="","",A504+1)</f>
        <v>443</v>
      </c>
      <c r="B505" s="222" t="s">
        <v>92</v>
      </c>
      <c r="C505" s="214" t="s">
        <v>12</v>
      </c>
      <c r="D505" s="220"/>
      <c r="E505" s="217" t="s">
        <v>521</v>
      </c>
      <c r="F505" s="198" t="str">
        <f>CONCATENATE('[1]OPINI Rinci v1'!M507,'[1]OPINI Rinci v1'!N507,'[1]OPINI Rinci v1'!O507,'[1]OPINI Rinci v1'!P507)</f>
        <v>WTP</v>
      </c>
      <c r="G505" s="198" t="str">
        <f>CONCATENATE('[1]OPINI Rinci v1'!R507,'[1]OPINI Rinci v1'!S507,'[1]OPINI Rinci v1'!T507,'[1]OPINI Rinci v1'!U507)</f>
        <v>WTP</v>
      </c>
      <c r="H505" s="198" t="str">
        <f>CONCATENATE('[1]OPINI Rinci v1'!W507,'[1]OPINI Rinci v1'!X507,'[1]OPINI Rinci v1'!Y507,'[1]OPINI Rinci v1'!Z507)</f>
        <v>WTP</v>
      </c>
      <c r="I505" s="198" t="str">
        <f>CONCATENATE('[1]OPINI Rinci v1'!AB507,'[1]OPINI Rinci v1'!AC507,'[1]OPINI Rinci v1'!AD507,'[1]OPINI Rinci v1'!AE507)</f>
        <v>WTP</v>
      </c>
      <c r="J505" s="198" t="str">
        <f>CONCATENATE('[1]OPINI Rinci v1'!AG507,'[1]OPINI Rinci v1'!AH507,'[1]OPINI Rinci v1'!AI507,'[1]OPINI Rinci v1'!AJ507)</f>
        <v>WTP</v>
      </c>
      <c r="K505" s="198" t="str">
        <f>CONCATENATE('[1]OPINI Rinci v1'!AL507,'[1]OPINI Rinci v1'!AM507,'[1]OPINI Rinci v1'!AN507,'[1]OPINI Rinci v1'!AO507)</f>
        <v>WTP</v>
      </c>
      <c r="L505" s="198" t="str">
        <f>CONCATENATE('[1]OPINI Rinci v1'!AQ507,'[1]OPINI Rinci v1'!AR507,'[1]OPINI Rinci v1'!AS507,'[1]OPINI Rinci v1'!AT507)</f>
        <v>WTP</v>
      </c>
      <c r="M505" s="198" t="str">
        <f>CONCATENATE('[1]OPINI Rinci v1'!AV507,'[1]OPINI Rinci v1'!AW507,'[1]OPINI Rinci v1'!AX507,'[1]OPINI Rinci v1'!AY507)</f>
        <v>WDP</v>
      </c>
      <c r="N505" s="307" t="s">
        <v>700</v>
      </c>
      <c r="O505" s="308"/>
      <c r="P505" s="308"/>
      <c r="Q505" s="218" t="str">
        <f>CONCATENATE('[1]OPINI Rinci v1'!BA507,'[1]OPINI Rinci v1'!BB507,'[1]OPINI Rinci v1'!BD507,'[1]OPINI Rinci v1'!BC507)</f>
        <v>WDP</v>
      </c>
      <c r="R505" s="307" t="s">
        <v>702</v>
      </c>
      <c r="S505" s="304" t="str">
        <f>CONCATENATE('[1]OPINI Rinci v1'!BF507,'[1]OPINI Rinci v1'!BG507,'[1]OPINI Rinci v1'!BI507,'[1]OPINI Rinci v1'!BH507)</f>
        <v>WDP</v>
      </c>
      <c r="T505" s="304" t="str">
        <f>CONCATENATE('[1]OPINI Rinci v1'!BK507,'[1]OPINI Rinci v1'!BL507,'[1]OPINI Rinci v1'!BM507,'[1]OPINI Rinci v1'!BN507)</f>
        <v>TMP</v>
      </c>
      <c r="U505" s="304" t="str">
        <f>CONCATENATE('[1]OPINI Rinci v1'!BP507,'[1]OPINI Rinci v1'!BQ507,'[1]OPINI Rinci v1'!BR507,'[1]OPINI Rinci v1'!BS507)</f>
        <v>WDP</v>
      </c>
      <c r="V505" s="304" t="str">
        <f>CONCATENATE('[1]OPINI Rinci v1'!BU507,'[1]OPINI Rinci v1'!BV507,'[1]OPINI Rinci v1'!BW507,'[1]OPINI Rinci v1'!BX507)</f>
        <v>WDP</v>
      </c>
      <c r="W505" s="304" t="str">
        <f>CONCATENATE('[1]OPINI Rinci v1'!BZ507,'[1]OPINI Rinci v1'!CA507,'[1]OPINI Rinci v1'!CB507,'[1]OPINI Rinci v1'!CC507)</f>
        <v>WDP</v>
      </c>
      <c r="X505" s="304" t="str">
        <f>CONCATENATE('[1]OPINI Rinci v1'!CE507,'[1]OPINI Rinci v1'!CF507,'[1]OPINI Rinci v1'!CG507,'[1]OPINI Rinci v1'!CH507)</f>
        <v>WDP</v>
      </c>
      <c r="Y505" s="304" t="str">
        <f>CONCATENATE('[1]OPINI Rinci v1'!CJ507,'[1]OPINI Rinci v1'!CK507,'[1]OPINI Rinci v1'!CL507,'[1]OPINI Rinci v1'!CM507)</f>
        <v>WDP</v>
      </c>
      <c r="Z505" s="304" t="str">
        <f>CONCATENATE('[1]OPINI Rinci v1'!CO507,'[1]OPINI Rinci v1'!CP507,'[1]OPINI Rinci v1'!CQ507,'[1]OPINI Rinci v1'!CR507)</f>
        <v>WDP</v>
      </c>
      <c r="AA505" s="301"/>
    </row>
    <row r="506" spans="1:27" s="312" customFormat="1" ht="14.1" customHeight="1" x14ac:dyDescent="0.2">
      <c r="A506" s="306">
        <f t="shared" si="26"/>
        <v>444</v>
      </c>
      <c r="B506" s="222" t="s">
        <v>92</v>
      </c>
      <c r="C506" s="214" t="s">
        <v>14</v>
      </c>
      <c r="D506" s="220"/>
      <c r="E506" s="217" t="s">
        <v>522</v>
      </c>
      <c r="F506" s="198" t="str">
        <f>CONCATENATE('[1]OPINI Rinci v1'!M508,'[1]OPINI Rinci v1'!N508,'[1]OPINI Rinci v1'!O508,'[1]OPINI Rinci v1'!P508)</f>
        <v>WTP</v>
      </c>
      <c r="G506" s="198" t="str">
        <f>CONCATENATE('[1]OPINI Rinci v1'!R508,'[1]OPINI Rinci v1'!S508,'[1]OPINI Rinci v1'!T508,'[1]OPINI Rinci v1'!U508)</f>
        <v>WTP</v>
      </c>
      <c r="H506" s="198" t="str">
        <f>CONCATENATE('[1]OPINI Rinci v1'!W508,'[1]OPINI Rinci v1'!X508,'[1]OPINI Rinci v1'!Y508,'[1]OPINI Rinci v1'!Z508)</f>
        <v>WTP</v>
      </c>
      <c r="I506" s="198" t="str">
        <f>CONCATENATE('[1]OPINI Rinci v1'!AB508,'[1]OPINI Rinci v1'!AC508,'[1]OPINI Rinci v1'!AD508,'[1]OPINI Rinci v1'!AE508)</f>
        <v>WTP</v>
      </c>
      <c r="J506" s="198" t="str">
        <f>CONCATENATE('[1]OPINI Rinci v1'!AG508,'[1]OPINI Rinci v1'!AH508,'[1]OPINI Rinci v1'!AI508,'[1]OPINI Rinci v1'!AJ508)</f>
        <v>WTP</v>
      </c>
      <c r="K506" s="198" t="str">
        <f>CONCATENATE('[1]OPINI Rinci v1'!AL508,'[1]OPINI Rinci v1'!AM508,'[1]OPINI Rinci v1'!AN508,'[1]OPINI Rinci v1'!AO508)</f>
        <v>WTP</v>
      </c>
      <c r="L506" s="198" t="str">
        <f>CONCATENATE('[1]OPINI Rinci v1'!AQ508,'[1]OPINI Rinci v1'!AR508,'[1]OPINI Rinci v1'!AS508,'[1]OPINI Rinci v1'!AT508)</f>
        <v>WTP</v>
      </c>
      <c r="M506" s="198" t="str">
        <f>CONCATENATE('[1]OPINI Rinci v1'!AV508,'[1]OPINI Rinci v1'!AW508,'[1]OPINI Rinci v1'!AX508,'[1]OPINI Rinci v1'!AY508)</f>
        <v>WTP</v>
      </c>
      <c r="N506" s="307" t="s">
        <v>700</v>
      </c>
      <c r="O506" s="308"/>
      <c r="P506" s="308"/>
      <c r="Q506" s="218" t="str">
        <f>CONCATENATE('[1]OPINI Rinci v1'!BA508,'[1]OPINI Rinci v1'!BB508,'[1]OPINI Rinci v1'!BD508,'[1]OPINI Rinci v1'!BC508)</f>
        <v>WDP</v>
      </c>
      <c r="R506" s="307" t="s">
        <v>702</v>
      </c>
      <c r="S506" s="304" t="str">
        <f>CONCATENATE('[1]OPINI Rinci v1'!BF508,'[1]OPINI Rinci v1'!BG508,'[1]OPINI Rinci v1'!BI508,'[1]OPINI Rinci v1'!BH508)</f>
        <v>WDP</v>
      </c>
      <c r="T506" s="304" t="str">
        <f>CONCATENATE('[1]OPINI Rinci v1'!BK508,'[1]OPINI Rinci v1'!BL508,'[1]OPINI Rinci v1'!BM508,'[1]OPINI Rinci v1'!BN508)</f>
        <v>TMP</v>
      </c>
      <c r="U506" s="304" t="str">
        <f>CONCATENATE('[1]OPINI Rinci v1'!BP508,'[1]OPINI Rinci v1'!BQ508,'[1]OPINI Rinci v1'!BR508,'[1]OPINI Rinci v1'!BS508)</f>
        <v>TMP</v>
      </c>
      <c r="V506" s="304" t="str">
        <f>CONCATENATE('[1]OPINI Rinci v1'!BU508,'[1]OPINI Rinci v1'!BV508,'[1]OPINI Rinci v1'!BW508,'[1]OPINI Rinci v1'!BX508)</f>
        <v>TMP</v>
      </c>
      <c r="W506" s="304" t="str">
        <f>CONCATENATE('[1]OPINI Rinci v1'!BZ508,'[1]OPINI Rinci v1'!CA508,'[1]OPINI Rinci v1'!CB508,'[1]OPINI Rinci v1'!CC508)</f>
        <v>TMP</v>
      </c>
      <c r="X506" s="304" t="str">
        <f>CONCATENATE('[1]OPINI Rinci v1'!CE508,'[1]OPINI Rinci v1'!CF508,'[1]OPINI Rinci v1'!CG508,'[1]OPINI Rinci v1'!CH508)</f>
        <v>TMP</v>
      </c>
      <c r="Y506" s="304" t="str">
        <f>CONCATENATE('[1]OPINI Rinci v1'!CJ508,'[1]OPINI Rinci v1'!CK508,'[1]OPINI Rinci v1'!CL508,'[1]OPINI Rinci v1'!CM508)</f>
        <v>TMP</v>
      </c>
      <c r="Z506" s="304" t="str">
        <f>CONCATENATE('[1]OPINI Rinci v1'!CO508,'[1]OPINI Rinci v1'!CP508,'[1]OPINI Rinci v1'!CQ508,'[1]OPINI Rinci v1'!CR508)</f>
        <v>WDP</v>
      </c>
      <c r="AA506" s="311"/>
    </row>
    <row r="507" spans="1:27" s="312" customFormat="1" ht="14.1" customHeight="1" x14ac:dyDescent="0.2">
      <c r="A507" s="306">
        <f t="shared" si="26"/>
        <v>445</v>
      </c>
      <c r="B507" s="222" t="s">
        <v>92</v>
      </c>
      <c r="C507" s="214" t="s">
        <v>16</v>
      </c>
      <c r="D507" s="220"/>
      <c r="E507" s="217" t="s">
        <v>523</v>
      </c>
      <c r="F507" s="198" t="str">
        <f>CONCATENATE('[1]OPINI Rinci v1'!M509,'[1]OPINI Rinci v1'!N509,'[1]OPINI Rinci v1'!O509,'[1]OPINI Rinci v1'!P509)</f>
        <v>WTP</v>
      </c>
      <c r="G507" s="198" t="str">
        <f>CONCATENATE('[1]OPINI Rinci v1'!R509,'[1]OPINI Rinci v1'!S509,'[1]OPINI Rinci v1'!T509,'[1]OPINI Rinci v1'!U509)</f>
        <v>WTP</v>
      </c>
      <c r="H507" s="198" t="str">
        <f>CONCATENATE('[1]OPINI Rinci v1'!W509,'[1]OPINI Rinci v1'!X509,'[1]OPINI Rinci v1'!Y509,'[1]OPINI Rinci v1'!Z509)</f>
        <v>WTP</v>
      </c>
      <c r="I507" s="198" t="str">
        <f>CONCATENATE('[1]OPINI Rinci v1'!AB509,'[1]OPINI Rinci v1'!AC509,'[1]OPINI Rinci v1'!AD509,'[1]OPINI Rinci v1'!AE509)</f>
        <v>WTP</v>
      </c>
      <c r="J507" s="198" t="str">
        <f>CONCATENATE('[1]OPINI Rinci v1'!AG509,'[1]OPINI Rinci v1'!AH509,'[1]OPINI Rinci v1'!AI509,'[1]OPINI Rinci v1'!AJ509)</f>
        <v>WTP</v>
      </c>
      <c r="K507" s="198" t="str">
        <f>CONCATENATE('[1]OPINI Rinci v1'!AL509,'[1]OPINI Rinci v1'!AM509,'[1]OPINI Rinci v1'!AN509,'[1]OPINI Rinci v1'!AO509)</f>
        <v>WTP</v>
      </c>
      <c r="L507" s="198" t="str">
        <f>CONCATENATE('[1]OPINI Rinci v1'!AQ509,'[1]OPINI Rinci v1'!AR509,'[1]OPINI Rinci v1'!AS509,'[1]OPINI Rinci v1'!AT509)</f>
        <v>WTP</v>
      </c>
      <c r="M507" s="198" t="str">
        <f>CONCATENATE('[1]OPINI Rinci v1'!AV509,'[1]OPINI Rinci v1'!AW509,'[1]OPINI Rinci v1'!AX509,'[1]OPINI Rinci v1'!AY509)</f>
        <v>WTP</v>
      </c>
      <c r="N507" s="309" t="s">
        <v>701</v>
      </c>
      <c r="O507" s="310"/>
      <c r="P507" s="310"/>
      <c r="Q507" s="218" t="str">
        <f>CONCATENATE('[1]OPINI Rinci v1'!BA509,'[1]OPINI Rinci v1'!BB509,'[1]OPINI Rinci v1'!BD509,'[1]OPINI Rinci v1'!BC509)</f>
        <v>WDP</v>
      </c>
      <c r="R507" s="309" t="s">
        <v>701</v>
      </c>
      <c r="S507" s="304" t="str">
        <f>CONCATENATE('[1]OPINI Rinci v1'!BF509,'[1]OPINI Rinci v1'!BG509,'[1]OPINI Rinci v1'!BI509,'[1]OPINI Rinci v1'!BH509)</f>
        <v>WDP</v>
      </c>
      <c r="T507" s="304" t="str">
        <f>CONCATENATE('[1]OPINI Rinci v1'!BK509,'[1]OPINI Rinci v1'!BL509,'[1]OPINI Rinci v1'!BM509,'[1]OPINI Rinci v1'!BN509)</f>
        <v>WDP</v>
      </c>
      <c r="U507" s="304" t="str">
        <f>CONCATENATE('[1]OPINI Rinci v1'!BP509,'[1]OPINI Rinci v1'!BQ509,'[1]OPINI Rinci v1'!BR509,'[1]OPINI Rinci v1'!BS509)</f>
        <v>WDP</v>
      </c>
      <c r="V507" s="304" t="str">
        <f>CONCATENATE('[1]OPINI Rinci v1'!BU509,'[1]OPINI Rinci v1'!BV509,'[1]OPINI Rinci v1'!BW509,'[1]OPINI Rinci v1'!BX509)</f>
        <v>WDP</v>
      </c>
      <c r="W507" s="304" t="str">
        <f>CONCATENATE('[1]OPINI Rinci v1'!BZ509,'[1]OPINI Rinci v1'!CA509,'[1]OPINI Rinci v1'!CB509,'[1]OPINI Rinci v1'!CC509)</f>
        <v>WDP</v>
      </c>
      <c r="X507" s="304" t="str">
        <f>CONCATENATE('[1]OPINI Rinci v1'!CE509,'[1]OPINI Rinci v1'!CF509,'[1]OPINI Rinci v1'!CG509,'[1]OPINI Rinci v1'!CH509)</f>
        <v>WDP</v>
      </c>
      <c r="Y507" s="304" t="str">
        <f>CONCATENATE('[1]OPINI Rinci v1'!CJ509,'[1]OPINI Rinci v1'!CK509,'[1]OPINI Rinci v1'!CL509,'[1]OPINI Rinci v1'!CM509)</f>
        <v>WDP</v>
      </c>
      <c r="Z507" s="304" t="str">
        <f>CONCATENATE('[1]OPINI Rinci v1'!CO509,'[1]OPINI Rinci v1'!CP509,'[1]OPINI Rinci v1'!CQ509,'[1]OPINI Rinci v1'!CR509)</f>
        <v/>
      </c>
      <c r="AA507" s="311"/>
    </row>
    <row r="508" spans="1:27" s="312" customFormat="1" ht="14.1" customHeight="1" x14ac:dyDescent="0.2">
      <c r="A508" s="306">
        <f t="shared" si="26"/>
        <v>446</v>
      </c>
      <c r="B508" s="222" t="s">
        <v>92</v>
      </c>
      <c r="C508" s="214" t="s">
        <v>18</v>
      </c>
      <c r="D508" s="220"/>
      <c r="E508" s="217" t="s">
        <v>524</v>
      </c>
      <c r="F508" s="198" t="str">
        <f>CONCATENATE('[1]OPINI Rinci v1'!M510,'[1]OPINI Rinci v1'!N510,'[1]OPINI Rinci v1'!O510,'[1]OPINI Rinci v1'!P510)</f>
        <v>WTP</v>
      </c>
      <c r="G508" s="198" t="str">
        <f>CONCATENATE('[1]OPINI Rinci v1'!R510,'[1]OPINI Rinci v1'!S510,'[1]OPINI Rinci v1'!T510,'[1]OPINI Rinci v1'!U510)</f>
        <v>WTP</v>
      </c>
      <c r="H508" s="198" t="str">
        <f>CONCATENATE('[1]OPINI Rinci v1'!W510,'[1]OPINI Rinci v1'!X510,'[1]OPINI Rinci v1'!Y510,'[1]OPINI Rinci v1'!Z510)</f>
        <v>WTP</v>
      </c>
      <c r="I508" s="198" t="str">
        <f>CONCATENATE('[1]OPINI Rinci v1'!AB510,'[1]OPINI Rinci v1'!AC510,'[1]OPINI Rinci v1'!AD510,'[1]OPINI Rinci v1'!AE510)</f>
        <v>WTP</v>
      </c>
      <c r="J508" s="198" t="str">
        <f>CONCATENATE('[1]OPINI Rinci v1'!AG510,'[1]OPINI Rinci v1'!AH510,'[1]OPINI Rinci v1'!AI510,'[1]OPINI Rinci v1'!AJ510)</f>
        <v>WTP</v>
      </c>
      <c r="K508" s="198" t="str">
        <f>CONCATENATE('[1]OPINI Rinci v1'!AL510,'[1]OPINI Rinci v1'!AM510,'[1]OPINI Rinci v1'!AN510,'[1]OPINI Rinci v1'!AO510)</f>
        <v>WTP</v>
      </c>
      <c r="L508" s="198" t="str">
        <f>CONCATENATE('[1]OPINI Rinci v1'!AQ510,'[1]OPINI Rinci v1'!AR510,'[1]OPINI Rinci v1'!AS510,'[1]OPINI Rinci v1'!AT510)</f>
        <v>WTP</v>
      </c>
      <c r="M508" s="198" t="str">
        <f>CONCATENATE('[1]OPINI Rinci v1'!AV510,'[1]OPINI Rinci v1'!AW510,'[1]OPINI Rinci v1'!AX510,'[1]OPINI Rinci v1'!AY510)</f>
        <v>WTP</v>
      </c>
      <c r="N508" s="307" t="s">
        <v>700</v>
      </c>
      <c r="O508" s="308"/>
      <c r="P508" s="308"/>
      <c r="Q508" s="218" t="str">
        <f>CONCATENATE('[1]OPINI Rinci v1'!BA510,'[1]OPINI Rinci v1'!BB510,'[1]OPINI Rinci v1'!BD510,'[1]OPINI Rinci v1'!BC510)</f>
        <v>WTP</v>
      </c>
      <c r="R508" s="307" t="s">
        <v>700</v>
      </c>
      <c r="S508" s="304" t="str">
        <f>CONCATENATE('[1]OPINI Rinci v1'!BF510,'[1]OPINI Rinci v1'!BG510,'[1]OPINI Rinci v1'!BI510,'[1]OPINI Rinci v1'!BH510)</f>
        <v>WTP</v>
      </c>
      <c r="T508" s="304" t="str">
        <f>CONCATENATE('[1]OPINI Rinci v1'!BK510,'[1]OPINI Rinci v1'!BL510,'[1]OPINI Rinci v1'!BM510,'[1]OPINI Rinci v1'!BN510)</f>
        <v>WDP</v>
      </c>
      <c r="U508" s="304" t="str">
        <f>CONCATENATE('[1]OPINI Rinci v1'!BP510,'[1]OPINI Rinci v1'!BQ510,'[1]OPINI Rinci v1'!BR510,'[1]OPINI Rinci v1'!BS510)</f>
        <v>WDP</v>
      </c>
      <c r="V508" s="304" t="str">
        <f>CONCATENATE('[1]OPINI Rinci v1'!BU510,'[1]OPINI Rinci v1'!BV510,'[1]OPINI Rinci v1'!BW510,'[1]OPINI Rinci v1'!BX510)</f>
        <v>WDP</v>
      </c>
      <c r="W508" s="304" t="str">
        <f>CONCATENATE('[1]OPINI Rinci v1'!BZ510,'[1]OPINI Rinci v1'!CA510,'[1]OPINI Rinci v1'!CB510,'[1]OPINI Rinci v1'!CC510)</f>
        <v>WDP</v>
      </c>
      <c r="X508" s="304" t="str">
        <f>CONCATENATE('[1]OPINI Rinci v1'!CE510,'[1]OPINI Rinci v1'!CF510,'[1]OPINI Rinci v1'!CG510,'[1]OPINI Rinci v1'!CH510)</f>
        <v>WDP</v>
      </c>
      <c r="Y508" s="304" t="str">
        <f>CONCATENATE('[1]OPINI Rinci v1'!CJ510,'[1]OPINI Rinci v1'!CK510,'[1]OPINI Rinci v1'!CL510,'[1]OPINI Rinci v1'!CM510)</f>
        <v>WDP</v>
      </c>
      <c r="Z508" s="304" t="str">
        <f>CONCATENATE('[1]OPINI Rinci v1'!CO510,'[1]OPINI Rinci v1'!CP510,'[1]OPINI Rinci v1'!CQ510,'[1]OPINI Rinci v1'!CR510)</f>
        <v>WDP</v>
      </c>
      <c r="AA508" s="311"/>
    </row>
    <row r="509" spans="1:27" s="5" customFormat="1" ht="14.1" customHeight="1" x14ac:dyDescent="0.2">
      <c r="A509" s="306">
        <f t="shared" si="26"/>
        <v>447</v>
      </c>
      <c r="B509" s="222" t="s">
        <v>92</v>
      </c>
      <c r="C509" s="214" t="s">
        <v>20</v>
      </c>
      <c r="D509" s="220"/>
      <c r="E509" s="217" t="s">
        <v>525</v>
      </c>
      <c r="F509" s="198" t="str">
        <f>CONCATENATE('[1]OPINI Rinci v1'!M511,'[1]OPINI Rinci v1'!N511,'[1]OPINI Rinci v1'!O511,'[1]OPINI Rinci v1'!P511)</f>
        <v>WTP</v>
      </c>
      <c r="G509" s="198" t="str">
        <f>CONCATENATE('[1]OPINI Rinci v1'!R511,'[1]OPINI Rinci v1'!S511,'[1]OPINI Rinci v1'!T511,'[1]OPINI Rinci v1'!U511)</f>
        <v>WTP</v>
      </c>
      <c r="H509" s="198" t="str">
        <f>CONCATENATE('[1]OPINI Rinci v1'!W511,'[1]OPINI Rinci v1'!X511,'[1]OPINI Rinci v1'!Y511,'[1]OPINI Rinci v1'!Z511)</f>
        <v>WTP</v>
      </c>
      <c r="I509" s="198" t="str">
        <f>CONCATENATE('[1]OPINI Rinci v1'!AB511,'[1]OPINI Rinci v1'!AC511,'[1]OPINI Rinci v1'!AD511,'[1]OPINI Rinci v1'!AE511)</f>
        <v>WTP</v>
      </c>
      <c r="J509" s="198" t="str">
        <f>CONCATENATE('[1]OPINI Rinci v1'!AG511,'[1]OPINI Rinci v1'!AH511,'[1]OPINI Rinci v1'!AI511,'[1]OPINI Rinci v1'!AJ511)</f>
        <v>WTP</v>
      </c>
      <c r="K509" s="198" t="str">
        <f>CONCATENATE('[1]OPINI Rinci v1'!AL511,'[1]OPINI Rinci v1'!AM511,'[1]OPINI Rinci v1'!AN511,'[1]OPINI Rinci v1'!AO511)</f>
        <v>WTP</v>
      </c>
      <c r="L509" s="198" t="str">
        <f>CONCATENATE('[1]OPINI Rinci v1'!AQ511,'[1]OPINI Rinci v1'!AR511,'[1]OPINI Rinci v1'!AS511,'[1]OPINI Rinci v1'!AT511)</f>
        <v>WDP</v>
      </c>
      <c r="M509" s="198" t="str">
        <f>CONCATENATE('[1]OPINI Rinci v1'!AV511,'[1]OPINI Rinci v1'!AW511,'[1]OPINI Rinci v1'!AX511,'[1]OPINI Rinci v1'!AY511)</f>
        <v>WDP</v>
      </c>
      <c r="N509" s="309" t="s">
        <v>701</v>
      </c>
      <c r="O509" s="310"/>
      <c r="P509" s="310"/>
      <c r="Q509" s="218" t="str">
        <f>CONCATENATE('[1]OPINI Rinci v1'!BA511,'[1]OPINI Rinci v1'!BB511,'[1]OPINI Rinci v1'!BD511,'[1]OPINI Rinci v1'!BC511)</f>
        <v>WDP</v>
      </c>
      <c r="R509" s="307" t="s">
        <v>700</v>
      </c>
      <c r="S509" s="304" t="str">
        <f>CONCATENATE('[1]OPINI Rinci v1'!BF511,'[1]OPINI Rinci v1'!BG511,'[1]OPINI Rinci v1'!BI511,'[1]OPINI Rinci v1'!BH511)</f>
        <v>WDP</v>
      </c>
      <c r="T509" s="304" t="str">
        <f>CONCATENATE('[1]OPINI Rinci v1'!BK511,'[1]OPINI Rinci v1'!BL511,'[1]OPINI Rinci v1'!BM511,'[1]OPINI Rinci v1'!BN511)</f>
        <v>WDP</v>
      </c>
      <c r="U509" s="304" t="str">
        <f>CONCATENATE('[1]OPINI Rinci v1'!BP511,'[1]OPINI Rinci v1'!BQ511,'[1]OPINI Rinci v1'!BR511,'[1]OPINI Rinci v1'!BS511)</f>
        <v>WDP</v>
      </c>
      <c r="V509" s="304" t="str">
        <f>CONCATENATE('[1]OPINI Rinci v1'!BU511,'[1]OPINI Rinci v1'!BV511,'[1]OPINI Rinci v1'!BW511,'[1]OPINI Rinci v1'!BX511)</f>
        <v>WDP</v>
      </c>
      <c r="W509" s="304" t="str">
        <f>CONCATENATE('[1]OPINI Rinci v1'!BZ511,'[1]OPINI Rinci v1'!CA511,'[1]OPINI Rinci v1'!CB511,'[1]OPINI Rinci v1'!CC511)</f>
        <v>WDP</v>
      </c>
      <c r="X509" s="304" t="str">
        <f>CONCATENATE('[1]OPINI Rinci v1'!CE511,'[1]OPINI Rinci v1'!CF511,'[1]OPINI Rinci v1'!CG511,'[1]OPINI Rinci v1'!CH511)</f>
        <v>WDP</v>
      </c>
      <c r="Y509" s="304" t="str">
        <f>CONCATENATE('[1]OPINI Rinci v1'!CJ511,'[1]OPINI Rinci v1'!CK511,'[1]OPINI Rinci v1'!CL511,'[1]OPINI Rinci v1'!CM511)</f>
        <v>WDP</v>
      </c>
      <c r="Z509" s="304" t="str">
        <f>CONCATENATE('[1]OPINI Rinci v1'!CO511,'[1]OPINI Rinci v1'!CP511,'[1]OPINI Rinci v1'!CQ511,'[1]OPINI Rinci v1'!CR511)</f>
        <v>WDP</v>
      </c>
      <c r="AA509" s="301"/>
    </row>
    <row r="510" spans="1:27" s="312" customFormat="1" ht="14.1" customHeight="1" x14ac:dyDescent="0.2">
      <c r="A510" s="306">
        <f t="shared" si="26"/>
        <v>448</v>
      </c>
      <c r="B510" s="222" t="s">
        <v>92</v>
      </c>
      <c r="C510" s="214" t="s">
        <v>22</v>
      </c>
      <c r="D510" s="220"/>
      <c r="E510" s="217" t="s">
        <v>526</v>
      </c>
      <c r="F510" s="198" t="str">
        <f>CONCATENATE('[1]OPINI Rinci v1'!M512,'[1]OPINI Rinci v1'!N512,'[1]OPINI Rinci v1'!O512,'[1]OPINI Rinci v1'!P512)</f>
        <v>WTP</v>
      </c>
      <c r="G510" s="198" t="str">
        <f>CONCATENATE('[1]OPINI Rinci v1'!R512,'[1]OPINI Rinci v1'!S512,'[1]OPINI Rinci v1'!T512,'[1]OPINI Rinci v1'!U512)</f>
        <v>WTP</v>
      </c>
      <c r="H510" s="198" t="str">
        <f>CONCATENATE('[1]OPINI Rinci v1'!W512,'[1]OPINI Rinci v1'!X512,'[1]OPINI Rinci v1'!Y512,'[1]OPINI Rinci v1'!Z512)</f>
        <v>WTP</v>
      </c>
      <c r="I510" s="198" t="str">
        <f>CONCATENATE('[1]OPINI Rinci v1'!AB512,'[1]OPINI Rinci v1'!AC512,'[1]OPINI Rinci v1'!AD512,'[1]OPINI Rinci v1'!AE512)</f>
        <v>WTP</v>
      </c>
      <c r="J510" s="198" t="str">
        <f>CONCATENATE('[1]OPINI Rinci v1'!AG512,'[1]OPINI Rinci v1'!AH512,'[1]OPINI Rinci v1'!AI512,'[1]OPINI Rinci v1'!AJ512)</f>
        <v>WTP</v>
      </c>
      <c r="K510" s="198" t="str">
        <f>CONCATENATE('[1]OPINI Rinci v1'!AL512,'[1]OPINI Rinci v1'!AM512,'[1]OPINI Rinci v1'!AN512,'[1]OPINI Rinci v1'!AO512)</f>
        <v>WTP</v>
      </c>
      <c r="L510" s="198" t="str">
        <f>CONCATENATE('[1]OPINI Rinci v1'!AQ512,'[1]OPINI Rinci v1'!AR512,'[1]OPINI Rinci v1'!AS512,'[1]OPINI Rinci v1'!AT512)</f>
        <v>WTP</v>
      </c>
      <c r="M510" s="198" t="str">
        <f>CONCATENATE('[1]OPINI Rinci v1'!AV512,'[1]OPINI Rinci v1'!AW512,'[1]OPINI Rinci v1'!AX512,'[1]OPINI Rinci v1'!AY512)</f>
        <v>WTP</v>
      </c>
      <c r="N510" s="309" t="s">
        <v>701</v>
      </c>
      <c r="O510" s="310"/>
      <c r="P510" s="310"/>
      <c r="Q510" s="218" t="str">
        <f>CONCATENATE('[1]OPINI Rinci v1'!BA512,'[1]OPINI Rinci v1'!BB512,'[1]OPINI Rinci v1'!BD512,'[1]OPINI Rinci v1'!BC512)</f>
        <v>WTP</v>
      </c>
      <c r="R510" s="309" t="s">
        <v>701</v>
      </c>
      <c r="S510" s="304" t="str">
        <f>CONCATENATE('[1]OPINI Rinci v1'!BF512,'[1]OPINI Rinci v1'!BG512,'[1]OPINI Rinci v1'!BI512,'[1]OPINI Rinci v1'!BH512)</f>
        <v>WTP</v>
      </c>
      <c r="T510" s="304" t="str">
        <f>CONCATENATE('[1]OPINI Rinci v1'!BK512,'[1]OPINI Rinci v1'!BL512,'[1]OPINI Rinci v1'!BM512,'[1]OPINI Rinci v1'!BN512)</f>
        <v>WDP</v>
      </c>
      <c r="U510" s="304" t="str">
        <f>CONCATENATE('[1]OPINI Rinci v1'!BP512,'[1]OPINI Rinci v1'!BQ512,'[1]OPINI Rinci v1'!BR512,'[1]OPINI Rinci v1'!BS512)</f>
        <v>WDP</v>
      </c>
      <c r="V510" s="304" t="str">
        <f>CONCATENATE('[1]OPINI Rinci v1'!BU512,'[1]OPINI Rinci v1'!BV512,'[1]OPINI Rinci v1'!BW512,'[1]OPINI Rinci v1'!BX512)</f>
        <v>WDP</v>
      </c>
      <c r="W510" s="304" t="str">
        <f>CONCATENATE('[1]OPINI Rinci v1'!BZ512,'[1]OPINI Rinci v1'!CA512,'[1]OPINI Rinci v1'!CB512,'[1]OPINI Rinci v1'!CC512)</f>
        <v>WDP</v>
      </c>
      <c r="X510" s="304" t="str">
        <f>CONCATENATE('[1]OPINI Rinci v1'!CE512,'[1]OPINI Rinci v1'!CF512,'[1]OPINI Rinci v1'!CG512,'[1]OPINI Rinci v1'!CH512)</f>
        <v>TMP</v>
      </c>
      <c r="Y510" s="304" t="str">
        <f>CONCATENATE('[1]OPINI Rinci v1'!CJ512,'[1]OPINI Rinci v1'!CK512,'[1]OPINI Rinci v1'!CL512,'[1]OPINI Rinci v1'!CM512)</f>
        <v>WDP</v>
      </c>
      <c r="Z510" s="304" t="str">
        <f>CONCATENATE('[1]OPINI Rinci v1'!CO512,'[1]OPINI Rinci v1'!CP512,'[1]OPINI Rinci v1'!CQ512,'[1]OPINI Rinci v1'!CR512)</f>
        <v>WDP</v>
      </c>
      <c r="AA510" s="311"/>
    </row>
    <row r="511" spans="1:27" s="312" customFormat="1" ht="14.1" customHeight="1" x14ac:dyDescent="0.2">
      <c r="A511" s="306">
        <f t="shared" si="26"/>
        <v>449</v>
      </c>
      <c r="B511" s="222" t="s">
        <v>92</v>
      </c>
      <c r="C511" s="214" t="s">
        <v>24</v>
      </c>
      <c r="D511" s="220"/>
      <c r="E511" s="217" t="s">
        <v>527</v>
      </c>
      <c r="F511" s="198" t="str">
        <f>CONCATENATE('[1]OPINI Rinci v1'!M513,'[1]OPINI Rinci v1'!N513,'[1]OPINI Rinci v1'!O513,'[1]OPINI Rinci v1'!P513)</f>
        <v>WTP</v>
      </c>
      <c r="G511" s="198" t="str">
        <f>CONCATENATE('[1]OPINI Rinci v1'!R513,'[1]OPINI Rinci v1'!S513,'[1]OPINI Rinci v1'!T513,'[1]OPINI Rinci v1'!U513)</f>
        <v>WTP</v>
      </c>
      <c r="H511" s="198" t="str">
        <f>CONCATENATE('[1]OPINI Rinci v1'!W513,'[1]OPINI Rinci v1'!X513,'[1]OPINI Rinci v1'!Y513,'[1]OPINI Rinci v1'!Z513)</f>
        <v>WTP</v>
      </c>
      <c r="I511" s="198" t="str">
        <f>CONCATENATE('[1]OPINI Rinci v1'!AB513,'[1]OPINI Rinci v1'!AC513,'[1]OPINI Rinci v1'!AD513,'[1]OPINI Rinci v1'!AE513)</f>
        <v>WTP</v>
      </c>
      <c r="J511" s="198" t="str">
        <f>CONCATENATE('[1]OPINI Rinci v1'!AG513,'[1]OPINI Rinci v1'!AH513,'[1]OPINI Rinci v1'!AI513,'[1]OPINI Rinci v1'!AJ513)</f>
        <v>WTP</v>
      </c>
      <c r="K511" s="198" t="str">
        <f>CONCATENATE('[1]OPINI Rinci v1'!AL513,'[1]OPINI Rinci v1'!AM513,'[1]OPINI Rinci v1'!AN513,'[1]OPINI Rinci v1'!AO513)</f>
        <v>WTP</v>
      </c>
      <c r="L511" s="198" t="str">
        <f>CONCATENATE('[1]OPINI Rinci v1'!AQ513,'[1]OPINI Rinci v1'!AR513,'[1]OPINI Rinci v1'!AS513,'[1]OPINI Rinci v1'!AT513)</f>
        <v>WTP</v>
      </c>
      <c r="M511" s="198" t="str">
        <f>CONCATENATE('[1]OPINI Rinci v1'!AV513,'[1]OPINI Rinci v1'!AW513,'[1]OPINI Rinci v1'!AX513,'[1]OPINI Rinci v1'!AY513)</f>
        <v>WTP</v>
      </c>
      <c r="N511" s="309" t="s">
        <v>701</v>
      </c>
      <c r="O511" s="310"/>
      <c r="P511" s="310"/>
      <c r="Q511" s="218" t="str">
        <f>CONCATENATE('[1]OPINI Rinci v1'!BA513,'[1]OPINI Rinci v1'!BB513,'[1]OPINI Rinci v1'!BD513,'[1]OPINI Rinci v1'!BC513)</f>
        <v>WDP</v>
      </c>
      <c r="R511" s="309" t="s">
        <v>701</v>
      </c>
      <c r="S511" s="304" t="str">
        <f>CONCATENATE('[1]OPINI Rinci v1'!BF513,'[1]OPINI Rinci v1'!BG513,'[1]OPINI Rinci v1'!BI513,'[1]OPINI Rinci v1'!BH513)</f>
        <v>WDP</v>
      </c>
      <c r="T511" s="304" t="str">
        <f>CONCATENATE('[1]OPINI Rinci v1'!BK513,'[1]OPINI Rinci v1'!BL513,'[1]OPINI Rinci v1'!BM513,'[1]OPINI Rinci v1'!BN513)</f>
        <v>WDP</v>
      </c>
      <c r="U511" s="304" t="str">
        <f>CONCATENATE('[1]OPINI Rinci v1'!BP513,'[1]OPINI Rinci v1'!BQ513,'[1]OPINI Rinci v1'!BR513,'[1]OPINI Rinci v1'!BS513)</f>
        <v>WDP</v>
      </c>
      <c r="V511" s="304" t="str">
        <f>CONCATENATE('[1]OPINI Rinci v1'!BU513,'[1]OPINI Rinci v1'!BV513,'[1]OPINI Rinci v1'!BW513,'[1]OPINI Rinci v1'!BX513)</f>
        <v>WDP</v>
      </c>
      <c r="W511" s="304" t="str">
        <f>CONCATENATE('[1]OPINI Rinci v1'!BZ513,'[1]OPINI Rinci v1'!CA513,'[1]OPINI Rinci v1'!CB513,'[1]OPINI Rinci v1'!CC513)</f>
        <v>WDP</v>
      </c>
      <c r="X511" s="304" t="str">
        <f>CONCATENATE('[1]OPINI Rinci v1'!CE513,'[1]OPINI Rinci v1'!CF513,'[1]OPINI Rinci v1'!CG513,'[1]OPINI Rinci v1'!CH513)</f>
        <v>WDP</v>
      </c>
      <c r="Y511" s="304" t="str">
        <f>CONCATENATE('[1]OPINI Rinci v1'!CJ513,'[1]OPINI Rinci v1'!CK513,'[1]OPINI Rinci v1'!CL513,'[1]OPINI Rinci v1'!CM513)</f>
        <v>WDP</v>
      </c>
      <c r="Z511" s="304" t="str">
        <f>CONCATENATE('[1]OPINI Rinci v1'!CO513,'[1]OPINI Rinci v1'!CP513,'[1]OPINI Rinci v1'!CQ513,'[1]OPINI Rinci v1'!CR513)</f>
        <v/>
      </c>
      <c r="AA511" s="311"/>
    </row>
    <row r="512" spans="1:27" s="312" customFormat="1" ht="14.1" customHeight="1" x14ac:dyDescent="0.2">
      <c r="A512" s="306">
        <f t="shared" si="26"/>
        <v>450</v>
      </c>
      <c r="B512" s="222" t="s">
        <v>92</v>
      </c>
      <c r="C512" s="214" t="s">
        <v>26</v>
      </c>
      <c r="D512" s="220"/>
      <c r="E512" s="217" t="s">
        <v>528</v>
      </c>
      <c r="F512" s="198" t="str">
        <f>CONCATENATE('[1]OPINI Rinci v1'!M514,'[1]OPINI Rinci v1'!N514,'[1]OPINI Rinci v1'!O514,'[1]OPINI Rinci v1'!P514)</f>
        <v>WTP</v>
      </c>
      <c r="G512" s="198" t="str">
        <f>CONCATENATE('[1]OPINI Rinci v1'!R514,'[1]OPINI Rinci v1'!S514,'[1]OPINI Rinci v1'!T514,'[1]OPINI Rinci v1'!U514)</f>
        <v>WTP</v>
      </c>
      <c r="H512" s="198" t="str">
        <f>CONCATENATE('[1]OPINI Rinci v1'!W514,'[1]OPINI Rinci v1'!X514,'[1]OPINI Rinci v1'!Y514,'[1]OPINI Rinci v1'!Z514)</f>
        <v>WTP</v>
      </c>
      <c r="I512" s="198" t="str">
        <f>CONCATENATE('[1]OPINI Rinci v1'!AB514,'[1]OPINI Rinci v1'!AC514,'[1]OPINI Rinci v1'!AD514,'[1]OPINI Rinci v1'!AE514)</f>
        <v>WTP</v>
      </c>
      <c r="J512" s="198" t="str">
        <f>CONCATENATE('[1]OPINI Rinci v1'!AG514,'[1]OPINI Rinci v1'!AH514,'[1]OPINI Rinci v1'!AI514,'[1]OPINI Rinci v1'!AJ514)</f>
        <v>WTP</v>
      </c>
      <c r="K512" s="198" t="str">
        <f>CONCATENATE('[1]OPINI Rinci v1'!AL514,'[1]OPINI Rinci v1'!AM514,'[1]OPINI Rinci v1'!AN514,'[1]OPINI Rinci v1'!AO514)</f>
        <v>WTP</v>
      </c>
      <c r="L512" s="198" t="str">
        <f>CONCATENATE('[1]OPINI Rinci v1'!AQ514,'[1]OPINI Rinci v1'!AR514,'[1]OPINI Rinci v1'!AS514,'[1]OPINI Rinci v1'!AT514)</f>
        <v>WTP</v>
      </c>
      <c r="M512" s="198" t="str">
        <f>CONCATENATE('[1]OPINI Rinci v1'!AV514,'[1]OPINI Rinci v1'!AW514,'[1]OPINI Rinci v1'!AX514,'[1]OPINI Rinci v1'!AY514)</f>
        <v>WTP</v>
      </c>
      <c r="N512" s="309" t="s">
        <v>701</v>
      </c>
      <c r="O512" s="310"/>
      <c r="P512" s="310"/>
      <c r="Q512" s="218" t="str">
        <f>CONCATENATE('[1]OPINI Rinci v1'!BA514,'[1]OPINI Rinci v1'!BB514,'[1]OPINI Rinci v1'!BD514,'[1]OPINI Rinci v1'!BC514)</f>
        <v>WDP</v>
      </c>
      <c r="R512" s="309" t="s">
        <v>701</v>
      </c>
      <c r="S512" s="304" t="str">
        <f>CONCATENATE('[1]OPINI Rinci v1'!BF514,'[1]OPINI Rinci v1'!BG514,'[1]OPINI Rinci v1'!BI514,'[1]OPINI Rinci v1'!BH514)</f>
        <v>WDP</v>
      </c>
      <c r="T512" s="304" t="str">
        <f>CONCATENATE('[1]OPINI Rinci v1'!BK514,'[1]OPINI Rinci v1'!BL514,'[1]OPINI Rinci v1'!BM514,'[1]OPINI Rinci v1'!BN514)</f>
        <v>WDP</v>
      </c>
      <c r="U512" s="304" t="str">
        <f>CONCATENATE('[1]OPINI Rinci v1'!BP514,'[1]OPINI Rinci v1'!BQ514,'[1]OPINI Rinci v1'!BR514,'[1]OPINI Rinci v1'!BS514)</f>
        <v>TMP</v>
      </c>
      <c r="V512" s="304" t="str">
        <f>CONCATENATE('[1]OPINI Rinci v1'!BU514,'[1]OPINI Rinci v1'!BV514,'[1]OPINI Rinci v1'!BW514,'[1]OPINI Rinci v1'!BX514)</f>
        <v>TMP</v>
      </c>
      <c r="W512" s="304" t="str">
        <f>CONCATENATE('[1]OPINI Rinci v1'!BZ514,'[1]OPINI Rinci v1'!CA514,'[1]OPINI Rinci v1'!CB514,'[1]OPINI Rinci v1'!CC514)</f>
        <v>TMP</v>
      </c>
      <c r="X512" s="304" t="str">
        <f>CONCATENATE('[1]OPINI Rinci v1'!CE514,'[1]OPINI Rinci v1'!CF514,'[1]OPINI Rinci v1'!CG514,'[1]OPINI Rinci v1'!CH514)</f>
        <v>TMP</v>
      </c>
      <c r="Y512" s="304" t="str">
        <f>CONCATENATE('[1]OPINI Rinci v1'!CJ514,'[1]OPINI Rinci v1'!CK514,'[1]OPINI Rinci v1'!CL514,'[1]OPINI Rinci v1'!CM514)</f>
        <v>TMP</v>
      </c>
      <c r="Z512" s="304" t="str">
        <f>CONCATENATE('[1]OPINI Rinci v1'!CO514,'[1]OPINI Rinci v1'!CP514,'[1]OPINI Rinci v1'!CQ514,'[1]OPINI Rinci v1'!CR514)</f>
        <v>WDP</v>
      </c>
      <c r="AA512" s="311"/>
    </row>
    <row r="513" spans="1:27" s="312" customFormat="1" ht="14.1" customHeight="1" x14ac:dyDescent="0.2">
      <c r="A513" s="306">
        <f t="shared" si="26"/>
        <v>451</v>
      </c>
      <c r="B513" s="222" t="s">
        <v>92</v>
      </c>
      <c r="C513" s="214" t="s">
        <v>28</v>
      </c>
      <c r="D513" s="220"/>
      <c r="E513" s="217" t="s">
        <v>529</v>
      </c>
      <c r="F513" s="198" t="str">
        <f>CONCATENATE('[1]OPINI Rinci v1'!M515,'[1]OPINI Rinci v1'!N515,'[1]OPINI Rinci v1'!O515,'[1]OPINI Rinci v1'!P515)</f>
        <v>WTP</v>
      </c>
      <c r="G513" s="198" t="str">
        <f>CONCATENATE('[1]OPINI Rinci v1'!R515,'[1]OPINI Rinci v1'!S515,'[1]OPINI Rinci v1'!T515,'[1]OPINI Rinci v1'!U515)</f>
        <v>WTP</v>
      </c>
      <c r="H513" s="198" t="str">
        <f>CONCATENATE('[1]OPINI Rinci v1'!W515,'[1]OPINI Rinci v1'!X515,'[1]OPINI Rinci v1'!Y515,'[1]OPINI Rinci v1'!Z515)</f>
        <v>WTP</v>
      </c>
      <c r="I513" s="198" t="str">
        <f>CONCATENATE('[1]OPINI Rinci v1'!AB515,'[1]OPINI Rinci v1'!AC515,'[1]OPINI Rinci v1'!AD515,'[1]OPINI Rinci v1'!AE515)</f>
        <v>WTP</v>
      </c>
      <c r="J513" s="198" t="str">
        <f>CONCATENATE('[1]OPINI Rinci v1'!AG515,'[1]OPINI Rinci v1'!AH515,'[1]OPINI Rinci v1'!AI515,'[1]OPINI Rinci v1'!AJ515)</f>
        <v>WTP</v>
      </c>
      <c r="K513" s="198" t="str">
        <f>CONCATENATE('[1]OPINI Rinci v1'!AL515,'[1]OPINI Rinci v1'!AM515,'[1]OPINI Rinci v1'!AN515,'[1]OPINI Rinci v1'!AO515)</f>
        <v>WTP</v>
      </c>
      <c r="L513" s="198" t="str">
        <f>CONCATENATE('[1]OPINI Rinci v1'!AQ515,'[1]OPINI Rinci v1'!AR515,'[1]OPINI Rinci v1'!AS515,'[1]OPINI Rinci v1'!AT515)</f>
        <v>WTP</v>
      </c>
      <c r="M513" s="198" t="str">
        <f>CONCATENATE('[1]OPINI Rinci v1'!AV515,'[1]OPINI Rinci v1'!AW515,'[1]OPINI Rinci v1'!AX515,'[1]OPINI Rinci v1'!AY515)</f>
        <v>WTP</v>
      </c>
      <c r="N513" s="309" t="s">
        <v>701</v>
      </c>
      <c r="O513" s="310"/>
      <c r="P513" s="310"/>
      <c r="Q513" s="218" t="str">
        <f>CONCATENATE('[1]OPINI Rinci v1'!BA515,'[1]OPINI Rinci v1'!BB515,'[1]OPINI Rinci v1'!BD515,'[1]OPINI Rinci v1'!BC515)</f>
        <v>WDP</v>
      </c>
      <c r="R513" s="309" t="s">
        <v>701</v>
      </c>
      <c r="S513" s="304" t="str">
        <f>CONCATENATE('[1]OPINI Rinci v1'!BF515,'[1]OPINI Rinci v1'!BG515,'[1]OPINI Rinci v1'!BI515,'[1]OPINI Rinci v1'!BH515)</f>
        <v>WDP</v>
      </c>
      <c r="T513" s="304" t="str">
        <f>CONCATENATE('[1]OPINI Rinci v1'!BK515,'[1]OPINI Rinci v1'!BL515,'[1]OPINI Rinci v1'!BM515,'[1]OPINI Rinci v1'!BN515)</f>
        <v>WDP</v>
      </c>
      <c r="U513" s="304" t="str">
        <f>CONCATENATE('[1]OPINI Rinci v1'!BP515,'[1]OPINI Rinci v1'!BQ515,'[1]OPINI Rinci v1'!BR515,'[1]OPINI Rinci v1'!BS515)</f>
        <v>WDP</v>
      </c>
      <c r="V513" s="304" t="str">
        <f>CONCATENATE('[1]OPINI Rinci v1'!BU515,'[1]OPINI Rinci v1'!BV515,'[1]OPINI Rinci v1'!BW515,'[1]OPINI Rinci v1'!BX515)</f>
        <v>WDP</v>
      </c>
      <c r="W513" s="304" t="str">
        <f>CONCATENATE('[1]OPINI Rinci v1'!BZ515,'[1]OPINI Rinci v1'!CA515,'[1]OPINI Rinci v1'!CB515,'[1]OPINI Rinci v1'!CC515)</f>
        <v>WDP</v>
      </c>
      <c r="X513" s="304" t="str">
        <f>CONCATENATE('[1]OPINI Rinci v1'!CE515,'[1]OPINI Rinci v1'!CF515,'[1]OPINI Rinci v1'!CG515,'[1]OPINI Rinci v1'!CH515)</f>
        <v>WDP</v>
      </c>
      <c r="Y513" s="304" t="str">
        <f>CONCATENATE('[1]OPINI Rinci v1'!CJ515,'[1]OPINI Rinci v1'!CK515,'[1]OPINI Rinci v1'!CL515,'[1]OPINI Rinci v1'!CM515)</f>
        <v>WDP</v>
      </c>
      <c r="Z513" s="304" t="str">
        <f>CONCATENATE('[1]OPINI Rinci v1'!CO515,'[1]OPINI Rinci v1'!CP515,'[1]OPINI Rinci v1'!CQ515,'[1]OPINI Rinci v1'!CR515)</f>
        <v/>
      </c>
      <c r="AA513" s="311"/>
    </row>
    <row r="514" spans="1:27" s="312" customFormat="1" ht="14.1" customHeight="1" x14ac:dyDescent="0.2">
      <c r="A514" s="306">
        <f t="shared" si="26"/>
        <v>452</v>
      </c>
      <c r="B514" s="222" t="s">
        <v>92</v>
      </c>
      <c r="C514" s="214" t="s">
        <v>30</v>
      </c>
      <c r="D514" s="220"/>
      <c r="E514" s="217" t="s">
        <v>530</v>
      </c>
      <c r="F514" s="198" t="str">
        <f>CONCATENATE('[1]OPINI Rinci v1'!M516,'[1]OPINI Rinci v1'!N516,'[1]OPINI Rinci v1'!O516,'[1]OPINI Rinci v1'!P516)</f>
        <v>WTP</v>
      </c>
      <c r="G514" s="198" t="str">
        <f>CONCATENATE('[1]OPINI Rinci v1'!R516,'[1]OPINI Rinci v1'!S516,'[1]OPINI Rinci v1'!T516,'[1]OPINI Rinci v1'!U516)</f>
        <v>WTP</v>
      </c>
      <c r="H514" s="198" t="str">
        <f>CONCATENATE('[1]OPINI Rinci v1'!W516,'[1]OPINI Rinci v1'!X516,'[1]OPINI Rinci v1'!Y516,'[1]OPINI Rinci v1'!Z516)</f>
        <v>WTP</v>
      </c>
      <c r="I514" s="198" t="str">
        <f>CONCATENATE('[1]OPINI Rinci v1'!AB516,'[1]OPINI Rinci v1'!AC516,'[1]OPINI Rinci v1'!AD516,'[1]OPINI Rinci v1'!AE516)</f>
        <v>WTP</v>
      </c>
      <c r="J514" s="198" t="str">
        <f>CONCATENATE('[1]OPINI Rinci v1'!AG516,'[1]OPINI Rinci v1'!AH516,'[1]OPINI Rinci v1'!AI516,'[1]OPINI Rinci v1'!AJ516)</f>
        <v>WTP</v>
      </c>
      <c r="K514" s="198" t="str">
        <f>CONCATENATE('[1]OPINI Rinci v1'!AL516,'[1]OPINI Rinci v1'!AM516,'[1]OPINI Rinci v1'!AN516,'[1]OPINI Rinci v1'!AO516)</f>
        <v>WTP</v>
      </c>
      <c r="L514" s="198" t="str">
        <f>CONCATENATE('[1]OPINI Rinci v1'!AQ516,'[1]OPINI Rinci v1'!AR516,'[1]OPINI Rinci v1'!AS516,'[1]OPINI Rinci v1'!AT516)</f>
        <v>WTP</v>
      </c>
      <c r="M514" s="198" t="str">
        <f>CONCATENATE('[1]OPINI Rinci v1'!AV516,'[1]OPINI Rinci v1'!AW516,'[1]OPINI Rinci v1'!AX516,'[1]OPINI Rinci v1'!AY516)</f>
        <v>WTP</v>
      </c>
      <c r="N514" s="309" t="s">
        <v>701</v>
      </c>
      <c r="O514" s="310"/>
      <c r="P514" s="310"/>
      <c r="Q514" s="218" t="str">
        <f>CONCATENATE('[1]OPINI Rinci v1'!BA516,'[1]OPINI Rinci v1'!BB516,'[1]OPINI Rinci v1'!BD516,'[1]OPINI Rinci v1'!BC516)</f>
        <v>WDP</v>
      </c>
      <c r="R514" s="309" t="s">
        <v>701</v>
      </c>
      <c r="S514" s="304" t="str">
        <f>CONCATENATE('[1]OPINI Rinci v1'!BF516,'[1]OPINI Rinci v1'!BG516,'[1]OPINI Rinci v1'!BI516,'[1]OPINI Rinci v1'!BH516)</f>
        <v>WDP</v>
      </c>
      <c r="T514" s="304" t="str">
        <f>CONCATENATE('[1]OPINI Rinci v1'!BK516,'[1]OPINI Rinci v1'!BL516,'[1]OPINI Rinci v1'!BM516,'[1]OPINI Rinci v1'!BN516)</f>
        <v>WDP</v>
      </c>
      <c r="U514" s="304" t="str">
        <f>CONCATENATE('[1]OPINI Rinci v1'!BP516,'[1]OPINI Rinci v1'!BQ516,'[1]OPINI Rinci v1'!BR516,'[1]OPINI Rinci v1'!BS516)</f>
        <v>WDP</v>
      </c>
      <c r="V514" s="304" t="str">
        <f>CONCATENATE('[1]OPINI Rinci v1'!BU516,'[1]OPINI Rinci v1'!BV516,'[1]OPINI Rinci v1'!BW516,'[1]OPINI Rinci v1'!BX516)</f>
        <v>WDP</v>
      </c>
      <c r="W514" s="304" t="str">
        <f>CONCATENATE('[1]OPINI Rinci v1'!BZ516,'[1]OPINI Rinci v1'!CA516,'[1]OPINI Rinci v1'!CB516,'[1]OPINI Rinci v1'!CC516)</f>
        <v/>
      </c>
      <c r="X514" s="304" t="str">
        <f>CONCATENATE('[1]OPINI Rinci v1'!CE516,'[1]OPINI Rinci v1'!CF516,'[1]OPINI Rinci v1'!CG516,'[1]OPINI Rinci v1'!CH516)</f>
        <v/>
      </c>
      <c r="Y514" s="304" t="str">
        <f>CONCATENATE('[1]OPINI Rinci v1'!CJ516,'[1]OPINI Rinci v1'!CK516,'[1]OPINI Rinci v1'!CL516,'[1]OPINI Rinci v1'!CM516)</f>
        <v/>
      </c>
      <c r="Z514" s="304" t="str">
        <f>CONCATENATE('[1]OPINI Rinci v1'!CO516,'[1]OPINI Rinci v1'!CP516,'[1]OPINI Rinci v1'!CQ516,'[1]OPINI Rinci v1'!CR516)</f>
        <v/>
      </c>
      <c r="AA514" s="311"/>
    </row>
    <row r="515" spans="1:27" s="9" customFormat="1" ht="14.1" customHeight="1" x14ac:dyDescent="0.2">
      <c r="A515" s="306" t="str">
        <f t="shared" si="26"/>
        <v/>
      </c>
      <c r="B515" s="316"/>
      <c r="C515" s="200"/>
      <c r="D515" s="202"/>
      <c r="E515" s="203"/>
      <c r="F515" s="203"/>
      <c r="G515" s="203"/>
      <c r="H515" s="203"/>
      <c r="I515" s="198" t="str">
        <f>CONCATENATE('[1]OPINI Rinci v1'!AB517,'[1]OPINI Rinci v1'!AC517,'[1]OPINI Rinci v1'!AD517,'[1]OPINI Rinci v1'!AE517)</f>
        <v/>
      </c>
      <c r="J515" s="203"/>
      <c r="K515" s="203"/>
      <c r="L515" s="203"/>
      <c r="M515" s="203"/>
      <c r="N515" s="203"/>
      <c r="O515" s="203"/>
      <c r="P515" s="203"/>
      <c r="Q515" s="200"/>
      <c r="R515" s="203"/>
      <c r="S515" s="304"/>
      <c r="T515" s="200"/>
      <c r="U515" s="304"/>
      <c r="V515" s="304"/>
      <c r="W515" s="304"/>
      <c r="X515" s="304"/>
      <c r="Y515" s="304"/>
      <c r="Z515" s="304"/>
      <c r="AA515" s="305"/>
    </row>
    <row r="516" spans="1:27" s="9" customFormat="1" ht="14.1" customHeight="1" x14ac:dyDescent="0.2">
      <c r="A516" s="306" t="str">
        <f t="shared" si="26"/>
        <v/>
      </c>
      <c r="B516" s="303" t="s">
        <v>94</v>
      </c>
      <c r="C516" s="200"/>
      <c r="D516" s="202" t="s">
        <v>532</v>
      </c>
      <c r="E516" s="210"/>
      <c r="F516" s="210"/>
      <c r="G516" s="210"/>
      <c r="H516" s="210"/>
      <c r="I516" s="198" t="s">
        <v>642</v>
      </c>
      <c r="J516" s="210"/>
      <c r="K516" s="210"/>
      <c r="L516" s="210"/>
      <c r="M516" s="210"/>
      <c r="N516" s="210"/>
      <c r="O516" s="210"/>
      <c r="P516" s="210"/>
      <c r="Q516" s="188"/>
      <c r="R516" s="210"/>
      <c r="S516" s="304"/>
      <c r="T516" s="188"/>
      <c r="U516" s="304"/>
      <c r="V516" s="304"/>
      <c r="W516" s="304"/>
      <c r="X516" s="304"/>
      <c r="Y516" s="304"/>
      <c r="Z516" s="304"/>
      <c r="AA516" s="305"/>
    </row>
    <row r="517" spans="1:27" s="5" customFormat="1" ht="14.1" customHeight="1" x14ac:dyDescent="0.2">
      <c r="A517" s="306">
        <f>IF(C517="","",A514+1)</f>
        <v>453</v>
      </c>
      <c r="B517" s="222" t="s">
        <v>94</v>
      </c>
      <c r="C517" s="214" t="s">
        <v>8</v>
      </c>
      <c r="D517" s="216"/>
      <c r="E517" s="217" t="s">
        <v>533</v>
      </c>
      <c r="F517" s="198" t="str">
        <f>CONCATENATE('[1]OPINI Rinci v1'!M519,'[1]OPINI Rinci v1'!N519,'[1]OPINI Rinci v1'!O519,'[1]OPINI Rinci v1'!P519)</f>
        <v>WTP</v>
      </c>
      <c r="G517" s="198" t="str">
        <f>CONCATENATE('[1]OPINI Rinci v1'!R519,'[1]OPINI Rinci v1'!S519,'[1]OPINI Rinci v1'!T519,'[1]OPINI Rinci v1'!U519)</f>
        <v>WTP</v>
      </c>
      <c r="H517" s="198" t="str">
        <f>CONCATENATE('[1]OPINI Rinci v1'!W519,'[1]OPINI Rinci v1'!X519,'[1]OPINI Rinci v1'!Y519,'[1]OPINI Rinci v1'!Z519)</f>
        <v>WTP</v>
      </c>
      <c r="I517" s="198" t="str">
        <f>CONCATENATE('[1]OPINI Rinci v1'!AB519,'[1]OPINI Rinci v1'!AC519,'[1]OPINI Rinci v1'!AD519,'[1]OPINI Rinci v1'!AE519)</f>
        <v>WTP</v>
      </c>
      <c r="J517" s="198" t="str">
        <f>CONCATENATE('[1]OPINI Rinci v1'!AG519,'[1]OPINI Rinci v1'!AH519,'[1]OPINI Rinci v1'!AI519,'[1]OPINI Rinci v1'!AJ519)</f>
        <v>WTP</v>
      </c>
      <c r="K517" s="198" t="str">
        <f>CONCATENATE('[1]OPINI Rinci v1'!AL519,'[1]OPINI Rinci v1'!AM519,'[1]OPINI Rinci v1'!AN519,'[1]OPINI Rinci v1'!AO519)</f>
        <v>WTP</v>
      </c>
      <c r="L517" s="198" t="str">
        <f>CONCATENATE('[1]OPINI Rinci v1'!AQ519,'[1]OPINI Rinci v1'!AR519,'[1]OPINI Rinci v1'!AS519,'[1]OPINI Rinci v1'!AT519)</f>
        <v>WTP</v>
      </c>
      <c r="M517" s="198" t="str">
        <f>CONCATENATE('[1]OPINI Rinci v1'!AV519,'[1]OPINI Rinci v1'!AW519,'[1]OPINI Rinci v1'!AX519,'[1]OPINI Rinci v1'!AY519)</f>
        <v>WDP</v>
      </c>
      <c r="N517" s="307" t="s">
        <v>702</v>
      </c>
      <c r="O517" s="308"/>
      <c r="P517" s="308"/>
      <c r="Q517" s="218" t="str">
        <f>CONCATENATE('[1]OPINI Rinci v1'!BA519,'[1]OPINI Rinci v1'!BB519,'[1]OPINI Rinci v1'!BD519,'[1]OPINI Rinci v1'!BC519)</f>
        <v>WDP</v>
      </c>
      <c r="R517" s="307" t="s">
        <v>700</v>
      </c>
      <c r="S517" s="304" t="str">
        <f>CONCATENATE('[1]OPINI Rinci v1'!BF519,'[1]OPINI Rinci v1'!BG519,'[1]OPINI Rinci v1'!BI519,'[1]OPINI Rinci v1'!BH519)</f>
        <v>WDP</v>
      </c>
      <c r="T517" s="304" t="str">
        <f>CONCATENATE('[1]OPINI Rinci v1'!BK519,'[1]OPINI Rinci v1'!BL519,'[1]OPINI Rinci v1'!BM519,'[1]OPINI Rinci v1'!BN519)</f>
        <v>WDP</v>
      </c>
      <c r="U517" s="304" t="str">
        <f>CONCATENATE('[1]OPINI Rinci v1'!BP519,'[1]OPINI Rinci v1'!BQ519,'[1]OPINI Rinci v1'!BR519,'[1]OPINI Rinci v1'!BS519)</f>
        <v>WDP</v>
      </c>
      <c r="V517" s="304" t="str">
        <f>CONCATENATE('[1]OPINI Rinci v1'!BU519,'[1]OPINI Rinci v1'!BV519,'[1]OPINI Rinci v1'!BW519,'[1]OPINI Rinci v1'!BX519)</f>
        <v>WDP</v>
      </c>
      <c r="W517" s="304" t="str">
        <f>CONCATENATE('[1]OPINI Rinci v1'!BZ519,'[1]OPINI Rinci v1'!CA519,'[1]OPINI Rinci v1'!CB519,'[1]OPINI Rinci v1'!CC519)</f>
        <v>WDP</v>
      </c>
      <c r="X517" s="304" t="str">
        <f>CONCATENATE('[1]OPINI Rinci v1'!CE519,'[1]OPINI Rinci v1'!CF519,'[1]OPINI Rinci v1'!CG519,'[1]OPINI Rinci v1'!CH519)</f>
        <v>WDP</v>
      </c>
      <c r="Y517" s="304" t="str">
        <f>CONCATENATE('[1]OPINI Rinci v1'!CJ519,'[1]OPINI Rinci v1'!CK519,'[1]OPINI Rinci v1'!CL519,'[1]OPINI Rinci v1'!CM519)</f>
        <v>WDP</v>
      </c>
      <c r="Z517" s="304" t="str">
        <f>CONCATENATE('[1]OPINI Rinci v1'!CO519,'[1]OPINI Rinci v1'!CP519,'[1]OPINI Rinci v1'!CQ519,'[1]OPINI Rinci v1'!CR519)</f>
        <v>WDP</v>
      </c>
      <c r="AA517" s="301"/>
    </row>
    <row r="518" spans="1:27" s="5" customFormat="1" ht="15" x14ac:dyDescent="0.2">
      <c r="A518" s="306">
        <f t="shared" ref="A518:A539" si="27">IF(C518="","",A517+1)</f>
        <v>454</v>
      </c>
      <c r="B518" s="222" t="s">
        <v>94</v>
      </c>
      <c r="C518" s="214" t="s">
        <v>12</v>
      </c>
      <c r="D518" s="220"/>
      <c r="E518" s="217" t="s">
        <v>534</v>
      </c>
      <c r="F518" s="198" t="str">
        <f>CONCATENATE('[1]OPINI Rinci v1'!M520,'[1]OPINI Rinci v1'!N520,'[1]OPINI Rinci v1'!O520,'[1]OPINI Rinci v1'!P520)</f>
        <v>WTP</v>
      </c>
      <c r="G518" s="198" t="str">
        <f>CONCATENATE('[1]OPINI Rinci v1'!R520,'[1]OPINI Rinci v1'!S520,'[1]OPINI Rinci v1'!T520,'[1]OPINI Rinci v1'!U520)</f>
        <v>WTP</v>
      </c>
      <c r="H518" s="198" t="str">
        <f>CONCATENATE('[1]OPINI Rinci v1'!W520,'[1]OPINI Rinci v1'!X520,'[1]OPINI Rinci v1'!Y520,'[1]OPINI Rinci v1'!Z520)</f>
        <v>WDP</v>
      </c>
      <c r="I518" s="198" t="str">
        <f>CONCATENATE('[1]OPINI Rinci v1'!AB520,'[1]OPINI Rinci v1'!AC520,'[1]OPINI Rinci v1'!AD520,'[1]OPINI Rinci v1'!AE520)</f>
        <v>WDP</v>
      </c>
      <c r="J518" s="198" t="str">
        <f>CONCATENATE('[1]OPINI Rinci v1'!AG520,'[1]OPINI Rinci v1'!AH520,'[1]OPINI Rinci v1'!AI520,'[1]OPINI Rinci v1'!AJ520)</f>
        <v>WDP</v>
      </c>
      <c r="K518" s="198" t="str">
        <f>CONCATENATE('[1]OPINI Rinci v1'!AL520,'[1]OPINI Rinci v1'!AM520,'[1]OPINI Rinci v1'!AN520,'[1]OPINI Rinci v1'!AO520)</f>
        <v>WDP</v>
      </c>
      <c r="L518" s="198" t="str">
        <f>CONCATENATE('[1]OPINI Rinci v1'!AQ520,'[1]OPINI Rinci v1'!AR520,'[1]OPINI Rinci v1'!AS520,'[1]OPINI Rinci v1'!AT520)</f>
        <v>WDP</v>
      </c>
      <c r="M518" s="198" t="str">
        <f>CONCATENATE('[1]OPINI Rinci v1'!AV520,'[1]OPINI Rinci v1'!AW520,'[1]OPINI Rinci v1'!AX520,'[1]OPINI Rinci v1'!AY520)</f>
        <v>WDP</v>
      </c>
      <c r="N518" s="309" t="s">
        <v>701</v>
      </c>
      <c r="O518" s="310"/>
      <c r="P518" s="310"/>
      <c r="Q518" s="218" t="str">
        <f>CONCATENATE('[1]OPINI Rinci v1'!BA520,'[1]OPINI Rinci v1'!BB520,'[1]OPINI Rinci v1'!BD520,'[1]OPINI Rinci v1'!BC520)</f>
        <v>WDP</v>
      </c>
      <c r="R518" s="307" t="s">
        <v>700</v>
      </c>
      <c r="S518" s="304" t="str">
        <f>CONCATENATE('[1]OPINI Rinci v1'!BF520,'[1]OPINI Rinci v1'!BG520,'[1]OPINI Rinci v1'!BI520,'[1]OPINI Rinci v1'!BH520)</f>
        <v>TMP</v>
      </c>
      <c r="T518" s="304" t="str">
        <f>CONCATENATE('[1]OPINI Rinci v1'!BK520,'[1]OPINI Rinci v1'!BL520,'[1]OPINI Rinci v1'!BM520,'[1]OPINI Rinci v1'!BN520)</f>
        <v>TMP</v>
      </c>
      <c r="U518" s="304" t="str">
        <f>CONCATENATE('[1]OPINI Rinci v1'!BP520,'[1]OPINI Rinci v1'!BQ520,'[1]OPINI Rinci v1'!BR520,'[1]OPINI Rinci v1'!BS520)</f>
        <v>TMP</v>
      </c>
      <c r="V518" s="304" t="str">
        <f>CONCATENATE('[1]OPINI Rinci v1'!BU520,'[1]OPINI Rinci v1'!BV520,'[1]OPINI Rinci v1'!BW520,'[1]OPINI Rinci v1'!BX520)</f>
        <v>TMP</v>
      </c>
      <c r="W518" s="304" t="str">
        <f>CONCATENATE('[1]OPINI Rinci v1'!BZ520,'[1]OPINI Rinci v1'!CA520,'[1]OPINI Rinci v1'!CB520,'[1]OPINI Rinci v1'!CC520)</f>
        <v>WDP</v>
      </c>
      <c r="X518" s="304" t="str">
        <f>CONCATENATE('[1]OPINI Rinci v1'!CE520,'[1]OPINI Rinci v1'!CF520,'[1]OPINI Rinci v1'!CG520,'[1]OPINI Rinci v1'!CH520)</f>
        <v>WDP</v>
      </c>
      <c r="Y518" s="304" t="str">
        <f>CONCATENATE('[1]OPINI Rinci v1'!CJ520,'[1]OPINI Rinci v1'!CK520,'[1]OPINI Rinci v1'!CL520,'[1]OPINI Rinci v1'!CM520)</f>
        <v>WDP</v>
      </c>
      <c r="Z518" s="304" t="str">
        <f>CONCATENATE('[1]OPINI Rinci v1'!CO520,'[1]OPINI Rinci v1'!CP520,'[1]OPINI Rinci v1'!CQ520,'[1]OPINI Rinci v1'!CR520)</f>
        <v>WDP</v>
      </c>
      <c r="AA518" s="301"/>
    </row>
    <row r="519" spans="1:27" s="5" customFormat="1" ht="15" x14ac:dyDescent="0.2">
      <c r="A519" s="306">
        <f t="shared" si="27"/>
        <v>455</v>
      </c>
      <c r="B519" s="222" t="s">
        <v>94</v>
      </c>
      <c r="C519" s="214" t="s">
        <v>14</v>
      </c>
      <c r="D519" s="220"/>
      <c r="E519" s="217" t="s">
        <v>535</v>
      </c>
      <c r="F519" s="198" t="str">
        <f>CONCATENATE('[1]OPINI Rinci v1'!M521,'[1]OPINI Rinci v1'!N521,'[1]OPINI Rinci v1'!O521,'[1]OPINI Rinci v1'!P521)</f>
        <v>WTP</v>
      </c>
      <c r="G519" s="198" t="str">
        <f>CONCATENATE('[1]OPINI Rinci v1'!R521,'[1]OPINI Rinci v1'!S521,'[1]OPINI Rinci v1'!T521,'[1]OPINI Rinci v1'!U521)</f>
        <v>WTP</v>
      </c>
      <c r="H519" s="198" t="str">
        <f>CONCATENATE('[1]OPINI Rinci v1'!W521,'[1]OPINI Rinci v1'!X521,'[1]OPINI Rinci v1'!Y521,'[1]OPINI Rinci v1'!Z521)</f>
        <v>WTP</v>
      </c>
      <c r="I519" s="198" t="str">
        <f>CONCATENATE('[1]OPINI Rinci v1'!AB521,'[1]OPINI Rinci v1'!AC521,'[1]OPINI Rinci v1'!AD521,'[1]OPINI Rinci v1'!AE521)</f>
        <v>WTP</v>
      </c>
      <c r="J519" s="198" t="str">
        <f>CONCATENATE('[1]OPINI Rinci v1'!AG521,'[1]OPINI Rinci v1'!AH521,'[1]OPINI Rinci v1'!AI521,'[1]OPINI Rinci v1'!AJ521)</f>
        <v>WDP</v>
      </c>
      <c r="K519" s="198" t="str">
        <f>CONCATENATE('[1]OPINI Rinci v1'!AL521,'[1]OPINI Rinci v1'!AM521,'[1]OPINI Rinci v1'!AN521,'[1]OPINI Rinci v1'!AO521)</f>
        <v>WDP</v>
      </c>
      <c r="L519" s="198" t="str">
        <f>CONCATENATE('[1]OPINI Rinci v1'!AQ521,'[1]OPINI Rinci v1'!AR521,'[1]OPINI Rinci v1'!AS521,'[1]OPINI Rinci v1'!AT521)</f>
        <v>WDP</v>
      </c>
      <c r="M519" s="198" t="str">
        <f>CONCATENATE('[1]OPINI Rinci v1'!AV521,'[1]OPINI Rinci v1'!AW521,'[1]OPINI Rinci v1'!AX521,'[1]OPINI Rinci v1'!AY521)</f>
        <v>WDP</v>
      </c>
      <c r="N519" s="307" t="s">
        <v>700</v>
      </c>
      <c r="O519" s="308"/>
      <c r="P519" s="308"/>
      <c r="Q519" s="218" t="str">
        <f>CONCATENATE('[1]OPINI Rinci v1'!BA521,'[1]OPINI Rinci v1'!BB521,'[1]OPINI Rinci v1'!BD521,'[1]OPINI Rinci v1'!BC521)</f>
        <v>WDP</v>
      </c>
      <c r="R519" s="307" t="s">
        <v>702</v>
      </c>
      <c r="S519" s="304" t="str">
        <f>CONCATENATE('[1]OPINI Rinci v1'!BF521,'[1]OPINI Rinci v1'!BG521,'[1]OPINI Rinci v1'!BI521,'[1]OPINI Rinci v1'!BH521)</f>
        <v>WDP</v>
      </c>
      <c r="T519" s="304" t="str">
        <f>CONCATENATE('[1]OPINI Rinci v1'!BK521,'[1]OPINI Rinci v1'!BL521,'[1]OPINI Rinci v1'!BM521,'[1]OPINI Rinci v1'!BN521)</f>
        <v>WDP</v>
      </c>
      <c r="U519" s="304" t="str">
        <f>CONCATENATE('[1]OPINI Rinci v1'!BP521,'[1]OPINI Rinci v1'!BQ521,'[1]OPINI Rinci v1'!BR521,'[1]OPINI Rinci v1'!BS521)</f>
        <v>WDP</v>
      </c>
      <c r="V519" s="304" t="str">
        <f>CONCATENATE('[1]OPINI Rinci v1'!BU521,'[1]OPINI Rinci v1'!BV521,'[1]OPINI Rinci v1'!BW521,'[1]OPINI Rinci v1'!BX521)</f>
        <v>WDP</v>
      </c>
      <c r="W519" s="304" t="str">
        <f>CONCATENATE('[1]OPINI Rinci v1'!BZ521,'[1]OPINI Rinci v1'!CA521,'[1]OPINI Rinci v1'!CB521,'[1]OPINI Rinci v1'!CC521)</f>
        <v>WDP</v>
      </c>
      <c r="X519" s="304" t="str">
        <f>CONCATENATE('[1]OPINI Rinci v1'!CE521,'[1]OPINI Rinci v1'!CF521,'[1]OPINI Rinci v1'!CG521,'[1]OPINI Rinci v1'!CH521)</f>
        <v>WDP</v>
      </c>
      <c r="Y519" s="304" t="str">
        <f>CONCATENATE('[1]OPINI Rinci v1'!CJ521,'[1]OPINI Rinci v1'!CK521,'[1]OPINI Rinci v1'!CL521,'[1]OPINI Rinci v1'!CM521)</f>
        <v>WDP</v>
      </c>
      <c r="Z519" s="304" t="str">
        <f>CONCATENATE('[1]OPINI Rinci v1'!CO521,'[1]OPINI Rinci v1'!CP521,'[1]OPINI Rinci v1'!CQ521,'[1]OPINI Rinci v1'!CR521)</f>
        <v>WDP</v>
      </c>
      <c r="AA519" s="301"/>
    </row>
    <row r="520" spans="1:27" s="5" customFormat="1" ht="15" x14ac:dyDescent="0.2">
      <c r="A520" s="306">
        <f t="shared" si="27"/>
        <v>456</v>
      </c>
      <c r="B520" s="222" t="s">
        <v>94</v>
      </c>
      <c r="C520" s="214" t="s">
        <v>16</v>
      </c>
      <c r="D520" s="220"/>
      <c r="E520" s="217" t="s">
        <v>536</v>
      </c>
      <c r="F520" s="198" t="str">
        <f>CONCATENATE('[1]OPINI Rinci v1'!M522,'[1]OPINI Rinci v1'!N522,'[1]OPINI Rinci v1'!O522,'[1]OPINI Rinci v1'!P522)</f>
        <v>WTP</v>
      </c>
      <c r="G520" s="198" t="str">
        <f>CONCATENATE('[1]OPINI Rinci v1'!R522,'[1]OPINI Rinci v1'!S522,'[1]OPINI Rinci v1'!T522,'[1]OPINI Rinci v1'!U522)</f>
        <v>WTP</v>
      </c>
      <c r="H520" s="198" t="str">
        <f>CONCATENATE('[1]OPINI Rinci v1'!W522,'[1]OPINI Rinci v1'!X522,'[1]OPINI Rinci v1'!Y522,'[1]OPINI Rinci v1'!Z522)</f>
        <v>WDP</v>
      </c>
      <c r="I520" s="198" t="str">
        <f>CONCATENATE('[1]OPINI Rinci v1'!AB522,'[1]OPINI Rinci v1'!AC522,'[1]OPINI Rinci v1'!AD522,'[1]OPINI Rinci v1'!AE522)</f>
        <v>WDP</v>
      </c>
      <c r="J520" s="198" t="str">
        <f>CONCATENATE('[1]OPINI Rinci v1'!AG522,'[1]OPINI Rinci v1'!AH522,'[1]OPINI Rinci v1'!AI522,'[1]OPINI Rinci v1'!AJ522)</f>
        <v>WDP</v>
      </c>
      <c r="K520" s="198" t="str">
        <f>CONCATENATE('[1]OPINI Rinci v1'!AL522,'[1]OPINI Rinci v1'!AM522,'[1]OPINI Rinci v1'!AN522,'[1]OPINI Rinci v1'!AO522)</f>
        <v>WDP</v>
      </c>
      <c r="L520" s="198" t="str">
        <f>CONCATENATE('[1]OPINI Rinci v1'!AQ522,'[1]OPINI Rinci v1'!AR522,'[1]OPINI Rinci v1'!AS522,'[1]OPINI Rinci v1'!AT522)</f>
        <v>WDP</v>
      </c>
      <c r="M520" s="198" t="str">
        <f>CONCATENATE('[1]OPINI Rinci v1'!AV522,'[1]OPINI Rinci v1'!AW522,'[1]OPINI Rinci v1'!AX522,'[1]OPINI Rinci v1'!AY522)</f>
        <v>WDP</v>
      </c>
      <c r="N520" s="309" t="s">
        <v>701</v>
      </c>
      <c r="O520" s="310"/>
      <c r="P520" s="310"/>
      <c r="Q520" s="218" t="str">
        <f>CONCATENATE('[1]OPINI Rinci v1'!BA522,'[1]OPINI Rinci v1'!BB522,'[1]OPINI Rinci v1'!BD522,'[1]OPINI Rinci v1'!BC522)</f>
        <v>WDP</v>
      </c>
      <c r="R520" s="309" t="s">
        <v>701</v>
      </c>
      <c r="S520" s="304" t="str">
        <f>CONCATENATE('[1]OPINI Rinci v1'!BF522,'[1]OPINI Rinci v1'!BG522,'[1]OPINI Rinci v1'!BI522,'[1]OPINI Rinci v1'!BH522)</f>
        <v>WDP</v>
      </c>
      <c r="T520" s="304" t="str">
        <f>CONCATENATE('[1]OPINI Rinci v1'!BK522,'[1]OPINI Rinci v1'!BL522,'[1]OPINI Rinci v1'!BM522,'[1]OPINI Rinci v1'!BN522)</f>
        <v>WDP</v>
      </c>
      <c r="U520" s="304" t="str">
        <f>CONCATENATE('[1]OPINI Rinci v1'!BP522,'[1]OPINI Rinci v1'!BQ522,'[1]OPINI Rinci v1'!BR522,'[1]OPINI Rinci v1'!BS522)</f>
        <v>TMP</v>
      </c>
      <c r="V520" s="304" t="str">
        <f>CONCATENATE('[1]OPINI Rinci v1'!BU522,'[1]OPINI Rinci v1'!BV522,'[1]OPINI Rinci v1'!BW522,'[1]OPINI Rinci v1'!BX522)</f>
        <v>TMP</v>
      </c>
      <c r="W520" s="304" t="str">
        <f>CONCATENATE('[1]OPINI Rinci v1'!BZ522,'[1]OPINI Rinci v1'!CA522,'[1]OPINI Rinci v1'!CB522,'[1]OPINI Rinci v1'!CC522)</f>
        <v>WDP</v>
      </c>
      <c r="X520" s="304" t="str">
        <f>CONCATENATE('[1]OPINI Rinci v1'!CE522,'[1]OPINI Rinci v1'!CF522,'[1]OPINI Rinci v1'!CG522,'[1]OPINI Rinci v1'!CH522)</f>
        <v>WDP</v>
      </c>
      <c r="Y520" s="304" t="str">
        <f>CONCATENATE('[1]OPINI Rinci v1'!CJ522,'[1]OPINI Rinci v1'!CK522,'[1]OPINI Rinci v1'!CL522,'[1]OPINI Rinci v1'!CM522)</f>
        <v>WDP</v>
      </c>
      <c r="Z520" s="304" t="str">
        <f>CONCATENATE('[1]OPINI Rinci v1'!CO522,'[1]OPINI Rinci v1'!CP522,'[1]OPINI Rinci v1'!CQ522,'[1]OPINI Rinci v1'!CR522)</f>
        <v>WDP</v>
      </c>
      <c r="AA520" s="301"/>
    </row>
    <row r="521" spans="1:27" s="5" customFormat="1" ht="15" x14ac:dyDescent="0.2">
      <c r="A521" s="306">
        <f t="shared" si="27"/>
        <v>457</v>
      </c>
      <c r="B521" s="222" t="s">
        <v>94</v>
      </c>
      <c r="C521" s="214" t="s">
        <v>18</v>
      </c>
      <c r="D521" s="220"/>
      <c r="E521" s="217" t="s">
        <v>537</v>
      </c>
      <c r="F521" s="198" t="str">
        <f>CONCATENATE('[1]OPINI Rinci v1'!M523,'[1]OPINI Rinci v1'!N523,'[1]OPINI Rinci v1'!O523,'[1]OPINI Rinci v1'!P523)</f>
        <v>WTP</v>
      </c>
      <c r="G521" s="198" t="str">
        <f>CONCATENATE('[1]OPINI Rinci v1'!R523,'[1]OPINI Rinci v1'!S523,'[1]OPINI Rinci v1'!T523,'[1]OPINI Rinci v1'!U523)</f>
        <v>WDP</v>
      </c>
      <c r="H521" s="198" t="str">
        <f>CONCATENATE('[1]OPINI Rinci v1'!W523,'[1]OPINI Rinci v1'!X523,'[1]OPINI Rinci v1'!Y523,'[1]OPINI Rinci v1'!Z523)</f>
        <v>WDP</v>
      </c>
      <c r="I521" s="198" t="str">
        <f>CONCATENATE('[1]OPINI Rinci v1'!AB523,'[1]OPINI Rinci v1'!AC523,'[1]OPINI Rinci v1'!AD523,'[1]OPINI Rinci v1'!AE523)</f>
        <v>WDP</v>
      </c>
      <c r="J521" s="198" t="str">
        <f>CONCATENATE('[1]OPINI Rinci v1'!AG523,'[1]OPINI Rinci v1'!AH523,'[1]OPINI Rinci v1'!AI523,'[1]OPINI Rinci v1'!AJ523)</f>
        <v>WDP</v>
      </c>
      <c r="K521" s="198" t="str">
        <f>CONCATENATE('[1]OPINI Rinci v1'!AL523,'[1]OPINI Rinci v1'!AM523,'[1]OPINI Rinci v1'!AN523,'[1]OPINI Rinci v1'!AO523)</f>
        <v>WDP</v>
      </c>
      <c r="L521" s="198" t="str">
        <f>CONCATENATE('[1]OPINI Rinci v1'!AQ523,'[1]OPINI Rinci v1'!AR523,'[1]OPINI Rinci v1'!AS523,'[1]OPINI Rinci v1'!AT523)</f>
        <v>WDP</v>
      </c>
      <c r="M521" s="198" t="str">
        <f>CONCATENATE('[1]OPINI Rinci v1'!AV523,'[1]OPINI Rinci v1'!AW523,'[1]OPINI Rinci v1'!AX523,'[1]OPINI Rinci v1'!AY523)</f>
        <v>WDP</v>
      </c>
      <c r="N521" s="309" t="s">
        <v>701</v>
      </c>
      <c r="O521" s="310"/>
      <c r="P521" s="310"/>
      <c r="Q521" s="218" t="str">
        <f>CONCATENATE('[1]OPINI Rinci v1'!BA523,'[1]OPINI Rinci v1'!BB523,'[1]OPINI Rinci v1'!BD523,'[1]OPINI Rinci v1'!BC523)</f>
        <v>WDP</v>
      </c>
      <c r="R521" s="309" t="s">
        <v>701</v>
      </c>
      <c r="S521" s="304" t="str">
        <f>CONCATENATE('[1]OPINI Rinci v1'!BF523,'[1]OPINI Rinci v1'!BG523,'[1]OPINI Rinci v1'!BI523,'[1]OPINI Rinci v1'!BH523)</f>
        <v>WDP</v>
      </c>
      <c r="T521" s="304" t="str">
        <f>CONCATENATE('[1]OPINI Rinci v1'!BK523,'[1]OPINI Rinci v1'!BL523,'[1]OPINI Rinci v1'!BM523,'[1]OPINI Rinci v1'!BN523)</f>
        <v>WDP</v>
      </c>
      <c r="U521" s="304" t="str">
        <f>CONCATENATE('[1]OPINI Rinci v1'!BP523,'[1]OPINI Rinci v1'!BQ523,'[1]OPINI Rinci v1'!BR523,'[1]OPINI Rinci v1'!BS523)</f>
        <v>WDP</v>
      </c>
      <c r="V521" s="304" t="str">
        <f>CONCATENATE('[1]OPINI Rinci v1'!BU523,'[1]OPINI Rinci v1'!BV523,'[1]OPINI Rinci v1'!BW523,'[1]OPINI Rinci v1'!BX523)</f>
        <v>WDP</v>
      </c>
      <c r="W521" s="304" t="str">
        <f>CONCATENATE('[1]OPINI Rinci v1'!BZ523,'[1]OPINI Rinci v1'!CA523,'[1]OPINI Rinci v1'!CB523,'[1]OPINI Rinci v1'!CC523)</f>
        <v>WDP</v>
      </c>
      <c r="X521" s="304" t="str">
        <f>CONCATENATE('[1]OPINI Rinci v1'!CE523,'[1]OPINI Rinci v1'!CF523,'[1]OPINI Rinci v1'!CG523,'[1]OPINI Rinci v1'!CH523)</f>
        <v>WDP</v>
      </c>
      <c r="Y521" s="304" t="str">
        <f>CONCATENATE('[1]OPINI Rinci v1'!CJ523,'[1]OPINI Rinci v1'!CK523,'[1]OPINI Rinci v1'!CL523,'[1]OPINI Rinci v1'!CM523)</f>
        <v>WDP</v>
      </c>
      <c r="Z521" s="304" t="str">
        <f>CONCATENATE('[1]OPINI Rinci v1'!CO523,'[1]OPINI Rinci v1'!CP523,'[1]OPINI Rinci v1'!CQ523,'[1]OPINI Rinci v1'!CR523)</f>
        <v>TMP</v>
      </c>
      <c r="AA521" s="301"/>
    </row>
    <row r="522" spans="1:27" s="5" customFormat="1" ht="15" x14ac:dyDescent="0.2">
      <c r="A522" s="306">
        <f t="shared" si="27"/>
        <v>458</v>
      </c>
      <c r="B522" s="222" t="s">
        <v>94</v>
      </c>
      <c r="C522" s="214" t="s">
        <v>20</v>
      </c>
      <c r="D522" s="220"/>
      <c r="E522" s="217" t="s">
        <v>538</v>
      </c>
      <c r="F522" s="198" t="str">
        <f>CONCATENATE('[1]OPINI Rinci v1'!M524,'[1]OPINI Rinci v1'!N524,'[1]OPINI Rinci v1'!O524,'[1]OPINI Rinci v1'!P524)</f>
        <v>WDP</v>
      </c>
      <c r="G522" s="198" t="str">
        <f>CONCATENATE('[1]OPINI Rinci v1'!R524,'[1]OPINI Rinci v1'!S524,'[1]OPINI Rinci v1'!T524,'[1]OPINI Rinci v1'!U524)</f>
        <v>WDP</v>
      </c>
      <c r="H522" s="198" t="str">
        <f>CONCATENATE('[1]OPINI Rinci v1'!W524,'[1]OPINI Rinci v1'!X524,'[1]OPINI Rinci v1'!Y524,'[1]OPINI Rinci v1'!Z524)</f>
        <v>WDP</v>
      </c>
      <c r="I522" s="198" t="str">
        <f>CONCATENATE('[1]OPINI Rinci v1'!AB524,'[1]OPINI Rinci v1'!AC524,'[1]OPINI Rinci v1'!AD524,'[1]OPINI Rinci v1'!AE524)</f>
        <v>WDP</v>
      </c>
      <c r="J522" s="198" t="str">
        <f>CONCATENATE('[1]OPINI Rinci v1'!AG524,'[1]OPINI Rinci v1'!AH524,'[1]OPINI Rinci v1'!AI524,'[1]OPINI Rinci v1'!AJ524)</f>
        <v>WDP</v>
      </c>
      <c r="K522" s="198" t="str">
        <f>CONCATENATE('[1]OPINI Rinci v1'!AL524,'[1]OPINI Rinci v1'!AM524,'[1]OPINI Rinci v1'!AN524,'[1]OPINI Rinci v1'!AO524)</f>
        <v>WDP</v>
      </c>
      <c r="L522" s="198" t="str">
        <f>CONCATENATE('[1]OPINI Rinci v1'!AQ524,'[1]OPINI Rinci v1'!AR524,'[1]OPINI Rinci v1'!AS524,'[1]OPINI Rinci v1'!AT524)</f>
        <v>TMP</v>
      </c>
      <c r="M522" s="198" t="str">
        <f>CONCATENATE('[1]OPINI Rinci v1'!AV524,'[1]OPINI Rinci v1'!AW524,'[1]OPINI Rinci v1'!AX524,'[1]OPINI Rinci v1'!AY524)</f>
        <v>WDP</v>
      </c>
      <c r="N522" s="309" t="s">
        <v>701</v>
      </c>
      <c r="O522" s="310"/>
      <c r="P522" s="310"/>
      <c r="Q522" s="218" t="str">
        <f>CONCATENATE('[1]OPINI Rinci v1'!BA524,'[1]OPINI Rinci v1'!BB524,'[1]OPINI Rinci v1'!BD524,'[1]OPINI Rinci v1'!BC524)</f>
        <v>TMP</v>
      </c>
      <c r="R522" s="309" t="s">
        <v>701</v>
      </c>
      <c r="S522" s="304" t="str">
        <f>CONCATENATE('[1]OPINI Rinci v1'!BF524,'[1]OPINI Rinci v1'!BG524,'[1]OPINI Rinci v1'!BI524,'[1]OPINI Rinci v1'!BH524)</f>
        <v>TMP</v>
      </c>
      <c r="T522" s="304" t="str">
        <f>CONCATENATE('[1]OPINI Rinci v1'!BK524,'[1]OPINI Rinci v1'!BL524,'[1]OPINI Rinci v1'!BM524,'[1]OPINI Rinci v1'!BN524)</f>
        <v>TMP</v>
      </c>
      <c r="U522" s="304" t="str">
        <f>CONCATENATE('[1]OPINI Rinci v1'!BP524,'[1]OPINI Rinci v1'!BQ524,'[1]OPINI Rinci v1'!BR524,'[1]OPINI Rinci v1'!BS524)</f>
        <v>TMP</v>
      </c>
      <c r="V522" s="304" t="str">
        <f>CONCATENATE('[1]OPINI Rinci v1'!BU524,'[1]OPINI Rinci v1'!BV524,'[1]OPINI Rinci v1'!BW524,'[1]OPINI Rinci v1'!BX524)</f>
        <v>TMP</v>
      </c>
      <c r="W522" s="304" t="str">
        <f>CONCATENATE('[1]OPINI Rinci v1'!BZ524,'[1]OPINI Rinci v1'!CA524,'[1]OPINI Rinci v1'!CB524,'[1]OPINI Rinci v1'!CC524)</f>
        <v>TMP</v>
      </c>
      <c r="X522" s="304" t="str">
        <f>CONCATENATE('[1]OPINI Rinci v1'!CE524,'[1]OPINI Rinci v1'!CF524,'[1]OPINI Rinci v1'!CG524,'[1]OPINI Rinci v1'!CH524)</f>
        <v>WDP</v>
      </c>
      <c r="Y522" s="304" t="str">
        <f>CONCATENATE('[1]OPINI Rinci v1'!CJ524,'[1]OPINI Rinci v1'!CK524,'[1]OPINI Rinci v1'!CL524,'[1]OPINI Rinci v1'!CM524)</f>
        <v>WDP</v>
      </c>
      <c r="Z522" s="304" t="str">
        <f>CONCATENATE('[1]OPINI Rinci v1'!CO524,'[1]OPINI Rinci v1'!CP524,'[1]OPINI Rinci v1'!CQ524,'[1]OPINI Rinci v1'!CR524)</f>
        <v>WDP</v>
      </c>
      <c r="AA522" s="301"/>
    </row>
    <row r="523" spans="1:27" s="5" customFormat="1" ht="15" x14ac:dyDescent="0.2">
      <c r="A523" s="306">
        <f t="shared" si="27"/>
        <v>459</v>
      </c>
      <c r="B523" s="222" t="s">
        <v>94</v>
      </c>
      <c r="C523" s="214" t="s">
        <v>22</v>
      </c>
      <c r="D523" s="220"/>
      <c r="E523" s="217" t="s">
        <v>539</v>
      </c>
      <c r="F523" s="198" t="str">
        <f>CONCATENATE('[1]OPINI Rinci v1'!M525,'[1]OPINI Rinci v1'!N525,'[1]OPINI Rinci v1'!O525,'[1]OPINI Rinci v1'!P525)</f>
        <v>WTP</v>
      </c>
      <c r="G523" s="198" t="str">
        <f>CONCATENATE('[1]OPINI Rinci v1'!R525,'[1]OPINI Rinci v1'!S525,'[1]OPINI Rinci v1'!T525,'[1]OPINI Rinci v1'!U525)</f>
        <v>WTP</v>
      </c>
      <c r="H523" s="198" t="str">
        <f>CONCATENATE('[1]OPINI Rinci v1'!W525,'[1]OPINI Rinci v1'!X525,'[1]OPINI Rinci v1'!Y525,'[1]OPINI Rinci v1'!Z525)</f>
        <v>WDP</v>
      </c>
      <c r="I523" s="198" t="str">
        <f>CONCATENATE('[1]OPINI Rinci v1'!AB525,'[1]OPINI Rinci v1'!AC525,'[1]OPINI Rinci v1'!AD525,'[1]OPINI Rinci v1'!AE525)</f>
        <v>WDP</v>
      </c>
      <c r="J523" s="198" t="str">
        <f>CONCATENATE('[1]OPINI Rinci v1'!AG525,'[1]OPINI Rinci v1'!AH525,'[1]OPINI Rinci v1'!AI525,'[1]OPINI Rinci v1'!AJ525)</f>
        <v>WDP</v>
      </c>
      <c r="K523" s="198" t="str">
        <f>CONCATENATE('[1]OPINI Rinci v1'!AL525,'[1]OPINI Rinci v1'!AM525,'[1]OPINI Rinci v1'!AN525,'[1]OPINI Rinci v1'!AO525)</f>
        <v>WDP</v>
      </c>
      <c r="L523" s="198" t="str">
        <f>CONCATENATE('[1]OPINI Rinci v1'!AQ525,'[1]OPINI Rinci v1'!AR525,'[1]OPINI Rinci v1'!AS525,'[1]OPINI Rinci v1'!AT525)</f>
        <v>WDP</v>
      </c>
      <c r="M523" s="198" t="str">
        <f>CONCATENATE('[1]OPINI Rinci v1'!AV525,'[1]OPINI Rinci v1'!AW525,'[1]OPINI Rinci v1'!AX525,'[1]OPINI Rinci v1'!AY525)</f>
        <v>WDP</v>
      </c>
      <c r="N523" s="309" t="s">
        <v>701</v>
      </c>
      <c r="O523" s="310"/>
      <c r="P523" s="310"/>
      <c r="Q523" s="218" t="str">
        <f>CONCATENATE('[1]OPINI Rinci v1'!BA525,'[1]OPINI Rinci v1'!BB525,'[1]OPINI Rinci v1'!BD525,'[1]OPINI Rinci v1'!BC525)</f>
        <v>WDP</v>
      </c>
      <c r="R523" s="307" t="s">
        <v>702</v>
      </c>
      <c r="S523" s="304" t="str">
        <f>CONCATENATE('[1]OPINI Rinci v1'!BF525,'[1]OPINI Rinci v1'!BG525,'[1]OPINI Rinci v1'!BI525,'[1]OPINI Rinci v1'!BH525)</f>
        <v>WDP</v>
      </c>
      <c r="T523" s="304" t="str">
        <f>CONCATENATE('[1]OPINI Rinci v1'!BK525,'[1]OPINI Rinci v1'!BL525,'[1]OPINI Rinci v1'!BM525,'[1]OPINI Rinci v1'!BN525)</f>
        <v>TMP</v>
      </c>
      <c r="U523" s="304" t="str">
        <f>CONCATENATE('[1]OPINI Rinci v1'!BP525,'[1]OPINI Rinci v1'!BQ525,'[1]OPINI Rinci v1'!BR525,'[1]OPINI Rinci v1'!BS525)</f>
        <v>TMP</v>
      </c>
      <c r="V523" s="304" t="str">
        <f>CONCATENATE('[1]OPINI Rinci v1'!BU525,'[1]OPINI Rinci v1'!BV525,'[1]OPINI Rinci v1'!BW525,'[1]OPINI Rinci v1'!BX525)</f>
        <v>TMP</v>
      </c>
      <c r="W523" s="304" t="str">
        <f>CONCATENATE('[1]OPINI Rinci v1'!BZ525,'[1]OPINI Rinci v1'!CA525,'[1]OPINI Rinci v1'!CB525,'[1]OPINI Rinci v1'!CC525)</f>
        <v>WDP</v>
      </c>
      <c r="X523" s="304" t="str">
        <f>CONCATENATE('[1]OPINI Rinci v1'!CE525,'[1]OPINI Rinci v1'!CF525,'[1]OPINI Rinci v1'!CG525,'[1]OPINI Rinci v1'!CH525)</f>
        <v>WDP</v>
      </c>
      <c r="Y523" s="304" t="str">
        <f>CONCATENATE('[1]OPINI Rinci v1'!CJ525,'[1]OPINI Rinci v1'!CK525,'[1]OPINI Rinci v1'!CL525,'[1]OPINI Rinci v1'!CM525)</f>
        <v>TW</v>
      </c>
      <c r="Z523" s="304" t="str">
        <f>CONCATENATE('[1]OPINI Rinci v1'!CO525,'[1]OPINI Rinci v1'!CP525,'[1]OPINI Rinci v1'!CQ525,'[1]OPINI Rinci v1'!CR525)</f>
        <v/>
      </c>
      <c r="AA523" s="301"/>
    </row>
    <row r="524" spans="1:27" s="5" customFormat="1" ht="15" x14ac:dyDescent="0.2">
      <c r="A524" s="306">
        <f t="shared" si="27"/>
        <v>460</v>
      </c>
      <c r="B524" s="222" t="s">
        <v>94</v>
      </c>
      <c r="C524" s="214" t="s">
        <v>24</v>
      </c>
      <c r="D524" s="220"/>
      <c r="E524" s="217" t="s">
        <v>540</v>
      </c>
      <c r="F524" s="198" t="str">
        <f>CONCATENATE('[1]OPINI Rinci v1'!M526,'[1]OPINI Rinci v1'!N526,'[1]OPINI Rinci v1'!O526,'[1]OPINI Rinci v1'!P526)</f>
        <v>WTP</v>
      </c>
      <c r="G524" s="198" t="str">
        <f>CONCATENATE('[1]OPINI Rinci v1'!R526,'[1]OPINI Rinci v1'!S526,'[1]OPINI Rinci v1'!T526,'[1]OPINI Rinci v1'!U526)</f>
        <v>WTP</v>
      </c>
      <c r="H524" s="198" t="str">
        <f>CONCATENATE('[1]OPINI Rinci v1'!W526,'[1]OPINI Rinci v1'!X526,'[1]OPINI Rinci v1'!Y526,'[1]OPINI Rinci v1'!Z526)</f>
        <v>WTP</v>
      </c>
      <c r="I524" s="198" t="str">
        <f>CONCATENATE('[1]OPINI Rinci v1'!AB526,'[1]OPINI Rinci v1'!AC526,'[1]OPINI Rinci v1'!AD526,'[1]OPINI Rinci v1'!AE526)</f>
        <v>WTP</v>
      </c>
      <c r="J524" s="198" t="str">
        <f>CONCATENATE('[1]OPINI Rinci v1'!AG526,'[1]OPINI Rinci v1'!AH526,'[1]OPINI Rinci v1'!AI526,'[1]OPINI Rinci v1'!AJ526)</f>
        <v>WDP</v>
      </c>
      <c r="K524" s="198" t="str">
        <f>CONCATENATE('[1]OPINI Rinci v1'!AL526,'[1]OPINI Rinci v1'!AM526,'[1]OPINI Rinci v1'!AN526,'[1]OPINI Rinci v1'!AO526)</f>
        <v>WDP</v>
      </c>
      <c r="L524" s="198" t="str">
        <f>CONCATENATE('[1]OPINI Rinci v1'!AQ526,'[1]OPINI Rinci v1'!AR526,'[1]OPINI Rinci v1'!AS526,'[1]OPINI Rinci v1'!AT526)</f>
        <v>WDP</v>
      </c>
      <c r="M524" s="198" t="str">
        <f>CONCATENATE('[1]OPINI Rinci v1'!AV526,'[1]OPINI Rinci v1'!AW526,'[1]OPINI Rinci v1'!AX526,'[1]OPINI Rinci v1'!AY526)</f>
        <v>WDP</v>
      </c>
      <c r="N524" s="307" t="s">
        <v>702</v>
      </c>
      <c r="O524" s="308"/>
      <c r="P524" s="308"/>
      <c r="Q524" s="218" t="str">
        <f>CONCATENATE('[1]OPINI Rinci v1'!BA526,'[1]OPINI Rinci v1'!BB526,'[1]OPINI Rinci v1'!BD526,'[1]OPINI Rinci v1'!BC526)</f>
        <v>WDP</v>
      </c>
      <c r="R524" s="307" t="s">
        <v>700</v>
      </c>
      <c r="S524" s="304" t="str">
        <f>CONCATENATE('[1]OPINI Rinci v1'!BF526,'[1]OPINI Rinci v1'!BG526,'[1]OPINI Rinci v1'!BI526,'[1]OPINI Rinci v1'!BH526)</f>
        <v>WDP</v>
      </c>
      <c r="T524" s="304" t="str">
        <f>CONCATENATE('[1]OPINI Rinci v1'!BK526,'[1]OPINI Rinci v1'!BL526,'[1]OPINI Rinci v1'!BM526,'[1]OPINI Rinci v1'!BN526)</f>
        <v>WDP</v>
      </c>
      <c r="U524" s="304" t="str">
        <f>CONCATENATE('[1]OPINI Rinci v1'!BP526,'[1]OPINI Rinci v1'!BQ526,'[1]OPINI Rinci v1'!BR526,'[1]OPINI Rinci v1'!BS526)</f>
        <v>WDP</v>
      </c>
      <c r="V524" s="304" t="str">
        <f>CONCATENATE('[1]OPINI Rinci v1'!BU526,'[1]OPINI Rinci v1'!BV526,'[1]OPINI Rinci v1'!BW526,'[1]OPINI Rinci v1'!BX526)</f>
        <v>TMP</v>
      </c>
      <c r="W524" s="304" t="str">
        <f>CONCATENATE('[1]OPINI Rinci v1'!BZ526,'[1]OPINI Rinci v1'!CA526,'[1]OPINI Rinci v1'!CB526,'[1]OPINI Rinci v1'!CC526)</f>
        <v>WDP</v>
      </c>
      <c r="X524" s="304" t="str">
        <f>CONCATENATE('[1]OPINI Rinci v1'!CE526,'[1]OPINI Rinci v1'!CF526,'[1]OPINI Rinci v1'!CG526,'[1]OPINI Rinci v1'!CH526)</f>
        <v>WDP</v>
      </c>
      <c r="Y524" s="304" t="str">
        <f>CONCATENATE('[1]OPINI Rinci v1'!CJ526,'[1]OPINI Rinci v1'!CK526,'[1]OPINI Rinci v1'!CL526,'[1]OPINI Rinci v1'!CM526)</f>
        <v/>
      </c>
      <c r="Z524" s="304" t="str">
        <f>CONCATENATE('[1]OPINI Rinci v1'!CO526,'[1]OPINI Rinci v1'!CP526,'[1]OPINI Rinci v1'!CQ526,'[1]OPINI Rinci v1'!CR526)</f>
        <v>WDP</v>
      </c>
      <c r="AA524" s="301"/>
    </row>
    <row r="525" spans="1:27" s="5" customFormat="1" ht="15" x14ac:dyDescent="0.2">
      <c r="A525" s="306">
        <f t="shared" si="27"/>
        <v>461</v>
      </c>
      <c r="B525" s="222" t="s">
        <v>94</v>
      </c>
      <c r="C525" s="214" t="s">
        <v>26</v>
      </c>
      <c r="D525" s="220"/>
      <c r="E525" s="217" t="s">
        <v>541</v>
      </c>
      <c r="F525" s="198" t="str">
        <f>CONCATENATE('[1]OPINI Rinci v1'!M527,'[1]OPINI Rinci v1'!N527,'[1]OPINI Rinci v1'!O527,'[1]OPINI Rinci v1'!P527)</f>
        <v>WTP</v>
      </c>
      <c r="G525" s="198" t="str">
        <f>CONCATENATE('[1]OPINI Rinci v1'!R527,'[1]OPINI Rinci v1'!S527,'[1]OPINI Rinci v1'!T527,'[1]OPINI Rinci v1'!U527)</f>
        <v>WTP</v>
      </c>
      <c r="H525" s="198" t="str">
        <f>CONCATENATE('[1]OPINI Rinci v1'!W527,'[1]OPINI Rinci v1'!X527,'[1]OPINI Rinci v1'!Y527,'[1]OPINI Rinci v1'!Z527)</f>
        <v>WTP</v>
      </c>
      <c r="I525" s="198" t="str">
        <f>CONCATENATE('[1]OPINI Rinci v1'!AB527,'[1]OPINI Rinci v1'!AC527,'[1]OPINI Rinci v1'!AD527,'[1]OPINI Rinci v1'!AE527)</f>
        <v>WTP</v>
      </c>
      <c r="J525" s="198" t="str">
        <f>CONCATENATE('[1]OPINI Rinci v1'!AG527,'[1]OPINI Rinci v1'!AH527,'[1]OPINI Rinci v1'!AI527,'[1]OPINI Rinci v1'!AJ527)</f>
        <v>WDP</v>
      </c>
      <c r="K525" s="198" t="str">
        <f>CONCATENATE('[1]OPINI Rinci v1'!AL527,'[1]OPINI Rinci v1'!AM527,'[1]OPINI Rinci v1'!AN527,'[1]OPINI Rinci v1'!AO527)</f>
        <v>WDP</v>
      </c>
      <c r="L525" s="198" t="str">
        <f>CONCATENATE('[1]OPINI Rinci v1'!AQ527,'[1]OPINI Rinci v1'!AR527,'[1]OPINI Rinci v1'!AS527,'[1]OPINI Rinci v1'!AT527)</f>
        <v>WDP</v>
      </c>
      <c r="M525" s="198" t="str">
        <f>CONCATENATE('[1]OPINI Rinci v1'!AV527,'[1]OPINI Rinci v1'!AW527,'[1]OPINI Rinci v1'!AX527,'[1]OPINI Rinci v1'!AY527)</f>
        <v>WDP</v>
      </c>
      <c r="N525" s="309" t="s">
        <v>701</v>
      </c>
      <c r="O525" s="310"/>
      <c r="P525" s="310"/>
      <c r="Q525" s="218" t="str">
        <f>CONCATENATE('[1]OPINI Rinci v1'!BA527,'[1]OPINI Rinci v1'!BB527,'[1]OPINI Rinci v1'!BD527,'[1]OPINI Rinci v1'!BC527)</f>
        <v>WDP</v>
      </c>
      <c r="R525" s="309" t="s">
        <v>701</v>
      </c>
      <c r="S525" s="304" t="str">
        <f>CONCATENATE('[1]OPINI Rinci v1'!BF527,'[1]OPINI Rinci v1'!BG527,'[1]OPINI Rinci v1'!BI527,'[1]OPINI Rinci v1'!BH527)</f>
        <v>WDP</v>
      </c>
      <c r="T525" s="304" t="str">
        <f>CONCATENATE('[1]OPINI Rinci v1'!BK527,'[1]OPINI Rinci v1'!BL527,'[1]OPINI Rinci v1'!BM527,'[1]OPINI Rinci v1'!BN527)</f>
        <v>TMP</v>
      </c>
      <c r="U525" s="304" t="str">
        <f>CONCATENATE('[1]OPINI Rinci v1'!BP527,'[1]OPINI Rinci v1'!BQ527,'[1]OPINI Rinci v1'!BR527,'[1]OPINI Rinci v1'!BS527)</f>
        <v>TMP</v>
      </c>
      <c r="V525" s="304" t="str">
        <f>CONCATENATE('[1]OPINI Rinci v1'!BU527,'[1]OPINI Rinci v1'!BV527,'[1]OPINI Rinci v1'!BW527,'[1]OPINI Rinci v1'!BX527)</f>
        <v>TMP</v>
      </c>
      <c r="W525" s="304" t="str">
        <f>CONCATENATE('[1]OPINI Rinci v1'!BZ527,'[1]OPINI Rinci v1'!CA527,'[1]OPINI Rinci v1'!CB527,'[1]OPINI Rinci v1'!CC527)</f>
        <v>WDP</v>
      </c>
      <c r="X525" s="304" t="str">
        <f>CONCATENATE('[1]OPINI Rinci v1'!CE527,'[1]OPINI Rinci v1'!CF527,'[1]OPINI Rinci v1'!CG527,'[1]OPINI Rinci v1'!CH527)</f>
        <v>WDP</v>
      </c>
      <c r="Y525" s="304" t="str">
        <f>CONCATENATE('[1]OPINI Rinci v1'!CJ527,'[1]OPINI Rinci v1'!CK527,'[1]OPINI Rinci v1'!CL527,'[1]OPINI Rinci v1'!CM527)</f>
        <v>TMP</v>
      </c>
      <c r="Z525" s="304" t="str">
        <f>CONCATENATE('[1]OPINI Rinci v1'!CO527,'[1]OPINI Rinci v1'!CP527,'[1]OPINI Rinci v1'!CQ527,'[1]OPINI Rinci v1'!CR527)</f>
        <v/>
      </c>
      <c r="AA525" s="301"/>
    </row>
    <row r="526" spans="1:27" s="5" customFormat="1" ht="15" x14ac:dyDescent="0.2">
      <c r="A526" s="306">
        <f t="shared" si="27"/>
        <v>462</v>
      </c>
      <c r="B526" s="222" t="s">
        <v>94</v>
      </c>
      <c r="C526" s="214" t="s">
        <v>28</v>
      </c>
      <c r="D526" s="220"/>
      <c r="E526" s="217" t="s">
        <v>542</v>
      </c>
      <c r="F526" s="198" t="str">
        <f>CONCATENATE('[1]OPINI Rinci v1'!M528,'[1]OPINI Rinci v1'!N528,'[1]OPINI Rinci v1'!O528,'[1]OPINI Rinci v1'!P528)</f>
        <v>WTP</v>
      </c>
      <c r="G526" s="198" t="str">
        <f>CONCATENATE('[1]OPINI Rinci v1'!R528,'[1]OPINI Rinci v1'!S528,'[1]OPINI Rinci v1'!T528,'[1]OPINI Rinci v1'!U528)</f>
        <v>WTP</v>
      </c>
      <c r="H526" s="198" t="str">
        <f>CONCATENATE('[1]OPINI Rinci v1'!W528,'[1]OPINI Rinci v1'!X528,'[1]OPINI Rinci v1'!Y528,'[1]OPINI Rinci v1'!Z528)</f>
        <v>WTP</v>
      </c>
      <c r="I526" s="198" t="str">
        <f>CONCATENATE('[1]OPINI Rinci v1'!AB528,'[1]OPINI Rinci v1'!AC528,'[1]OPINI Rinci v1'!AD528,'[1]OPINI Rinci v1'!AE528)</f>
        <v>WTP</v>
      </c>
      <c r="J526" s="198" t="str">
        <f>CONCATENATE('[1]OPINI Rinci v1'!AG528,'[1]OPINI Rinci v1'!AH528,'[1]OPINI Rinci v1'!AI528,'[1]OPINI Rinci v1'!AJ528)</f>
        <v>WTP</v>
      </c>
      <c r="K526" s="198" t="str">
        <f>CONCATENATE('[1]OPINI Rinci v1'!AL528,'[1]OPINI Rinci v1'!AM528,'[1]OPINI Rinci v1'!AN528,'[1]OPINI Rinci v1'!AO528)</f>
        <v>WTP</v>
      </c>
      <c r="L526" s="198" t="str">
        <f>CONCATENATE('[1]OPINI Rinci v1'!AQ528,'[1]OPINI Rinci v1'!AR528,'[1]OPINI Rinci v1'!AS528,'[1]OPINI Rinci v1'!AT528)</f>
        <v>WDP</v>
      </c>
      <c r="M526" s="198" t="str">
        <f>CONCATENATE('[1]OPINI Rinci v1'!AV528,'[1]OPINI Rinci v1'!AW528,'[1]OPINI Rinci v1'!AX528,'[1]OPINI Rinci v1'!AY528)</f>
        <v>WDP</v>
      </c>
      <c r="N526" s="307" t="s">
        <v>700</v>
      </c>
      <c r="O526" s="308"/>
      <c r="P526" s="308"/>
      <c r="Q526" s="218" t="str">
        <f>CONCATENATE('[1]OPINI Rinci v1'!BA528,'[1]OPINI Rinci v1'!BB528,'[1]OPINI Rinci v1'!BD528,'[1]OPINI Rinci v1'!BC528)</f>
        <v>WDP</v>
      </c>
      <c r="R526" s="307" t="s">
        <v>700</v>
      </c>
      <c r="S526" s="304" t="str">
        <f>CONCATENATE('[1]OPINI Rinci v1'!BF528,'[1]OPINI Rinci v1'!BG528,'[1]OPINI Rinci v1'!BI528,'[1]OPINI Rinci v1'!BH528)</f>
        <v>WDP</v>
      </c>
      <c r="T526" s="304" t="str">
        <f>CONCATENATE('[1]OPINI Rinci v1'!BK528,'[1]OPINI Rinci v1'!BL528,'[1]OPINI Rinci v1'!BM528,'[1]OPINI Rinci v1'!BN528)</f>
        <v>WDP</v>
      </c>
      <c r="U526" s="304" t="str">
        <f>CONCATENATE('[1]OPINI Rinci v1'!BP528,'[1]OPINI Rinci v1'!BQ528,'[1]OPINI Rinci v1'!BR528,'[1]OPINI Rinci v1'!BS528)</f>
        <v>TMP</v>
      </c>
      <c r="V526" s="304" t="str">
        <f>CONCATENATE('[1]OPINI Rinci v1'!BU528,'[1]OPINI Rinci v1'!BV528,'[1]OPINI Rinci v1'!BW528,'[1]OPINI Rinci v1'!BX528)</f>
        <v>TMP</v>
      </c>
      <c r="W526" s="304" t="str">
        <f>CONCATENATE('[1]OPINI Rinci v1'!BZ528,'[1]OPINI Rinci v1'!CA528,'[1]OPINI Rinci v1'!CB528,'[1]OPINI Rinci v1'!CC528)</f>
        <v>WDP</v>
      </c>
      <c r="X526" s="304" t="str">
        <f>CONCATENATE('[1]OPINI Rinci v1'!CE528,'[1]OPINI Rinci v1'!CF528,'[1]OPINI Rinci v1'!CG528,'[1]OPINI Rinci v1'!CH528)</f>
        <v>TMP</v>
      </c>
      <c r="Y526" s="304" t="str">
        <f>CONCATENATE('[1]OPINI Rinci v1'!CJ528,'[1]OPINI Rinci v1'!CK528,'[1]OPINI Rinci v1'!CL528,'[1]OPINI Rinci v1'!CM528)</f>
        <v>WDP</v>
      </c>
      <c r="Z526" s="304" t="str">
        <f>CONCATENATE('[1]OPINI Rinci v1'!CO528,'[1]OPINI Rinci v1'!CP528,'[1]OPINI Rinci v1'!CQ528,'[1]OPINI Rinci v1'!CR528)</f>
        <v>WDP</v>
      </c>
      <c r="AA526" s="301"/>
    </row>
    <row r="527" spans="1:27" s="5" customFormat="1" ht="15" x14ac:dyDescent="0.2">
      <c r="A527" s="306">
        <f t="shared" si="27"/>
        <v>463</v>
      </c>
      <c r="B527" s="222" t="s">
        <v>94</v>
      </c>
      <c r="C527" s="214" t="s">
        <v>30</v>
      </c>
      <c r="D527" s="220"/>
      <c r="E527" s="217" t="s">
        <v>543</v>
      </c>
      <c r="F527" s="198" t="str">
        <f>CONCATENATE('[1]OPINI Rinci v1'!M529,'[1]OPINI Rinci v1'!N529,'[1]OPINI Rinci v1'!O529,'[1]OPINI Rinci v1'!P529)</f>
        <v>WTP</v>
      </c>
      <c r="G527" s="198" t="str">
        <f>CONCATENATE('[1]OPINI Rinci v1'!R529,'[1]OPINI Rinci v1'!S529,'[1]OPINI Rinci v1'!T529,'[1]OPINI Rinci v1'!U529)</f>
        <v>WDP</v>
      </c>
      <c r="H527" s="198" t="str">
        <f>CONCATENATE('[1]OPINI Rinci v1'!W529,'[1]OPINI Rinci v1'!X529,'[1]OPINI Rinci v1'!Y529,'[1]OPINI Rinci v1'!Z529)</f>
        <v>WDP</v>
      </c>
      <c r="I527" s="198" t="str">
        <f>CONCATENATE('[1]OPINI Rinci v1'!AB529,'[1]OPINI Rinci v1'!AC529,'[1]OPINI Rinci v1'!AD529,'[1]OPINI Rinci v1'!AE529)</f>
        <v>WDP</v>
      </c>
      <c r="J527" s="198" t="str">
        <f>CONCATENATE('[1]OPINI Rinci v1'!AG529,'[1]OPINI Rinci v1'!AH529,'[1]OPINI Rinci v1'!AI529,'[1]OPINI Rinci v1'!AJ529)</f>
        <v>WDP</v>
      </c>
      <c r="K527" s="198" t="str">
        <f>CONCATENATE('[1]OPINI Rinci v1'!AL529,'[1]OPINI Rinci v1'!AM529,'[1]OPINI Rinci v1'!AN529,'[1]OPINI Rinci v1'!AO529)</f>
        <v>WDP</v>
      </c>
      <c r="L527" s="198" t="str">
        <f>CONCATENATE('[1]OPINI Rinci v1'!AQ529,'[1]OPINI Rinci v1'!AR529,'[1]OPINI Rinci v1'!AS529,'[1]OPINI Rinci v1'!AT529)</f>
        <v>WDP</v>
      </c>
      <c r="M527" s="198" t="str">
        <f>CONCATENATE('[1]OPINI Rinci v1'!AV529,'[1]OPINI Rinci v1'!AW529,'[1]OPINI Rinci v1'!AX529,'[1]OPINI Rinci v1'!AY529)</f>
        <v>WDP</v>
      </c>
      <c r="N527" s="307" t="s">
        <v>700</v>
      </c>
      <c r="O527" s="308"/>
      <c r="P527" s="308"/>
      <c r="Q527" s="218" t="str">
        <f>CONCATENATE('[1]OPINI Rinci v1'!BA529,'[1]OPINI Rinci v1'!BB529,'[1]OPINI Rinci v1'!BD529,'[1]OPINI Rinci v1'!BC529)</f>
        <v>WDP</v>
      </c>
      <c r="R527" s="307" t="s">
        <v>700</v>
      </c>
      <c r="S527" s="304" t="str">
        <f>CONCATENATE('[1]OPINI Rinci v1'!BF529,'[1]OPINI Rinci v1'!BG529,'[1]OPINI Rinci v1'!BI529,'[1]OPINI Rinci v1'!BH529)</f>
        <v>WDP</v>
      </c>
      <c r="T527" s="304" t="str">
        <f>CONCATENATE('[1]OPINI Rinci v1'!BK529,'[1]OPINI Rinci v1'!BL529,'[1]OPINI Rinci v1'!BM529,'[1]OPINI Rinci v1'!BN529)</f>
        <v>WDP</v>
      </c>
      <c r="U527" s="304" t="str">
        <f>CONCATENATE('[1]OPINI Rinci v1'!BP529,'[1]OPINI Rinci v1'!BQ529,'[1]OPINI Rinci v1'!BR529,'[1]OPINI Rinci v1'!BS529)</f>
        <v>TMP</v>
      </c>
      <c r="V527" s="304" t="str">
        <f>CONCATENATE('[1]OPINI Rinci v1'!BU529,'[1]OPINI Rinci v1'!BV529,'[1]OPINI Rinci v1'!BW529,'[1]OPINI Rinci v1'!BX529)</f>
        <v>TMP</v>
      </c>
      <c r="W527" s="304" t="str">
        <f>CONCATENATE('[1]OPINI Rinci v1'!BZ529,'[1]OPINI Rinci v1'!CA529,'[1]OPINI Rinci v1'!CB529,'[1]OPINI Rinci v1'!CC529)</f>
        <v>WDP</v>
      </c>
      <c r="X527" s="304" t="str">
        <f>CONCATENATE('[1]OPINI Rinci v1'!CE529,'[1]OPINI Rinci v1'!CF529,'[1]OPINI Rinci v1'!CG529,'[1]OPINI Rinci v1'!CH529)</f>
        <v>WDP</v>
      </c>
      <c r="Y527" s="304" t="str">
        <f>CONCATENATE('[1]OPINI Rinci v1'!CJ529,'[1]OPINI Rinci v1'!CK529,'[1]OPINI Rinci v1'!CL529,'[1]OPINI Rinci v1'!CM529)</f>
        <v>WDP</v>
      </c>
      <c r="Z527" s="304" t="str">
        <f>CONCATENATE('[1]OPINI Rinci v1'!CO529,'[1]OPINI Rinci v1'!CP529,'[1]OPINI Rinci v1'!CQ529,'[1]OPINI Rinci v1'!CR529)</f>
        <v>WDP</v>
      </c>
      <c r="AA527" s="301"/>
    </row>
    <row r="528" spans="1:27" s="5" customFormat="1" ht="15" x14ac:dyDescent="0.2">
      <c r="A528" s="306">
        <f t="shared" si="27"/>
        <v>464</v>
      </c>
      <c r="B528" s="222" t="s">
        <v>94</v>
      </c>
      <c r="C528" s="214" t="s">
        <v>32</v>
      </c>
      <c r="D528" s="220"/>
      <c r="E528" s="217" t="s">
        <v>544</v>
      </c>
      <c r="F528" s="198" t="str">
        <f>CONCATENATE('[1]OPINI Rinci v1'!M530,'[1]OPINI Rinci v1'!N530,'[1]OPINI Rinci v1'!O530,'[1]OPINI Rinci v1'!P530)</f>
        <v>WTP</v>
      </c>
      <c r="G528" s="198" t="str">
        <f>CONCATENATE('[1]OPINI Rinci v1'!R530,'[1]OPINI Rinci v1'!S530,'[1]OPINI Rinci v1'!T530,'[1]OPINI Rinci v1'!U530)</f>
        <v>WTP</v>
      </c>
      <c r="H528" s="198" t="str">
        <f>CONCATENATE('[1]OPINI Rinci v1'!W530,'[1]OPINI Rinci v1'!X530,'[1]OPINI Rinci v1'!Y530,'[1]OPINI Rinci v1'!Z530)</f>
        <v>WTP</v>
      </c>
      <c r="I528" s="198" t="str">
        <f>CONCATENATE('[1]OPINI Rinci v1'!AB530,'[1]OPINI Rinci v1'!AC530,'[1]OPINI Rinci v1'!AD530,'[1]OPINI Rinci v1'!AE530)</f>
        <v>WTP</v>
      </c>
      <c r="J528" s="198" t="str">
        <f>CONCATENATE('[1]OPINI Rinci v1'!AG530,'[1]OPINI Rinci v1'!AH530,'[1]OPINI Rinci v1'!AI530,'[1]OPINI Rinci v1'!AJ530)</f>
        <v>WDP</v>
      </c>
      <c r="K528" s="198" t="str">
        <f>CONCATENATE('[1]OPINI Rinci v1'!AL530,'[1]OPINI Rinci v1'!AM530,'[1]OPINI Rinci v1'!AN530,'[1]OPINI Rinci v1'!AO530)</f>
        <v>WTP</v>
      </c>
      <c r="L528" s="198" t="str">
        <f>CONCATENATE('[1]OPINI Rinci v1'!AQ530,'[1]OPINI Rinci v1'!AR530,'[1]OPINI Rinci v1'!AS530,'[1]OPINI Rinci v1'!AT530)</f>
        <v>WTP</v>
      </c>
      <c r="M528" s="198" t="str">
        <f>CONCATENATE('[1]OPINI Rinci v1'!AV530,'[1]OPINI Rinci v1'!AW530,'[1]OPINI Rinci v1'!AX530,'[1]OPINI Rinci v1'!AY530)</f>
        <v>WDP</v>
      </c>
      <c r="N528" s="309" t="s">
        <v>701</v>
      </c>
      <c r="O528" s="310"/>
      <c r="P528" s="310"/>
      <c r="Q528" s="218" t="str">
        <f>CONCATENATE('[1]OPINI Rinci v1'!BA530,'[1]OPINI Rinci v1'!BB530,'[1]OPINI Rinci v1'!BD530,'[1]OPINI Rinci v1'!BC530)</f>
        <v>WDP</v>
      </c>
      <c r="R528" s="309" t="s">
        <v>701</v>
      </c>
      <c r="S528" s="304" t="str">
        <f>CONCATENATE('[1]OPINI Rinci v1'!BF530,'[1]OPINI Rinci v1'!BG530,'[1]OPINI Rinci v1'!BI530,'[1]OPINI Rinci v1'!BH530)</f>
        <v>WDP</v>
      </c>
      <c r="T528" s="304" t="str">
        <f>CONCATENATE('[1]OPINI Rinci v1'!BK530,'[1]OPINI Rinci v1'!BL530,'[1]OPINI Rinci v1'!BM530,'[1]OPINI Rinci v1'!BN530)</f>
        <v>WDP</v>
      </c>
      <c r="U528" s="304" t="str">
        <f>CONCATENATE('[1]OPINI Rinci v1'!BP530,'[1]OPINI Rinci v1'!BQ530,'[1]OPINI Rinci v1'!BR530,'[1]OPINI Rinci v1'!BS530)</f>
        <v>TMP</v>
      </c>
      <c r="V528" s="304" t="str">
        <f>CONCATENATE('[1]OPINI Rinci v1'!BU530,'[1]OPINI Rinci v1'!BV530,'[1]OPINI Rinci v1'!BW530,'[1]OPINI Rinci v1'!BX530)</f>
        <v>TMP</v>
      </c>
      <c r="W528" s="304" t="str">
        <f>CONCATENATE('[1]OPINI Rinci v1'!BZ530,'[1]OPINI Rinci v1'!CA530,'[1]OPINI Rinci v1'!CB530,'[1]OPINI Rinci v1'!CC530)</f>
        <v>WDP</v>
      </c>
      <c r="X528" s="304" t="str">
        <f>CONCATENATE('[1]OPINI Rinci v1'!CE530,'[1]OPINI Rinci v1'!CF530,'[1]OPINI Rinci v1'!CG530,'[1]OPINI Rinci v1'!CH530)</f>
        <v>WDP</v>
      </c>
      <c r="Y528" s="304" t="str">
        <f>CONCATENATE('[1]OPINI Rinci v1'!CJ530,'[1]OPINI Rinci v1'!CK530,'[1]OPINI Rinci v1'!CL530,'[1]OPINI Rinci v1'!CM530)</f>
        <v>WDP</v>
      </c>
      <c r="Z528" s="304" t="str">
        <f>CONCATENATE('[1]OPINI Rinci v1'!CO530,'[1]OPINI Rinci v1'!CP530,'[1]OPINI Rinci v1'!CQ530,'[1]OPINI Rinci v1'!CR530)</f>
        <v>WDP</v>
      </c>
      <c r="AA528" s="301"/>
    </row>
    <row r="529" spans="1:27" s="5" customFormat="1" ht="15" x14ac:dyDescent="0.2">
      <c r="A529" s="306">
        <f t="shared" si="27"/>
        <v>465</v>
      </c>
      <c r="B529" s="222" t="s">
        <v>94</v>
      </c>
      <c r="C529" s="214" t="s">
        <v>34</v>
      </c>
      <c r="D529" s="220"/>
      <c r="E529" s="217" t="s">
        <v>545</v>
      </c>
      <c r="F529" s="198" t="str">
        <f>CONCATENATE('[1]OPINI Rinci v1'!M531,'[1]OPINI Rinci v1'!N531,'[1]OPINI Rinci v1'!O531,'[1]OPINI Rinci v1'!P531)</f>
        <v>WTP</v>
      </c>
      <c r="G529" s="198" t="str">
        <f>CONCATENATE('[1]OPINI Rinci v1'!R531,'[1]OPINI Rinci v1'!S531,'[1]OPINI Rinci v1'!T531,'[1]OPINI Rinci v1'!U531)</f>
        <v>WTP</v>
      </c>
      <c r="H529" s="198" t="str">
        <f>CONCATENATE('[1]OPINI Rinci v1'!W531,'[1]OPINI Rinci v1'!X531,'[1]OPINI Rinci v1'!Y531,'[1]OPINI Rinci v1'!Z531)</f>
        <v>WTP</v>
      </c>
      <c r="I529" s="198" t="str">
        <f>CONCATENATE('[1]OPINI Rinci v1'!AB531,'[1]OPINI Rinci v1'!AC531,'[1]OPINI Rinci v1'!AD531,'[1]OPINI Rinci v1'!AE531)</f>
        <v>WDP</v>
      </c>
      <c r="J529" s="198" t="str">
        <f>CONCATENATE('[1]OPINI Rinci v1'!AG531,'[1]OPINI Rinci v1'!AH531,'[1]OPINI Rinci v1'!AI531,'[1]OPINI Rinci v1'!AJ531)</f>
        <v>WDP</v>
      </c>
      <c r="K529" s="198" t="str">
        <f>CONCATENATE('[1]OPINI Rinci v1'!AL531,'[1]OPINI Rinci v1'!AM531,'[1]OPINI Rinci v1'!AN531,'[1]OPINI Rinci v1'!AO531)</f>
        <v>WDP</v>
      </c>
      <c r="L529" s="198" t="str">
        <f>CONCATENATE('[1]OPINI Rinci v1'!AQ531,'[1]OPINI Rinci v1'!AR531,'[1]OPINI Rinci v1'!AS531,'[1]OPINI Rinci v1'!AT531)</f>
        <v>WDP</v>
      </c>
      <c r="M529" s="198" t="str">
        <f>CONCATENATE('[1]OPINI Rinci v1'!AV531,'[1]OPINI Rinci v1'!AW531,'[1]OPINI Rinci v1'!AX531,'[1]OPINI Rinci v1'!AY531)</f>
        <v>WDP</v>
      </c>
      <c r="N529" s="309" t="s">
        <v>701</v>
      </c>
      <c r="O529" s="310"/>
      <c r="P529" s="310"/>
      <c r="Q529" s="218" t="str">
        <f>CONCATENATE('[1]OPINI Rinci v1'!BA531,'[1]OPINI Rinci v1'!BB531,'[1]OPINI Rinci v1'!BD531,'[1]OPINI Rinci v1'!BC531)</f>
        <v>WDP</v>
      </c>
      <c r="R529" s="309" t="s">
        <v>701</v>
      </c>
      <c r="S529" s="304" t="str">
        <f>CONCATENATE('[1]OPINI Rinci v1'!BF531,'[1]OPINI Rinci v1'!BG531,'[1]OPINI Rinci v1'!BI531,'[1]OPINI Rinci v1'!BH531)</f>
        <v>WDP</v>
      </c>
      <c r="T529" s="304" t="str">
        <f>CONCATENATE('[1]OPINI Rinci v1'!BK531,'[1]OPINI Rinci v1'!BL531,'[1]OPINI Rinci v1'!BM531,'[1]OPINI Rinci v1'!BN531)</f>
        <v>WDP</v>
      </c>
      <c r="U529" s="304" t="str">
        <f>CONCATENATE('[1]OPINI Rinci v1'!BP531,'[1]OPINI Rinci v1'!BQ531,'[1]OPINI Rinci v1'!BR531,'[1]OPINI Rinci v1'!BS531)</f>
        <v>TMP</v>
      </c>
      <c r="V529" s="304" t="str">
        <f>CONCATENATE('[1]OPINI Rinci v1'!BU531,'[1]OPINI Rinci v1'!BV531,'[1]OPINI Rinci v1'!BW531,'[1]OPINI Rinci v1'!BX531)</f>
        <v>TMP</v>
      </c>
      <c r="W529" s="304" t="str">
        <f>CONCATENATE('[1]OPINI Rinci v1'!BZ531,'[1]OPINI Rinci v1'!CA531,'[1]OPINI Rinci v1'!CB531,'[1]OPINI Rinci v1'!CC531)</f>
        <v>WDP</v>
      </c>
      <c r="X529" s="304" t="str">
        <f>CONCATENATE('[1]OPINI Rinci v1'!CE531,'[1]OPINI Rinci v1'!CF531,'[1]OPINI Rinci v1'!CG531,'[1]OPINI Rinci v1'!CH531)</f>
        <v>WDP</v>
      </c>
      <c r="Y529" s="304" t="str">
        <f>CONCATENATE('[1]OPINI Rinci v1'!CJ531,'[1]OPINI Rinci v1'!CK531,'[1]OPINI Rinci v1'!CL531,'[1]OPINI Rinci v1'!CM531)</f>
        <v>TMP</v>
      </c>
      <c r="Z529" s="304" t="str">
        <f>CONCATENATE('[1]OPINI Rinci v1'!CO531,'[1]OPINI Rinci v1'!CP531,'[1]OPINI Rinci v1'!CQ531,'[1]OPINI Rinci v1'!CR531)</f>
        <v>WDP</v>
      </c>
      <c r="AA529" s="301"/>
    </row>
    <row r="530" spans="1:27" s="5" customFormat="1" ht="15" x14ac:dyDescent="0.2">
      <c r="A530" s="306">
        <f t="shared" si="27"/>
        <v>466</v>
      </c>
      <c r="B530" s="222" t="s">
        <v>94</v>
      </c>
      <c r="C530" s="214" t="s">
        <v>36</v>
      </c>
      <c r="D530" s="220"/>
      <c r="E530" s="217" t="s">
        <v>546</v>
      </c>
      <c r="F530" s="198" t="str">
        <f>CONCATENATE('[1]OPINI Rinci v1'!M532,'[1]OPINI Rinci v1'!N532,'[1]OPINI Rinci v1'!O532,'[1]OPINI Rinci v1'!P532)</f>
        <v>WTP</v>
      </c>
      <c r="G530" s="198" t="str">
        <f>CONCATENATE('[1]OPINI Rinci v1'!R532,'[1]OPINI Rinci v1'!S532,'[1]OPINI Rinci v1'!T532,'[1]OPINI Rinci v1'!U532)</f>
        <v>WTP</v>
      </c>
      <c r="H530" s="198" t="str">
        <f>CONCATENATE('[1]OPINI Rinci v1'!W532,'[1]OPINI Rinci v1'!X532,'[1]OPINI Rinci v1'!Y532,'[1]OPINI Rinci v1'!Z532)</f>
        <v>WDP</v>
      </c>
      <c r="I530" s="198" t="str">
        <f>CONCATENATE('[1]OPINI Rinci v1'!AB532,'[1]OPINI Rinci v1'!AC532,'[1]OPINI Rinci v1'!AD532,'[1]OPINI Rinci v1'!AE532)</f>
        <v>WDP</v>
      </c>
      <c r="J530" s="198" t="str">
        <f>CONCATENATE('[1]OPINI Rinci v1'!AG532,'[1]OPINI Rinci v1'!AH532,'[1]OPINI Rinci v1'!AI532,'[1]OPINI Rinci v1'!AJ532)</f>
        <v>WDP</v>
      </c>
      <c r="K530" s="198" t="str">
        <f>CONCATENATE('[1]OPINI Rinci v1'!AL532,'[1]OPINI Rinci v1'!AM532,'[1]OPINI Rinci v1'!AN532,'[1]OPINI Rinci v1'!AO532)</f>
        <v>WDP</v>
      </c>
      <c r="L530" s="198" t="str">
        <f>CONCATENATE('[1]OPINI Rinci v1'!AQ532,'[1]OPINI Rinci v1'!AR532,'[1]OPINI Rinci v1'!AS532,'[1]OPINI Rinci v1'!AT532)</f>
        <v>WDP</v>
      </c>
      <c r="M530" s="198" t="str">
        <f>CONCATENATE('[1]OPINI Rinci v1'!AV532,'[1]OPINI Rinci v1'!AW532,'[1]OPINI Rinci v1'!AX532,'[1]OPINI Rinci v1'!AY532)</f>
        <v>WDP</v>
      </c>
      <c r="N530" s="309" t="s">
        <v>701</v>
      </c>
      <c r="O530" s="310"/>
      <c r="P530" s="310"/>
      <c r="Q530" s="218" t="str">
        <f>CONCATENATE('[1]OPINI Rinci v1'!BA532,'[1]OPINI Rinci v1'!BB532,'[1]OPINI Rinci v1'!BD532,'[1]OPINI Rinci v1'!BC532)</f>
        <v>WDP</v>
      </c>
      <c r="R530" s="309" t="s">
        <v>701</v>
      </c>
      <c r="S530" s="304" t="str">
        <f>CONCATENATE('[1]OPINI Rinci v1'!BF532,'[1]OPINI Rinci v1'!BG532,'[1]OPINI Rinci v1'!BI532,'[1]OPINI Rinci v1'!BH532)</f>
        <v>WDP</v>
      </c>
      <c r="T530" s="304" t="str">
        <f>CONCATENATE('[1]OPINI Rinci v1'!BK532,'[1]OPINI Rinci v1'!BL532,'[1]OPINI Rinci v1'!BM532,'[1]OPINI Rinci v1'!BN532)</f>
        <v>TMP</v>
      </c>
      <c r="U530" s="304" t="str">
        <f>CONCATENATE('[1]OPINI Rinci v1'!BP532,'[1]OPINI Rinci v1'!BQ532,'[1]OPINI Rinci v1'!BR532,'[1]OPINI Rinci v1'!BS532)</f>
        <v>TMP</v>
      </c>
      <c r="V530" s="304" t="str">
        <f>CONCATENATE('[1]OPINI Rinci v1'!BU532,'[1]OPINI Rinci v1'!BV532,'[1]OPINI Rinci v1'!BW532,'[1]OPINI Rinci v1'!BX532)</f>
        <v>TMP</v>
      </c>
      <c r="W530" s="304" t="str">
        <f>CONCATENATE('[1]OPINI Rinci v1'!BZ532,'[1]OPINI Rinci v1'!CA532,'[1]OPINI Rinci v1'!CB532,'[1]OPINI Rinci v1'!CC532)</f>
        <v>WDP</v>
      </c>
      <c r="X530" s="304" t="str">
        <f>CONCATENATE('[1]OPINI Rinci v1'!CE532,'[1]OPINI Rinci v1'!CF532,'[1]OPINI Rinci v1'!CG532,'[1]OPINI Rinci v1'!CH532)</f>
        <v>WDP</v>
      </c>
      <c r="Y530" s="304" t="str">
        <f>CONCATENATE('[1]OPINI Rinci v1'!CJ532,'[1]OPINI Rinci v1'!CK532,'[1]OPINI Rinci v1'!CL532,'[1]OPINI Rinci v1'!CM532)</f>
        <v>WDP</v>
      </c>
      <c r="Z530" s="304" t="str">
        <f>CONCATENATE('[1]OPINI Rinci v1'!CO532,'[1]OPINI Rinci v1'!CP532,'[1]OPINI Rinci v1'!CQ532,'[1]OPINI Rinci v1'!CR532)</f>
        <v>WDP</v>
      </c>
      <c r="AA530" s="301"/>
    </row>
    <row r="531" spans="1:27" s="5" customFormat="1" ht="15" x14ac:dyDescent="0.2">
      <c r="A531" s="306">
        <f t="shared" si="27"/>
        <v>467</v>
      </c>
      <c r="B531" s="222" t="s">
        <v>94</v>
      </c>
      <c r="C531" s="214" t="s">
        <v>38</v>
      </c>
      <c r="D531" s="220"/>
      <c r="E531" s="217" t="s">
        <v>547</v>
      </c>
      <c r="F531" s="198" t="str">
        <f>CONCATENATE('[1]OPINI Rinci v1'!M533,'[1]OPINI Rinci v1'!N533,'[1]OPINI Rinci v1'!O533,'[1]OPINI Rinci v1'!P533)</f>
        <v>WTP</v>
      </c>
      <c r="G531" s="198" t="str">
        <f>CONCATENATE('[1]OPINI Rinci v1'!R533,'[1]OPINI Rinci v1'!S533,'[1]OPINI Rinci v1'!T533,'[1]OPINI Rinci v1'!U533)</f>
        <v>WTP</v>
      </c>
      <c r="H531" s="198" t="str">
        <f>CONCATENATE('[1]OPINI Rinci v1'!W533,'[1]OPINI Rinci v1'!X533,'[1]OPINI Rinci v1'!Y533,'[1]OPINI Rinci v1'!Z533)</f>
        <v>WTP</v>
      </c>
      <c r="I531" s="198" t="str">
        <f>CONCATENATE('[1]OPINI Rinci v1'!AB533,'[1]OPINI Rinci v1'!AC533,'[1]OPINI Rinci v1'!AD533,'[1]OPINI Rinci v1'!AE533)</f>
        <v>WDP</v>
      </c>
      <c r="J531" s="198" t="str">
        <f>CONCATENATE('[1]OPINI Rinci v1'!AG533,'[1]OPINI Rinci v1'!AH533,'[1]OPINI Rinci v1'!AI533,'[1]OPINI Rinci v1'!AJ533)</f>
        <v>WDP</v>
      </c>
      <c r="K531" s="198" t="str">
        <f>CONCATENATE('[1]OPINI Rinci v1'!AL533,'[1]OPINI Rinci v1'!AM533,'[1]OPINI Rinci v1'!AN533,'[1]OPINI Rinci v1'!AO533)</f>
        <v>WDP</v>
      </c>
      <c r="L531" s="198" t="str">
        <f>CONCATENATE('[1]OPINI Rinci v1'!AQ533,'[1]OPINI Rinci v1'!AR533,'[1]OPINI Rinci v1'!AS533,'[1]OPINI Rinci v1'!AT533)</f>
        <v>WDP</v>
      </c>
      <c r="M531" s="198" t="str">
        <f>CONCATENATE('[1]OPINI Rinci v1'!AV533,'[1]OPINI Rinci v1'!AW533,'[1]OPINI Rinci v1'!AX533,'[1]OPINI Rinci v1'!AY533)</f>
        <v>WDP</v>
      </c>
      <c r="N531" s="307" t="s">
        <v>700</v>
      </c>
      <c r="O531" s="308"/>
      <c r="P531" s="308"/>
      <c r="Q531" s="218" t="str">
        <f>CONCATENATE('[1]OPINI Rinci v1'!BA533,'[1]OPINI Rinci v1'!BB533,'[1]OPINI Rinci v1'!BD533,'[1]OPINI Rinci v1'!BC533)</f>
        <v>WDP</v>
      </c>
      <c r="R531" s="307" t="s">
        <v>700</v>
      </c>
      <c r="S531" s="304" t="str">
        <f>CONCATENATE('[1]OPINI Rinci v1'!BF533,'[1]OPINI Rinci v1'!BG533,'[1]OPINI Rinci v1'!BI533,'[1]OPINI Rinci v1'!BH533)</f>
        <v>WDP</v>
      </c>
      <c r="T531" s="304" t="str">
        <f>CONCATENATE('[1]OPINI Rinci v1'!BK533,'[1]OPINI Rinci v1'!BL533,'[1]OPINI Rinci v1'!BM533,'[1]OPINI Rinci v1'!BN533)</f>
        <v>WDP</v>
      </c>
      <c r="U531" s="304" t="str">
        <f>CONCATENATE('[1]OPINI Rinci v1'!BP533,'[1]OPINI Rinci v1'!BQ533,'[1]OPINI Rinci v1'!BR533,'[1]OPINI Rinci v1'!BS533)</f>
        <v>WDP</v>
      </c>
      <c r="V531" s="304" t="str">
        <f>CONCATENATE('[1]OPINI Rinci v1'!BU533,'[1]OPINI Rinci v1'!BV533,'[1]OPINI Rinci v1'!BW533,'[1]OPINI Rinci v1'!BX533)</f>
        <v>WDP</v>
      </c>
      <c r="W531" s="304" t="str">
        <f>CONCATENATE('[1]OPINI Rinci v1'!BZ533,'[1]OPINI Rinci v1'!CA533,'[1]OPINI Rinci v1'!CB533,'[1]OPINI Rinci v1'!CC533)</f>
        <v>WDP</v>
      </c>
      <c r="X531" s="304" t="str">
        <f>CONCATENATE('[1]OPINI Rinci v1'!CE533,'[1]OPINI Rinci v1'!CF533,'[1]OPINI Rinci v1'!CG533,'[1]OPINI Rinci v1'!CH533)</f>
        <v>WDP</v>
      </c>
      <c r="Y531" s="304" t="str">
        <f>CONCATENATE('[1]OPINI Rinci v1'!CJ533,'[1]OPINI Rinci v1'!CK533,'[1]OPINI Rinci v1'!CL533,'[1]OPINI Rinci v1'!CM533)</f>
        <v>WDP</v>
      </c>
      <c r="Z531" s="304" t="str">
        <f>CONCATENATE('[1]OPINI Rinci v1'!CO533,'[1]OPINI Rinci v1'!CP533,'[1]OPINI Rinci v1'!CQ533,'[1]OPINI Rinci v1'!CR533)</f>
        <v>WDP</v>
      </c>
      <c r="AA531" s="301"/>
    </row>
    <row r="532" spans="1:27" s="5" customFormat="1" ht="15" x14ac:dyDescent="0.2">
      <c r="A532" s="306">
        <f t="shared" si="27"/>
        <v>468</v>
      </c>
      <c r="B532" s="222" t="s">
        <v>94</v>
      </c>
      <c r="C532" s="214" t="s">
        <v>40</v>
      </c>
      <c r="D532" s="220"/>
      <c r="E532" s="217" t="s">
        <v>548</v>
      </c>
      <c r="F532" s="198" t="str">
        <f>CONCATENATE('[1]OPINI Rinci v1'!M534,'[1]OPINI Rinci v1'!N534,'[1]OPINI Rinci v1'!O534,'[1]OPINI Rinci v1'!P534)</f>
        <v>WTP</v>
      </c>
      <c r="G532" s="198" t="str">
        <f>CONCATENATE('[1]OPINI Rinci v1'!R534,'[1]OPINI Rinci v1'!S534,'[1]OPINI Rinci v1'!T534,'[1]OPINI Rinci v1'!U534)</f>
        <v>WTP</v>
      </c>
      <c r="H532" s="198" t="str">
        <f>CONCATENATE('[1]OPINI Rinci v1'!W534,'[1]OPINI Rinci v1'!X534,'[1]OPINI Rinci v1'!Y534,'[1]OPINI Rinci v1'!Z534)</f>
        <v>WDP</v>
      </c>
      <c r="I532" s="198" t="str">
        <f>CONCATENATE('[1]OPINI Rinci v1'!AB534,'[1]OPINI Rinci v1'!AC534,'[1]OPINI Rinci v1'!AD534,'[1]OPINI Rinci v1'!AE534)</f>
        <v>WDP</v>
      </c>
      <c r="J532" s="198" t="str">
        <f>CONCATENATE('[1]OPINI Rinci v1'!AG534,'[1]OPINI Rinci v1'!AH534,'[1]OPINI Rinci v1'!AI534,'[1]OPINI Rinci v1'!AJ534)</f>
        <v>WDP</v>
      </c>
      <c r="K532" s="198" t="str">
        <f>CONCATENATE('[1]OPINI Rinci v1'!AL534,'[1]OPINI Rinci v1'!AM534,'[1]OPINI Rinci v1'!AN534,'[1]OPINI Rinci v1'!AO534)</f>
        <v>WDP</v>
      </c>
      <c r="L532" s="198" t="str">
        <f>CONCATENATE('[1]OPINI Rinci v1'!AQ534,'[1]OPINI Rinci v1'!AR534,'[1]OPINI Rinci v1'!AS534,'[1]OPINI Rinci v1'!AT534)</f>
        <v>WDP</v>
      </c>
      <c r="M532" s="198" t="str">
        <f>CONCATENATE('[1]OPINI Rinci v1'!AV534,'[1]OPINI Rinci v1'!AW534,'[1]OPINI Rinci v1'!AX534,'[1]OPINI Rinci v1'!AY534)</f>
        <v>WDP</v>
      </c>
      <c r="N532" s="309" t="s">
        <v>701</v>
      </c>
      <c r="O532" s="310"/>
      <c r="P532" s="310"/>
      <c r="Q532" s="218" t="str">
        <f>CONCATENATE('[1]OPINI Rinci v1'!BA534,'[1]OPINI Rinci v1'!BB534,'[1]OPINI Rinci v1'!BD534,'[1]OPINI Rinci v1'!BC534)</f>
        <v>TMP</v>
      </c>
      <c r="R532" s="309" t="s">
        <v>701</v>
      </c>
      <c r="S532" s="304" t="str">
        <f>CONCATENATE('[1]OPINI Rinci v1'!BF534,'[1]OPINI Rinci v1'!BG534,'[1]OPINI Rinci v1'!BI534,'[1]OPINI Rinci v1'!BH534)</f>
        <v>TMP</v>
      </c>
      <c r="T532" s="304" t="str">
        <f>CONCATENATE('[1]OPINI Rinci v1'!BK534,'[1]OPINI Rinci v1'!BL534,'[1]OPINI Rinci v1'!BM534,'[1]OPINI Rinci v1'!BN534)</f>
        <v>TMP</v>
      </c>
      <c r="U532" s="304" t="str">
        <f>CONCATENATE('[1]OPINI Rinci v1'!BP534,'[1]OPINI Rinci v1'!BQ534,'[1]OPINI Rinci v1'!BR534,'[1]OPINI Rinci v1'!BS534)</f>
        <v>TMP</v>
      </c>
      <c r="V532" s="304" t="str">
        <f>CONCATENATE('[1]OPINI Rinci v1'!BU534,'[1]OPINI Rinci v1'!BV534,'[1]OPINI Rinci v1'!BW534,'[1]OPINI Rinci v1'!BX534)</f>
        <v>TMP</v>
      </c>
      <c r="W532" s="304" t="str">
        <f>CONCATENATE('[1]OPINI Rinci v1'!BZ534,'[1]OPINI Rinci v1'!CA534,'[1]OPINI Rinci v1'!CB534,'[1]OPINI Rinci v1'!CC534)</f>
        <v>WDP</v>
      </c>
      <c r="X532" s="304" t="str">
        <f>CONCATENATE('[1]OPINI Rinci v1'!CE534,'[1]OPINI Rinci v1'!CF534,'[1]OPINI Rinci v1'!CG534,'[1]OPINI Rinci v1'!CH534)</f>
        <v>TMP</v>
      </c>
      <c r="Y532" s="304" t="str">
        <f>CONCATENATE('[1]OPINI Rinci v1'!CJ534,'[1]OPINI Rinci v1'!CK534,'[1]OPINI Rinci v1'!CL534,'[1]OPINI Rinci v1'!CM534)</f>
        <v>TMP</v>
      </c>
      <c r="Z532" s="304" t="str">
        <f>CONCATENATE('[1]OPINI Rinci v1'!CO534,'[1]OPINI Rinci v1'!CP534,'[1]OPINI Rinci v1'!CQ534,'[1]OPINI Rinci v1'!CR534)</f>
        <v/>
      </c>
      <c r="AA532" s="301"/>
    </row>
    <row r="533" spans="1:27" s="5" customFormat="1" ht="15" x14ac:dyDescent="0.2">
      <c r="A533" s="306">
        <f t="shared" si="27"/>
        <v>469</v>
      </c>
      <c r="B533" s="222" t="s">
        <v>94</v>
      </c>
      <c r="C533" s="214" t="s">
        <v>42</v>
      </c>
      <c r="D533" s="220"/>
      <c r="E533" s="217" t="s">
        <v>549</v>
      </c>
      <c r="F533" s="198" t="str">
        <f>CONCATENATE('[1]OPINI Rinci v1'!M535,'[1]OPINI Rinci v1'!N535,'[1]OPINI Rinci v1'!O535,'[1]OPINI Rinci v1'!P535)</f>
        <v>WTP</v>
      </c>
      <c r="G533" s="198" t="str">
        <f>CONCATENATE('[1]OPINI Rinci v1'!R535,'[1]OPINI Rinci v1'!S535,'[1]OPINI Rinci v1'!T535,'[1]OPINI Rinci v1'!U535)</f>
        <v>WTP</v>
      </c>
      <c r="H533" s="198" t="str">
        <f>CONCATENATE('[1]OPINI Rinci v1'!W535,'[1]OPINI Rinci v1'!X535,'[1]OPINI Rinci v1'!Y535,'[1]OPINI Rinci v1'!Z535)</f>
        <v>WTP</v>
      </c>
      <c r="I533" s="198" t="str">
        <f>CONCATENATE('[1]OPINI Rinci v1'!AB535,'[1]OPINI Rinci v1'!AC535,'[1]OPINI Rinci v1'!AD535,'[1]OPINI Rinci v1'!AE535)</f>
        <v>WTP</v>
      </c>
      <c r="J533" s="198" t="str">
        <f>CONCATENATE('[1]OPINI Rinci v1'!AG535,'[1]OPINI Rinci v1'!AH535,'[1]OPINI Rinci v1'!AI535,'[1]OPINI Rinci v1'!AJ535)</f>
        <v>WDP</v>
      </c>
      <c r="K533" s="198" t="str">
        <f>CONCATENATE('[1]OPINI Rinci v1'!AL535,'[1]OPINI Rinci v1'!AM535,'[1]OPINI Rinci v1'!AN535,'[1]OPINI Rinci v1'!AO535)</f>
        <v>WDP</v>
      </c>
      <c r="L533" s="198" t="str">
        <f>CONCATENATE('[1]OPINI Rinci v1'!AQ535,'[1]OPINI Rinci v1'!AR535,'[1]OPINI Rinci v1'!AS535,'[1]OPINI Rinci v1'!AT535)</f>
        <v>WDP</v>
      </c>
      <c r="M533" s="198" t="str">
        <f>CONCATENATE('[1]OPINI Rinci v1'!AV535,'[1]OPINI Rinci v1'!AW535,'[1]OPINI Rinci v1'!AX535,'[1]OPINI Rinci v1'!AY535)</f>
        <v>WDP</v>
      </c>
      <c r="N533" s="309" t="s">
        <v>701</v>
      </c>
      <c r="O533" s="310"/>
      <c r="P533" s="310"/>
      <c r="Q533" s="218" t="str">
        <f>CONCATENATE('[1]OPINI Rinci v1'!BA535,'[1]OPINI Rinci v1'!BB535,'[1]OPINI Rinci v1'!BD535,'[1]OPINI Rinci v1'!BC535)</f>
        <v>WDP</v>
      </c>
      <c r="R533" s="309" t="s">
        <v>701</v>
      </c>
      <c r="S533" s="304" t="str">
        <f>CONCATENATE('[1]OPINI Rinci v1'!BF535,'[1]OPINI Rinci v1'!BG535,'[1]OPINI Rinci v1'!BI535,'[1]OPINI Rinci v1'!BH535)</f>
        <v>WDP</v>
      </c>
      <c r="T533" s="304" t="str">
        <f>CONCATENATE('[1]OPINI Rinci v1'!BK535,'[1]OPINI Rinci v1'!BL535,'[1]OPINI Rinci v1'!BM535,'[1]OPINI Rinci v1'!BN535)</f>
        <v>WDP</v>
      </c>
      <c r="U533" s="304" t="str">
        <f>CONCATENATE('[1]OPINI Rinci v1'!BP535,'[1]OPINI Rinci v1'!BQ535,'[1]OPINI Rinci v1'!BR535,'[1]OPINI Rinci v1'!BS535)</f>
        <v>TMP</v>
      </c>
      <c r="V533" s="304" t="str">
        <f>CONCATENATE('[1]OPINI Rinci v1'!BU535,'[1]OPINI Rinci v1'!BV535,'[1]OPINI Rinci v1'!BW535,'[1]OPINI Rinci v1'!BX535)</f>
        <v>TMP</v>
      </c>
      <c r="W533" s="304" t="str">
        <f>CONCATENATE('[1]OPINI Rinci v1'!BZ535,'[1]OPINI Rinci v1'!CA535,'[1]OPINI Rinci v1'!CB535,'[1]OPINI Rinci v1'!CC535)</f>
        <v>WDP</v>
      </c>
      <c r="X533" s="304" t="str">
        <f>CONCATENATE('[1]OPINI Rinci v1'!CE535,'[1]OPINI Rinci v1'!CF535,'[1]OPINI Rinci v1'!CG535,'[1]OPINI Rinci v1'!CH535)</f>
        <v>TMP</v>
      </c>
      <c r="Y533" s="304" t="str">
        <f>CONCATENATE('[1]OPINI Rinci v1'!CJ535,'[1]OPINI Rinci v1'!CK535,'[1]OPINI Rinci v1'!CL535,'[1]OPINI Rinci v1'!CM535)</f>
        <v>TMP</v>
      </c>
      <c r="Z533" s="304" t="str">
        <f>CONCATENATE('[1]OPINI Rinci v1'!CO535,'[1]OPINI Rinci v1'!CP535,'[1]OPINI Rinci v1'!CQ535,'[1]OPINI Rinci v1'!CR535)</f>
        <v>WDP</v>
      </c>
      <c r="AA533" s="301"/>
    </row>
    <row r="534" spans="1:27" s="5" customFormat="1" ht="14.1" customHeight="1" x14ac:dyDescent="0.2">
      <c r="A534" s="306">
        <f t="shared" si="27"/>
        <v>470</v>
      </c>
      <c r="B534" s="222" t="s">
        <v>94</v>
      </c>
      <c r="C534" s="214" t="s">
        <v>44</v>
      </c>
      <c r="D534" s="220"/>
      <c r="E534" s="217" t="s">
        <v>550</v>
      </c>
      <c r="F534" s="198" t="str">
        <f>CONCATENATE('[1]OPINI Rinci v1'!M536,'[1]OPINI Rinci v1'!N536,'[1]OPINI Rinci v1'!O536,'[1]OPINI Rinci v1'!P536)</f>
        <v>WTP</v>
      </c>
      <c r="G534" s="198" t="str">
        <f>CONCATENATE('[1]OPINI Rinci v1'!R536,'[1]OPINI Rinci v1'!S536,'[1]OPINI Rinci v1'!T536,'[1]OPINI Rinci v1'!U536)</f>
        <v xml:space="preserve">WTP </v>
      </c>
      <c r="H534" s="198" t="str">
        <f>CONCATENATE('[1]OPINI Rinci v1'!W536,'[1]OPINI Rinci v1'!X536,'[1]OPINI Rinci v1'!Y536,'[1]OPINI Rinci v1'!Z536)</f>
        <v>WTP</v>
      </c>
      <c r="I534" s="198" t="str">
        <f>CONCATENATE('[1]OPINI Rinci v1'!AB536,'[1]OPINI Rinci v1'!AC536,'[1]OPINI Rinci v1'!AD536,'[1]OPINI Rinci v1'!AE536)</f>
        <v>WDP</v>
      </c>
      <c r="J534" s="198" t="str">
        <f>CONCATENATE('[1]OPINI Rinci v1'!AG536,'[1]OPINI Rinci v1'!AH536,'[1]OPINI Rinci v1'!AI536,'[1]OPINI Rinci v1'!AJ536)</f>
        <v>WDP</v>
      </c>
      <c r="K534" s="198" t="str">
        <f>CONCATENATE('[1]OPINI Rinci v1'!AL536,'[1]OPINI Rinci v1'!AM536,'[1]OPINI Rinci v1'!AN536,'[1]OPINI Rinci v1'!AO536)</f>
        <v>WDP</v>
      </c>
      <c r="L534" s="198" t="str">
        <f>CONCATENATE('[1]OPINI Rinci v1'!AQ536,'[1]OPINI Rinci v1'!AR536,'[1]OPINI Rinci v1'!AS536,'[1]OPINI Rinci v1'!AT536)</f>
        <v>WDP</v>
      </c>
      <c r="M534" s="198" t="str">
        <f>CONCATENATE('[1]OPINI Rinci v1'!AV536,'[1]OPINI Rinci v1'!AW536,'[1]OPINI Rinci v1'!AX536,'[1]OPINI Rinci v1'!AY536)</f>
        <v>WDP</v>
      </c>
      <c r="N534" s="309" t="s">
        <v>701</v>
      </c>
      <c r="O534" s="310"/>
      <c r="P534" s="310"/>
      <c r="Q534" s="218" t="str">
        <f>CONCATENATE('[1]OPINI Rinci v1'!BA536,'[1]OPINI Rinci v1'!BB536,'[1]OPINI Rinci v1'!BD536,'[1]OPINI Rinci v1'!BC536)</f>
        <v>WDP</v>
      </c>
      <c r="R534" s="309" t="s">
        <v>701</v>
      </c>
      <c r="S534" s="304" t="str">
        <f>CONCATENATE('[1]OPINI Rinci v1'!BF536,'[1]OPINI Rinci v1'!BG536,'[1]OPINI Rinci v1'!BI536,'[1]OPINI Rinci v1'!BH536)</f>
        <v>WDP</v>
      </c>
      <c r="T534" s="304" t="str">
        <f>CONCATENATE('[1]OPINI Rinci v1'!BK536,'[1]OPINI Rinci v1'!BL536,'[1]OPINI Rinci v1'!BM536,'[1]OPINI Rinci v1'!BN536)</f>
        <v>WDP</v>
      </c>
      <c r="U534" s="304" t="str">
        <f>CONCATENATE('[1]OPINI Rinci v1'!BP536,'[1]OPINI Rinci v1'!BQ536,'[1]OPINI Rinci v1'!BR536,'[1]OPINI Rinci v1'!BS536)</f>
        <v>TMP</v>
      </c>
      <c r="V534" s="304" t="str">
        <f>CONCATENATE('[1]OPINI Rinci v1'!BU536,'[1]OPINI Rinci v1'!BV536,'[1]OPINI Rinci v1'!BW536,'[1]OPINI Rinci v1'!BX536)</f>
        <v>TMP</v>
      </c>
      <c r="W534" s="304" t="str">
        <f>CONCATENATE('[1]OPINI Rinci v1'!BZ536,'[1]OPINI Rinci v1'!CA536,'[1]OPINI Rinci v1'!CB536,'[1]OPINI Rinci v1'!CC536)</f>
        <v>WDP</v>
      </c>
      <c r="X534" s="304" t="str">
        <f>CONCATENATE('[1]OPINI Rinci v1'!CE536,'[1]OPINI Rinci v1'!CF536,'[1]OPINI Rinci v1'!CG536,'[1]OPINI Rinci v1'!CH536)</f>
        <v/>
      </c>
      <c r="Y534" s="304" t="str">
        <f>CONCATENATE('[1]OPINI Rinci v1'!CJ536,'[1]OPINI Rinci v1'!CK536,'[1]OPINI Rinci v1'!CL536,'[1]OPINI Rinci v1'!CM536)</f>
        <v/>
      </c>
      <c r="Z534" s="304" t="str">
        <f>CONCATENATE('[1]OPINI Rinci v1'!CO536,'[1]OPINI Rinci v1'!CP536,'[1]OPINI Rinci v1'!CQ536,'[1]OPINI Rinci v1'!CR536)</f>
        <v/>
      </c>
      <c r="AA534" s="301"/>
    </row>
    <row r="535" spans="1:27" s="5" customFormat="1" ht="14.1" customHeight="1" x14ac:dyDescent="0.2">
      <c r="A535" s="306">
        <f t="shared" si="27"/>
        <v>471</v>
      </c>
      <c r="B535" s="222" t="s">
        <v>94</v>
      </c>
      <c r="C535" s="214" t="s">
        <v>46</v>
      </c>
      <c r="D535" s="220"/>
      <c r="E535" s="217" t="s">
        <v>551</v>
      </c>
      <c r="F535" s="198" t="str">
        <f>CONCATENATE('[1]OPINI Rinci v1'!M537,'[1]OPINI Rinci v1'!N537,'[1]OPINI Rinci v1'!O537,'[1]OPINI Rinci v1'!P537)</f>
        <v>WTP</v>
      </c>
      <c r="G535" s="198" t="str">
        <f>CONCATENATE('[1]OPINI Rinci v1'!R537,'[1]OPINI Rinci v1'!S537,'[1]OPINI Rinci v1'!T537,'[1]OPINI Rinci v1'!U537)</f>
        <v xml:space="preserve"> WDP</v>
      </c>
      <c r="H535" s="198" t="str">
        <f>CONCATENATE('[1]OPINI Rinci v1'!W537,'[1]OPINI Rinci v1'!X537,'[1]OPINI Rinci v1'!Y537,'[1]OPINI Rinci v1'!Z537)</f>
        <v>WDP</v>
      </c>
      <c r="I535" s="198" t="str">
        <f>CONCATENATE('[1]OPINI Rinci v1'!AB537,'[1]OPINI Rinci v1'!AC537,'[1]OPINI Rinci v1'!AD537,'[1]OPINI Rinci v1'!AE537)</f>
        <v>WDP</v>
      </c>
      <c r="J535" s="198" t="str">
        <f>CONCATENATE('[1]OPINI Rinci v1'!AG537,'[1]OPINI Rinci v1'!AH537,'[1]OPINI Rinci v1'!AI537,'[1]OPINI Rinci v1'!AJ537)</f>
        <v>WDP</v>
      </c>
      <c r="K535" s="198" t="str">
        <f>CONCATENATE('[1]OPINI Rinci v1'!AL537,'[1]OPINI Rinci v1'!AM537,'[1]OPINI Rinci v1'!AN537,'[1]OPINI Rinci v1'!AO537)</f>
        <v>WDP</v>
      </c>
      <c r="L535" s="198" t="str">
        <f>CONCATENATE('[1]OPINI Rinci v1'!AQ537,'[1]OPINI Rinci v1'!AR537,'[1]OPINI Rinci v1'!AS537,'[1]OPINI Rinci v1'!AT537)</f>
        <v>WDP</v>
      </c>
      <c r="M535" s="198" t="str">
        <f>CONCATENATE('[1]OPINI Rinci v1'!AV537,'[1]OPINI Rinci v1'!AW537,'[1]OPINI Rinci v1'!AX537,'[1]OPINI Rinci v1'!AY537)</f>
        <v>WDP</v>
      </c>
      <c r="N535" s="309" t="s">
        <v>701</v>
      </c>
      <c r="O535" s="310"/>
      <c r="P535" s="310"/>
      <c r="Q535" s="218" t="str">
        <f>CONCATENATE('[1]OPINI Rinci v1'!BA537,'[1]OPINI Rinci v1'!BB537,'[1]OPINI Rinci v1'!BD537,'[1]OPINI Rinci v1'!BC537)</f>
        <v>WDP</v>
      </c>
      <c r="R535" s="309" t="s">
        <v>701</v>
      </c>
      <c r="S535" s="304" t="str">
        <f>CONCATENATE('[1]OPINI Rinci v1'!BF537,'[1]OPINI Rinci v1'!BG537,'[1]OPINI Rinci v1'!BI537,'[1]OPINI Rinci v1'!BH537)</f>
        <v>WDP</v>
      </c>
      <c r="T535" s="304" t="str">
        <f>CONCATENATE('[1]OPINI Rinci v1'!BK537,'[1]OPINI Rinci v1'!BL537,'[1]OPINI Rinci v1'!BM537,'[1]OPINI Rinci v1'!BN537)</f>
        <v>WDP</v>
      </c>
      <c r="U535" s="304" t="str">
        <f>CONCATENATE('[1]OPINI Rinci v1'!BP537,'[1]OPINI Rinci v1'!BQ537,'[1]OPINI Rinci v1'!BR537,'[1]OPINI Rinci v1'!BS537)</f>
        <v>WDP</v>
      </c>
      <c r="V535" s="304" t="str">
        <f>CONCATENATE('[1]OPINI Rinci v1'!BU537,'[1]OPINI Rinci v1'!BV537,'[1]OPINI Rinci v1'!BW537,'[1]OPINI Rinci v1'!BX537)</f>
        <v>TMP</v>
      </c>
      <c r="W535" s="304" t="str">
        <f>CONCATENATE('[1]OPINI Rinci v1'!BZ537,'[1]OPINI Rinci v1'!CA537,'[1]OPINI Rinci v1'!CB537,'[1]OPINI Rinci v1'!CC537)</f>
        <v>WDP</v>
      </c>
      <c r="X535" s="304" t="str">
        <f>CONCATENATE('[1]OPINI Rinci v1'!CE537,'[1]OPINI Rinci v1'!CF537,'[1]OPINI Rinci v1'!CG537,'[1]OPINI Rinci v1'!CH537)</f>
        <v/>
      </c>
      <c r="Y535" s="304" t="str">
        <f>CONCATENATE('[1]OPINI Rinci v1'!CJ537,'[1]OPINI Rinci v1'!CK537,'[1]OPINI Rinci v1'!CL537,'[1]OPINI Rinci v1'!CM537)</f>
        <v/>
      </c>
      <c r="Z535" s="304" t="str">
        <f>CONCATENATE('[1]OPINI Rinci v1'!CO537,'[1]OPINI Rinci v1'!CP537,'[1]OPINI Rinci v1'!CQ537,'[1]OPINI Rinci v1'!CR537)</f>
        <v/>
      </c>
      <c r="AA535" s="301"/>
    </row>
    <row r="536" spans="1:27" s="5" customFormat="1" ht="14.1" customHeight="1" x14ac:dyDescent="0.2">
      <c r="A536" s="306">
        <f t="shared" si="27"/>
        <v>472</v>
      </c>
      <c r="B536" s="222" t="s">
        <v>94</v>
      </c>
      <c r="C536" s="214" t="s">
        <v>48</v>
      </c>
      <c r="D536" s="220"/>
      <c r="E536" s="217" t="s">
        <v>552</v>
      </c>
      <c r="F536" s="198" t="str">
        <f>CONCATENATE('[1]OPINI Rinci v1'!M538,'[1]OPINI Rinci v1'!N538,'[1]OPINI Rinci v1'!O538,'[1]OPINI Rinci v1'!P538)</f>
        <v>WTP</v>
      </c>
      <c r="G536" s="198" t="str">
        <f>CONCATENATE('[1]OPINI Rinci v1'!R538,'[1]OPINI Rinci v1'!S538,'[1]OPINI Rinci v1'!T538,'[1]OPINI Rinci v1'!U538)</f>
        <v>WTP</v>
      </c>
      <c r="H536" s="198" t="str">
        <f>CONCATENATE('[1]OPINI Rinci v1'!W538,'[1]OPINI Rinci v1'!X538,'[1]OPINI Rinci v1'!Y538,'[1]OPINI Rinci v1'!Z538)</f>
        <v>WDP</v>
      </c>
      <c r="I536" s="198" t="str">
        <f>CONCATENATE('[1]OPINI Rinci v1'!AB538,'[1]OPINI Rinci v1'!AC538,'[1]OPINI Rinci v1'!AD538,'[1]OPINI Rinci v1'!AE538)</f>
        <v>WDP</v>
      </c>
      <c r="J536" s="198" t="str">
        <f>CONCATENATE('[1]OPINI Rinci v1'!AG538,'[1]OPINI Rinci v1'!AH538,'[1]OPINI Rinci v1'!AI538,'[1]OPINI Rinci v1'!AJ538)</f>
        <v>WDP</v>
      </c>
      <c r="K536" s="198" t="str">
        <f>CONCATENATE('[1]OPINI Rinci v1'!AL538,'[1]OPINI Rinci v1'!AM538,'[1]OPINI Rinci v1'!AN538,'[1]OPINI Rinci v1'!AO538)</f>
        <v>WDP</v>
      </c>
      <c r="L536" s="198" t="str">
        <f>CONCATENATE('[1]OPINI Rinci v1'!AQ538,'[1]OPINI Rinci v1'!AR538,'[1]OPINI Rinci v1'!AS538,'[1]OPINI Rinci v1'!AT538)</f>
        <v>WDP</v>
      </c>
      <c r="M536" s="198" t="str">
        <f>CONCATENATE('[1]OPINI Rinci v1'!AV538,'[1]OPINI Rinci v1'!AW538,'[1]OPINI Rinci v1'!AX538,'[1]OPINI Rinci v1'!AY538)</f>
        <v>WDP</v>
      </c>
      <c r="N536" s="309" t="s">
        <v>701</v>
      </c>
      <c r="O536" s="310"/>
      <c r="P536" s="310"/>
      <c r="Q536" s="218" t="str">
        <f>CONCATENATE('[1]OPINI Rinci v1'!BA538,'[1]OPINI Rinci v1'!BB538,'[1]OPINI Rinci v1'!BD538,'[1]OPINI Rinci v1'!BC538)</f>
        <v>WDP</v>
      </c>
      <c r="R536" s="309" t="s">
        <v>701</v>
      </c>
      <c r="S536" s="304" t="str">
        <f>CONCATENATE('[1]OPINI Rinci v1'!BF538,'[1]OPINI Rinci v1'!BG538,'[1]OPINI Rinci v1'!BI538,'[1]OPINI Rinci v1'!BH538)</f>
        <v>WDP</v>
      </c>
      <c r="T536" s="304" t="str">
        <f>CONCATENATE('[1]OPINI Rinci v1'!BK538,'[1]OPINI Rinci v1'!BL538,'[1]OPINI Rinci v1'!BM538,'[1]OPINI Rinci v1'!BN538)</f>
        <v>WDP</v>
      </c>
      <c r="U536" s="304" t="str">
        <f>CONCATENATE('[1]OPINI Rinci v1'!BP538,'[1]OPINI Rinci v1'!BQ538,'[1]OPINI Rinci v1'!BR538,'[1]OPINI Rinci v1'!BS538)</f>
        <v>WDP</v>
      </c>
      <c r="V536" s="304" t="str">
        <f>CONCATENATE('[1]OPINI Rinci v1'!BU538,'[1]OPINI Rinci v1'!BV538,'[1]OPINI Rinci v1'!BW538,'[1]OPINI Rinci v1'!BX538)</f>
        <v>TMP</v>
      </c>
      <c r="W536" s="304" t="str">
        <f>CONCATENATE('[1]OPINI Rinci v1'!BZ538,'[1]OPINI Rinci v1'!CA538,'[1]OPINI Rinci v1'!CB538,'[1]OPINI Rinci v1'!CC538)</f>
        <v>WDP</v>
      </c>
      <c r="X536" s="304" t="str">
        <f>CONCATENATE('[1]OPINI Rinci v1'!CE538,'[1]OPINI Rinci v1'!CF538,'[1]OPINI Rinci v1'!CG538,'[1]OPINI Rinci v1'!CH538)</f>
        <v/>
      </c>
      <c r="Y536" s="304" t="str">
        <f>CONCATENATE('[1]OPINI Rinci v1'!CJ538,'[1]OPINI Rinci v1'!CK538,'[1]OPINI Rinci v1'!CL538,'[1]OPINI Rinci v1'!CM538)</f>
        <v/>
      </c>
      <c r="Z536" s="304" t="str">
        <f>CONCATENATE('[1]OPINI Rinci v1'!CO538,'[1]OPINI Rinci v1'!CP538,'[1]OPINI Rinci v1'!CQ538,'[1]OPINI Rinci v1'!CR538)</f>
        <v/>
      </c>
      <c r="AA536" s="301"/>
    </row>
    <row r="537" spans="1:27" s="5" customFormat="1" ht="14.1" customHeight="1" x14ac:dyDescent="0.2">
      <c r="A537" s="306">
        <f t="shared" si="27"/>
        <v>473</v>
      </c>
      <c r="B537" s="222" t="s">
        <v>94</v>
      </c>
      <c r="C537" s="214">
        <v>21</v>
      </c>
      <c r="D537" s="220"/>
      <c r="E537" s="217" t="s">
        <v>553</v>
      </c>
      <c r="F537" s="198" t="str">
        <f>CONCATENATE('[1]OPINI Rinci v1'!M539,'[1]OPINI Rinci v1'!N539,'[1]OPINI Rinci v1'!O539,'[1]OPINI Rinci v1'!P539)</f>
        <v>WTP</v>
      </c>
      <c r="G537" s="198" t="str">
        <f>CONCATENATE('[1]OPINI Rinci v1'!R539,'[1]OPINI Rinci v1'!S539,'[1]OPINI Rinci v1'!T539,'[1]OPINI Rinci v1'!U539)</f>
        <v>WTP</v>
      </c>
      <c r="H537" s="198" t="str">
        <f>CONCATENATE('[1]OPINI Rinci v1'!W539,'[1]OPINI Rinci v1'!X539,'[1]OPINI Rinci v1'!Y539,'[1]OPINI Rinci v1'!Z539)</f>
        <v>WTP</v>
      </c>
      <c r="I537" s="198" t="str">
        <f>CONCATENATE('[1]OPINI Rinci v1'!AB539,'[1]OPINI Rinci v1'!AC539,'[1]OPINI Rinci v1'!AD539,'[1]OPINI Rinci v1'!AE539)</f>
        <v>WTP</v>
      </c>
      <c r="J537" s="198" t="str">
        <f>CONCATENATE('[1]OPINI Rinci v1'!AG539,'[1]OPINI Rinci v1'!AH539,'[1]OPINI Rinci v1'!AI539,'[1]OPINI Rinci v1'!AJ539)</f>
        <v>WDP</v>
      </c>
      <c r="K537" s="198" t="str">
        <f>CONCATENATE('[1]OPINI Rinci v1'!AL539,'[1]OPINI Rinci v1'!AM539,'[1]OPINI Rinci v1'!AN539,'[1]OPINI Rinci v1'!AO539)</f>
        <v>WDP</v>
      </c>
      <c r="L537" s="198" t="str">
        <f>CONCATENATE('[1]OPINI Rinci v1'!AQ539,'[1]OPINI Rinci v1'!AR539,'[1]OPINI Rinci v1'!AS539,'[1]OPINI Rinci v1'!AT539)</f>
        <v>WDP</v>
      </c>
      <c r="M537" s="198" t="str">
        <f>CONCATENATE('[1]OPINI Rinci v1'!AV539,'[1]OPINI Rinci v1'!AW539,'[1]OPINI Rinci v1'!AX539,'[1]OPINI Rinci v1'!AY539)</f>
        <v>WDP</v>
      </c>
      <c r="N537" s="309" t="s">
        <v>701</v>
      </c>
      <c r="O537" s="310"/>
      <c r="P537" s="310"/>
      <c r="Q537" s="218" t="str">
        <f>CONCATENATE('[1]OPINI Rinci v1'!BA539,'[1]OPINI Rinci v1'!BB539,'[1]OPINI Rinci v1'!BD539,'[1]OPINI Rinci v1'!BC539)</f>
        <v>WDP</v>
      </c>
      <c r="R537" s="309" t="s">
        <v>701</v>
      </c>
      <c r="S537" s="304" t="str">
        <f>CONCATENATE('[1]OPINI Rinci v1'!BF539,'[1]OPINI Rinci v1'!BG539,'[1]OPINI Rinci v1'!BI539,'[1]OPINI Rinci v1'!BH539)</f>
        <v>TMP</v>
      </c>
      <c r="T537" s="304" t="str">
        <f>CONCATENATE('[1]OPINI Rinci v1'!BK539,'[1]OPINI Rinci v1'!BL539,'[1]OPINI Rinci v1'!BM539,'[1]OPINI Rinci v1'!BN539)</f>
        <v>TMP</v>
      </c>
      <c r="U537" s="304" t="str">
        <f>CONCATENATE('[1]OPINI Rinci v1'!BP539,'[1]OPINI Rinci v1'!BQ539,'[1]OPINI Rinci v1'!BR539,'[1]OPINI Rinci v1'!BS539)</f>
        <v>TMP</v>
      </c>
      <c r="V537" s="304" t="str">
        <f>CONCATENATE('[1]OPINI Rinci v1'!BU539,'[1]OPINI Rinci v1'!BV539,'[1]OPINI Rinci v1'!BW539,'[1]OPINI Rinci v1'!BX539)</f>
        <v>TMP</v>
      </c>
      <c r="W537" s="304" t="str">
        <f>CONCATENATE('[1]OPINI Rinci v1'!BZ539,'[1]OPINI Rinci v1'!CA539,'[1]OPINI Rinci v1'!CB539,'[1]OPINI Rinci v1'!CC539)</f>
        <v/>
      </c>
      <c r="X537" s="304" t="str">
        <f>CONCATENATE('[1]OPINI Rinci v1'!CE539,'[1]OPINI Rinci v1'!CF539,'[1]OPINI Rinci v1'!CG539,'[1]OPINI Rinci v1'!CH539)</f>
        <v/>
      </c>
      <c r="Y537" s="304" t="str">
        <f>CONCATENATE('[1]OPINI Rinci v1'!CJ539,'[1]OPINI Rinci v1'!CK539,'[1]OPINI Rinci v1'!CL539,'[1]OPINI Rinci v1'!CM539)</f>
        <v/>
      </c>
      <c r="Z537" s="304" t="str">
        <f>CONCATENATE('[1]OPINI Rinci v1'!CO539,'[1]OPINI Rinci v1'!CP539,'[1]OPINI Rinci v1'!CQ539,'[1]OPINI Rinci v1'!CR539)</f>
        <v/>
      </c>
      <c r="AA537" s="301"/>
    </row>
    <row r="538" spans="1:27" s="5" customFormat="1" ht="14.1" customHeight="1" x14ac:dyDescent="0.2">
      <c r="A538" s="306">
        <f t="shared" si="27"/>
        <v>474</v>
      </c>
      <c r="B538" s="222" t="s">
        <v>94</v>
      </c>
      <c r="C538" s="214">
        <v>22</v>
      </c>
      <c r="D538" s="220"/>
      <c r="E538" s="217" t="s">
        <v>635</v>
      </c>
      <c r="F538" s="198" t="str">
        <f>CONCATENATE('[1]OPINI Rinci v1'!M540,'[1]OPINI Rinci v1'!N540,'[1]OPINI Rinci v1'!O540,'[1]OPINI Rinci v1'!P540)</f>
        <v>WTP</v>
      </c>
      <c r="G538" s="198" t="str">
        <f>CONCATENATE('[1]OPINI Rinci v1'!R540,'[1]OPINI Rinci v1'!S540,'[1]OPINI Rinci v1'!T540,'[1]OPINI Rinci v1'!U540)</f>
        <v>WTP</v>
      </c>
      <c r="H538" s="198" t="str">
        <f>CONCATENATE('[1]OPINI Rinci v1'!W540,'[1]OPINI Rinci v1'!X540,'[1]OPINI Rinci v1'!Y540,'[1]OPINI Rinci v1'!Z540)</f>
        <v>WDP</v>
      </c>
      <c r="I538" s="198" t="str">
        <f>CONCATENATE('[1]OPINI Rinci v1'!AB540,'[1]OPINI Rinci v1'!AC540,'[1]OPINI Rinci v1'!AD540,'[1]OPINI Rinci v1'!AE540)</f>
        <v>WDP</v>
      </c>
      <c r="J538" s="198" t="str">
        <f>CONCATENATE('[1]OPINI Rinci v1'!AG540,'[1]OPINI Rinci v1'!AH540,'[1]OPINI Rinci v1'!AI540,'[1]OPINI Rinci v1'!AJ540)</f>
        <v>WDP</v>
      </c>
      <c r="K538" s="198" t="str">
        <f>CONCATENATE('[1]OPINI Rinci v1'!AL540,'[1]OPINI Rinci v1'!AM540,'[1]OPINI Rinci v1'!AN540,'[1]OPINI Rinci v1'!AO540)</f>
        <v>WDP</v>
      </c>
      <c r="L538" s="198" t="str">
        <f>CONCATENATE('[1]OPINI Rinci v1'!AQ540,'[1]OPINI Rinci v1'!AR540,'[1]OPINI Rinci v1'!AS540,'[1]OPINI Rinci v1'!AT540)</f>
        <v>WDP</v>
      </c>
      <c r="M538" s="198" t="str">
        <f>CONCATENATE('[1]OPINI Rinci v1'!AV540,'[1]OPINI Rinci v1'!AW540,'[1]OPINI Rinci v1'!AX540,'[1]OPINI Rinci v1'!AY540)</f>
        <v>WDP</v>
      </c>
      <c r="N538" s="309" t="s">
        <v>701</v>
      </c>
      <c r="O538" s="310"/>
      <c r="P538" s="310"/>
      <c r="Q538" s="218" t="str">
        <f>CONCATENATE('[1]OPINI Rinci v1'!BA540,'[1]OPINI Rinci v1'!BB540,'[1]OPINI Rinci v1'!BD540,'[1]OPINI Rinci v1'!BC540)</f>
        <v>WDP</v>
      </c>
      <c r="R538" s="309" t="s">
        <v>701</v>
      </c>
      <c r="S538" s="304" t="str">
        <f>CONCATENATE('[1]OPINI Rinci v1'!BF540,'[1]OPINI Rinci v1'!BG540,'[1]OPINI Rinci v1'!BI540,'[1]OPINI Rinci v1'!BH540)</f>
        <v>WDP</v>
      </c>
      <c r="T538" s="304" t="str">
        <f>CONCATENATE('[1]OPINI Rinci v1'!BK540,'[1]OPINI Rinci v1'!BL540,'[1]OPINI Rinci v1'!BM540,'[1]OPINI Rinci v1'!BN540)</f>
        <v>WDP</v>
      </c>
      <c r="U538" s="304" t="str">
        <f>CONCATENATE('[1]OPINI Rinci v1'!BP540,'[1]OPINI Rinci v1'!BQ540,'[1]OPINI Rinci v1'!BR540,'[1]OPINI Rinci v1'!BS540)</f>
        <v>WDP</v>
      </c>
      <c r="V538" s="304" t="str">
        <f>CONCATENATE('[1]OPINI Rinci v1'!BU540,'[1]OPINI Rinci v1'!BV540,'[1]OPINI Rinci v1'!BW540,'[1]OPINI Rinci v1'!BX540)</f>
        <v/>
      </c>
      <c r="W538" s="304" t="str">
        <f>CONCATENATE('[1]OPINI Rinci v1'!BZ540,'[1]OPINI Rinci v1'!CA540,'[1]OPINI Rinci v1'!CB540,'[1]OPINI Rinci v1'!CC540)</f>
        <v/>
      </c>
      <c r="X538" s="304" t="str">
        <f>CONCATENATE('[1]OPINI Rinci v1'!CE540,'[1]OPINI Rinci v1'!CF540,'[1]OPINI Rinci v1'!CG540,'[1]OPINI Rinci v1'!CH540)</f>
        <v/>
      </c>
      <c r="Y538" s="304" t="str">
        <f>CONCATENATE('[1]OPINI Rinci v1'!CJ540,'[1]OPINI Rinci v1'!CK540,'[1]OPINI Rinci v1'!CL540,'[1]OPINI Rinci v1'!CM540)</f>
        <v/>
      </c>
      <c r="Z538" s="304" t="str">
        <f>CONCATENATE('[1]OPINI Rinci v1'!CO540,'[1]OPINI Rinci v1'!CP540,'[1]OPINI Rinci v1'!CQ540,'[1]OPINI Rinci v1'!CR540)</f>
        <v/>
      </c>
      <c r="AA538" s="301"/>
    </row>
    <row r="539" spans="1:27" s="5" customFormat="1" ht="14.1" customHeight="1" x14ac:dyDescent="0.2">
      <c r="A539" s="306">
        <f t="shared" si="27"/>
        <v>475</v>
      </c>
      <c r="B539" s="222" t="s">
        <v>94</v>
      </c>
      <c r="C539" s="214">
        <v>23</v>
      </c>
      <c r="D539" s="220"/>
      <c r="E539" s="217" t="s">
        <v>658</v>
      </c>
      <c r="F539" s="198" t="str">
        <f>CONCATENATE('[1]OPINI Rinci v1'!M541,'[1]OPINI Rinci v1'!N541,'[1]OPINI Rinci v1'!O541,'[1]OPINI Rinci v1'!P541)</f>
        <v>WTP</v>
      </c>
      <c r="G539" s="198" t="str">
        <f>CONCATENATE('[1]OPINI Rinci v1'!R541,'[1]OPINI Rinci v1'!S541,'[1]OPINI Rinci v1'!T541,'[1]OPINI Rinci v1'!U541)</f>
        <v>WTP</v>
      </c>
      <c r="H539" s="198" t="str">
        <f>CONCATENATE('[1]OPINI Rinci v1'!W541,'[1]OPINI Rinci v1'!X541,'[1]OPINI Rinci v1'!Y541,'[1]OPINI Rinci v1'!Z541)</f>
        <v>WTP</v>
      </c>
      <c r="I539" s="198" t="str">
        <f>CONCATENATE('[1]OPINI Rinci v1'!AB541,'[1]OPINI Rinci v1'!AC541,'[1]OPINI Rinci v1'!AD541,'[1]OPINI Rinci v1'!AE541)</f>
        <v>WDP</v>
      </c>
      <c r="J539" s="198" t="str">
        <f>CONCATENATE('[1]OPINI Rinci v1'!AG541,'[1]OPINI Rinci v1'!AH541,'[1]OPINI Rinci v1'!AI541,'[1]OPINI Rinci v1'!AJ541)</f>
        <v>WDP</v>
      </c>
      <c r="K539" s="198" t="str">
        <f>CONCATENATE('[1]OPINI Rinci v1'!AL541,'[1]OPINI Rinci v1'!AM541,'[1]OPINI Rinci v1'!AN541,'[1]OPINI Rinci v1'!AO541)</f>
        <v>WDP</v>
      </c>
      <c r="L539" s="198" t="str">
        <f>CONCATENATE('[1]OPINI Rinci v1'!AQ541,'[1]OPINI Rinci v1'!AR541,'[1]OPINI Rinci v1'!AS541,'[1]OPINI Rinci v1'!AT541)</f>
        <v>TMP</v>
      </c>
      <c r="M539" s="198" t="str">
        <f>CONCATENATE('[1]OPINI Rinci v1'!AV541,'[1]OPINI Rinci v1'!AW541,'[1]OPINI Rinci v1'!AX541,'[1]OPINI Rinci v1'!AY541)</f>
        <v>TMP</v>
      </c>
      <c r="N539" s="307" t="s">
        <v>702</v>
      </c>
      <c r="O539" s="310"/>
      <c r="P539" s="310"/>
      <c r="Q539" s="218" t="str">
        <f>CONCATENATE('[1]OPINI Rinci v1'!BA541,'[1]OPINI Rinci v1'!BB541,'[1]OPINI Rinci v1'!BD541,'[1]OPINI Rinci v1'!BC541)</f>
        <v/>
      </c>
      <c r="R539" s="310"/>
      <c r="S539" s="304"/>
      <c r="T539" s="317"/>
      <c r="U539" s="304"/>
      <c r="V539" s="304"/>
      <c r="W539" s="304"/>
      <c r="X539" s="304"/>
      <c r="Y539" s="304"/>
      <c r="Z539" s="304"/>
      <c r="AA539" s="301"/>
    </row>
    <row r="540" spans="1:27" s="9" customFormat="1" ht="14.1" customHeight="1" x14ac:dyDescent="0.2">
      <c r="A540" s="306" t="str">
        <f>IF(C540="","",A538+1)</f>
        <v/>
      </c>
      <c r="B540" s="316"/>
      <c r="C540" s="200"/>
      <c r="D540" s="202"/>
      <c r="E540" s="203"/>
      <c r="F540" s="203"/>
      <c r="G540" s="203"/>
      <c r="H540" s="203"/>
      <c r="I540" s="198" t="str">
        <f>CONCATENATE('[1]OPINI Rinci v1'!AB542,'[1]OPINI Rinci v1'!AC542,'[1]OPINI Rinci v1'!AD542,'[1]OPINI Rinci v1'!AE542)</f>
        <v/>
      </c>
      <c r="J540" s="203"/>
      <c r="K540" s="203"/>
      <c r="L540" s="203"/>
      <c r="M540" s="203"/>
      <c r="N540" s="203"/>
      <c r="O540" s="203"/>
      <c r="P540" s="203"/>
      <c r="Q540" s="200"/>
      <c r="R540" s="203"/>
      <c r="S540" s="304" t="str">
        <f>CONCATENATE('[1]OPINI Rinci v1'!BF542,'[1]OPINI Rinci v1'!BG542,'[1]OPINI Rinci v1'!BI542,'[1]OPINI Rinci v1'!BH542)</f>
        <v/>
      </c>
      <c r="T540" s="200"/>
      <c r="U540" s="304"/>
      <c r="V540" s="304"/>
      <c r="W540" s="304"/>
      <c r="X540" s="304"/>
      <c r="Y540" s="304"/>
      <c r="Z540" s="304"/>
      <c r="AA540" s="305"/>
    </row>
    <row r="541" spans="1:27" s="331" customFormat="1" ht="14.1" customHeight="1" x14ac:dyDescent="0.2">
      <c r="A541" s="306" t="str">
        <f>IF(C541="","",A540+1)</f>
        <v/>
      </c>
      <c r="B541" s="303" t="s">
        <v>96</v>
      </c>
      <c r="C541" s="200"/>
      <c r="D541" s="202" t="s">
        <v>555</v>
      </c>
      <c r="E541" s="203"/>
      <c r="F541" s="203"/>
      <c r="G541" s="203"/>
      <c r="H541" s="203"/>
      <c r="I541" s="198" t="s">
        <v>642</v>
      </c>
      <c r="J541" s="203"/>
      <c r="K541" s="203"/>
      <c r="L541" s="203"/>
      <c r="M541" s="203"/>
      <c r="N541" s="203"/>
      <c r="O541" s="203"/>
      <c r="P541" s="203"/>
      <c r="Q541" s="200"/>
      <c r="R541" s="203"/>
      <c r="S541" s="304"/>
      <c r="T541" s="200"/>
      <c r="U541" s="304"/>
      <c r="V541" s="304"/>
      <c r="W541" s="304"/>
      <c r="X541" s="304"/>
      <c r="Y541" s="304"/>
      <c r="Z541" s="304"/>
      <c r="AA541" s="330"/>
    </row>
    <row r="542" spans="1:27" s="5" customFormat="1" ht="14.1" customHeight="1" x14ac:dyDescent="0.2">
      <c r="A542" s="306">
        <f>IF(C542="","",A539+1)</f>
        <v>476</v>
      </c>
      <c r="B542" s="222" t="s">
        <v>96</v>
      </c>
      <c r="C542" s="214" t="s">
        <v>8</v>
      </c>
      <c r="D542" s="216"/>
      <c r="E542" s="217" t="s">
        <v>556</v>
      </c>
      <c r="F542" s="198" t="str">
        <f>CONCATENATE('[1]OPINI Rinci v1'!M544,'[1]OPINI Rinci v1'!N544,'[1]OPINI Rinci v1'!O544,'[1]OPINI Rinci v1'!P544)</f>
        <v>WTP</v>
      </c>
      <c r="G542" s="198" t="str">
        <f>CONCATENATE('[1]OPINI Rinci v1'!R544,'[1]OPINI Rinci v1'!S544,'[1]OPINI Rinci v1'!T544,'[1]OPINI Rinci v1'!U544)</f>
        <v>WTP</v>
      </c>
      <c r="H542" s="198" t="str">
        <f>CONCATENATE('[1]OPINI Rinci v1'!W544,'[1]OPINI Rinci v1'!X544,'[1]OPINI Rinci v1'!Y544,'[1]OPINI Rinci v1'!Z544)</f>
        <v>WTP</v>
      </c>
      <c r="I542" s="198" t="str">
        <f>CONCATENATE('[1]OPINI Rinci v1'!AB544,'[1]OPINI Rinci v1'!AC544,'[1]OPINI Rinci v1'!AD544,'[1]OPINI Rinci v1'!AE544)</f>
        <v>WDP</v>
      </c>
      <c r="J542" s="198" t="str">
        <f>CONCATENATE('[1]OPINI Rinci v1'!AG544,'[1]OPINI Rinci v1'!AH544,'[1]OPINI Rinci v1'!AI544,'[1]OPINI Rinci v1'!AJ544)</f>
        <v>WTP</v>
      </c>
      <c r="K542" s="198" t="str">
        <f>CONCATENATE('[1]OPINI Rinci v1'!AL544,'[1]OPINI Rinci v1'!AM544,'[1]OPINI Rinci v1'!AN544,'[1]OPINI Rinci v1'!AO544)</f>
        <v>WTP</v>
      </c>
      <c r="L542" s="198" t="str">
        <f>CONCATENATE('[1]OPINI Rinci v1'!AQ544,'[1]OPINI Rinci v1'!AR544,'[1]OPINI Rinci v1'!AS544,'[1]OPINI Rinci v1'!AT544)</f>
        <v>WTP</v>
      </c>
      <c r="M542" s="198" t="str">
        <f>CONCATENATE('[1]OPINI Rinci v1'!AV544,'[1]OPINI Rinci v1'!AW544,'[1]OPINI Rinci v1'!AX544,'[1]OPINI Rinci v1'!AY544)</f>
        <v>WDP</v>
      </c>
      <c r="N542" s="309" t="s">
        <v>701</v>
      </c>
      <c r="O542" s="310"/>
      <c r="P542" s="310"/>
      <c r="Q542" s="218" t="str">
        <f>CONCATENATE('[1]OPINI Rinci v1'!BA544,'[1]OPINI Rinci v1'!BB544,'[1]OPINI Rinci v1'!BD544,'[1]OPINI Rinci v1'!BC544)</f>
        <v>WDP</v>
      </c>
      <c r="R542" s="309" t="s">
        <v>701</v>
      </c>
      <c r="S542" s="304" t="str">
        <f>CONCATENATE('[1]OPINI Rinci v1'!BF544,'[1]OPINI Rinci v1'!BG544,'[1]OPINI Rinci v1'!BI544,'[1]OPINI Rinci v1'!BH544)</f>
        <v>TMP</v>
      </c>
      <c r="T542" s="304" t="str">
        <f>CONCATENATE('[1]OPINI Rinci v1'!BK544,'[1]OPINI Rinci v1'!BL544,'[1]OPINI Rinci v1'!BM544,'[1]OPINI Rinci v1'!BN544)</f>
        <v>TMP</v>
      </c>
      <c r="U542" s="304" t="str">
        <f>CONCATENATE('[1]OPINI Rinci v1'!BP544,'[1]OPINI Rinci v1'!BQ544,'[1]OPINI Rinci v1'!BR544,'[1]OPINI Rinci v1'!BS544)</f>
        <v>TMP</v>
      </c>
      <c r="V542" s="304" t="str">
        <f>CONCATENATE('[1]OPINI Rinci v1'!BU544,'[1]OPINI Rinci v1'!BV544,'[1]OPINI Rinci v1'!BW544,'[1]OPINI Rinci v1'!BX544)</f>
        <v>TMP</v>
      </c>
      <c r="W542" s="304" t="str">
        <f>CONCATENATE('[1]OPINI Rinci v1'!BZ544,'[1]OPINI Rinci v1'!CA544,'[1]OPINI Rinci v1'!CB544,'[1]OPINI Rinci v1'!CC544)</f>
        <v>TMP</v>
      </c>
      <c r="X542" s="304" t="str">
        <f>CONCATENATE('[1]OPINI Rinci v1'!CE544,'[1]OPINI Rinci v1'!CF544,'[1]OPINI Rinci v1'!CG544,'[1]OPINI Rinci v1'!CH544)</f>
        <v>TMP</v>
      </c>
      <c r="Y542" s="304" t="str">
        <f>CONCATENATE('[1]OPINI Rinci v1'!CJ544,'[1]OPINI Rinci v1'!CK544,'[1]OPINI Rinci v1'!CL544,'[1]OPINI Rinci v1'!CM544)</f>
        <v>TMP</v>
      </c>
      <c r="Z542" s="304" t="str">
        <f>CONCATENATE('[1]OPINI Rinci v1'!CO544,'[1]OPINI Rinci v1'!CP544,'[1]OPINI Rinci v1'!CQ544,'[1]OPINI Rinci v1'!CR544)</f>
        <v>WDP</v>
      </c>
      <c r="AA542" s="301"/>
    </row>
    <row r="543" spans="1:27" s="5" customFormat="1" ht="14.1" customHeight="1" x14ac:dyDescent="0.2">
      <c r="A543" s="306">
        <f t="shared" ref="A543:A553" si="28">IF(C543="","",A542+1)</f>
        <v>477</v>
      </c>
      <c r="B543" s="222" t="s">
        <v>96</v>
      </c>
      <c r="C543" s="214" t="s">
        <v>12</v>
      </c>
      <c r="D543" s="220"/>
      <c r="E543" s="217" t="s">
        <v>557</v>
      </c>
      <c r="F543" s="198" t="str">
        <f>CONCATENATE('[1]OPINI Rinci v1'!M545,'[1]OPINI Rinci v1'!N545,'[1]OPINI Rinci v1'!O545,'[1]OPINI Rinci v1'!P545)</f>
        <v>WTP</v>
      </c>
      <c r="G543" s="198" t="str">
        <f>CONCATENATE('[1]OPINI Rinci v1'!R545,'[1]OPINI Rinci v1'!S545,'[1]OPINI Rinci v1'!T545,'[1]OPINI Rinci v1'!U545)</f>
        <v>WDP</v>
      </c>
      <c r="H543" s="198" t="str">
        <f>CONCATENATE('[1]OPINI Rinci v1'!W545,'[1]OPINI Rinci v1'!X545,'[1]OPINI Rinci v1'!Y545,'[1]OPINI Rinci v1'!Z545)</f>
        <v>WTP</v>
      </c>
      <c r="I543" s="198" t="str">
        <f>CONCATENATE('[1]OPINI Rinci v1'!AB545,'[1]OPINI Rinci v1'!AC545,'[1]OPINI Rinci v1'!AD545,'[1]OPINI Rinci v1'!AE545)</f>
        <v>WTP</v>
      </c>
      <c r="J543" s="198" t="str">
        <f>CONCATENATE('[1]OPINI Rinci v1'!AG545,'[1]OPINI Rinci v1'!AH545,'[1]OPINI Rinci v1'!AI545,'[1]OPINI Rinci v1'!AJ545)</f>
        <v>WDP</v>
      </c>
      <c r="K543" s="198" t="str">
        <f>CONCATENATE('[1]OPINI Rinci v1'!AL545,'[1]OPINI Rinci v1'!AM545,'[1]OPINI Rinci v1'!AN545,'[1]OPINI Rinci v1'!AO545)</f>
        <v xml:space="preserve"> WDP</v>
      </c>
      <c r="L543" s="198" t="str">
        <f>CONCATENATE('[1]OPINI Rinci v1'!AQ545,'[1]OPINI Rinci v1'!AR545,'[1]OPINI Rinci v1'!AS545,'[1]OPINI Rinci v1'!AT545)</f>
        <v xml:space="preserve"> WDP</v>
      </c>
      <c r="M543" s="198" t="str">
        <f>CONCATENATE('[1]OPINI Rinci v1'!AV545,'[1]OPINI Rinci v1'!AW545,'[1]OPINI Rinci v1'!AX545,'[1]OPINI Rinci v1'!AY545)</f>
        <v>WDP</v>
      </c>
      <c r="N543" s="309" t="s">
        <v>701</v>
      </c>
      <c r="O543" s="310"/>
      <c r="P543" s="310"/>
      <c r="Q543" s="218" t="str">
        <f>CONCATENATE('[1]OPINI Rinci v1'!BA545,'[1]OPINI Rinci v1'!BB545,'[1]OPINI Rinci v1'!BD545,'[1]OPINI Rinci v1'!BC545)</f>
        <v>WDP</v>
      </c>
      <c r="R543" s="309" t="s">
        <v>701</v>
      </c>
      <c r="S543" s="304" t="str">
        <f>CONCATENATE('[1]OPINI Rinci v1'!BF545,'[1]OPINI Rinci v1'!BG545,'[1]OPINI Rinci v1'!BI545,'[1]OPINI Rinci v1'!BH545)</f>
        <v>TMP</v>
      </c>
      <c r="T543" s="304" t="str">
        <f>CONCATENATE('[1]OPINI Rinci v1'!BK545,'[1]OPINI Rinci v1'!BL545,'[1]OPINI Rinci v1'!BM545,'[1]OPINI Rinci v1'!BN545)</f>
        <v>TMP</v>
      </c>
      <c r="U543" s="304" t="str">
        <f>CONCATENATE('[1]OPINI Rinci v1'!BP545,'[1]OPINI Rinci v1'!BQ545,'[1]OPINI Rinci v1'!BR545,'[1]OPINI Rinci v1'!BS545)</f>
        <v>TMP</v>
      </c>
      <c r="V543" s="304" t="str">
        <f>CONCATENATE('[1]OPINI Rinci v1'!BU545,'[1]OPINI Rinci v1'!BV545,'[1]OPINI Rinci v1'!BW545,'[1]OPINI Rinci v1'!BX545)</f>
        <v>TMP</v>
      </c>
      <c r="W543" s="304" t="str">
        <f>CONCATENATE('[1]OPINI Rinci v1'!BZ545,'[1]OPINI Rinci v1'!CA545,'[1]OPINI Rinci v1'!CB545,'[1]OPINI Rinci v1'!CC545)</f>
        <v>TMP</v>
      </c>
      <c r="X543" s="304" t="str">
        <f>CONCATENATE('[1]OPINI Rinci v1'!CE545,'[1]OPINI Rinci v1'!CF545,'[1]OPINI Rinci v1'!CG545,'[1]OPINI Rinci v1'!CH545)</f>
        <v>TMP</v>
      </c>
      <c r="Y543" s="304" t="str">
        <f>CONCATENATE('[1]OPINI Rinci v1'!CJ545,'[1]OPINI Rinci v1'!CK545,'[1]OPINI Rinci v1'!CL545,'[1]OPINI Rinci v1'!CM545)</f>
        <v>TMP</v>
      </c>
      <c r="Z543" s="304" t="str">
        <f>CONCATENATE('[1]OPINI Rinci v1'!CO545,'[1]OPINI Rinci v1'!CP545,'[1]OPINI Rinci v1'!CQ545,'[1]OPINI Rinci v1'!CR545)</f>
        <v/>
      </c>
      <c r="AA543" s="301"/>
    </row>
    <row r="544" spans="1:27" s="5" customFormat="1" ht="14.1" customHeight="1" x14ac:dyDescent="0.2">
      <c r="A544" s="306">
        <f t="shared" si="28"/>
        <v>478</v>
      </c>
      <c r="B544" s="222" t="s">
        <v>96</v>
      </c>
      <c r="C544" s="214" t="s">
        <v>14</v>
      </c>
      <c r="D544" s="220"/>
      <c r="E544" s="217" t="s">
        <v>558</v>
      </c>
      <c r="F544" s="198" t="str">
        <f>CONCATENATE('[1]OPINI Rinci v1'!M546,'[1]OPINI Rinci v1'!N546,'[1]OPINI Rinci v1'!O546,'[1]OPINI Rinci v1'!P546)</f>
        <v>WTP</v>
      </c>
      <c r="G544" s="198" t="str">
        <f>CONCATENATE('[1]OPINI Rinci v1'!R546,'[1]OPINI Rinci v1'!S546,'[1]OPINI Rinci v1'!T546,'[1]OPINI Rinci v1'!U546)</f>
        <v>WTP</v>
      </c>
      <c r="H544" s="198" t="str">
        <f>CONCATENATE('[1]OPINI Rinci v1'!W546,'[1]OPINI Rinci v1'!X546,'[1]OPINI Rinci v1'!Y546,'[1]OPINI Rinci v1'!Z546)</f>
        <v>WTP</v>
      </c>
      <c r="I544" s="198" t="str">
        <f>CONCATENATE('[1]OPINI Rinci v1'!AB546,'[1]OPINI Rinci v1'!AC546,'[1]OPINI Rinci v1'!AD546,'[1]OPINI Rinci v1'!AE546)</f>
        <v>WTP</v>
      </c>
      <c r="J544" s="198" t="str">
        <f>CONCATENATE('[1]OPINI Rinci v1'!AG546,'[1]OPINI Rinci v1'!AH546,'[1]OPINI Rinci v1'!AI546,'[1]OPINI Rinci v1'!AJ546)</f>
        <v>WTP</v>
      </c>
      <c r="K544" s="198" t="str">
        <f>CONCATENATE('[1]OPINI Rinci v1'!AL546,'[1]OPINI Rinci v1'!AM546,'[1]OPINI Rinci v1'!AN546,'[1]OPINI Rinci v1'!AO546)</f>
        <v>WTP</v>
      </c>
      <c r="L544" s="198" t="str">
        <f>CONCATENATE('[1]OPINI Rinci v1'!AQ546,'[1]OPINI Rinci v1'!AR546,'[1]OPINI Rinci v1'!AS546,'[1]OPINI Rinci v1'!AT546)</f>
        <v>WTP</v>
      </c>
      <c r="M544" s="198" t="str">
        <f>CONCATENATE('[1]OPINI Rinci v1'!AV546,'[1]OPINI Rinci v1'!AW546,'[1]OPINI Rinci v1'!AX546,'[1]OPINI Rinci v1'!AY546)</f>
        <v>WDP</v>
      </c>
      <c r="N544" s="309" t="s">
        <v>701</v>
      </c>
      <c r="O544" s="310"/>
      <c r="P544" s="310"/>
      <c r="Q544" s="218" t="str">
        <f>CONCATENATE('[1]OPINI Rinci v1'!BA546,'[1]OPINI Rinci v1'!BB546,'[1]OPINI Rinci v1'!BD546,'[1]OPINI Rinci v1'!BC546)</f>
        <v>WDP</v>
      </c>
      <c r="R544" s="309" t="s">
        <v>701</v>
      </c>
      <c r="S544" s="304" t="str">
        <f>CONCATENATE('[1]OPINI Rinci v1'!BF546,'[1]OPINI Rinci v1'!BG546,'[1]OPINI Rinci v1'!BI546,'[1]OPINI Rinci v1'!BH546)</f>
        <v>WDP</v>
      </c>
      <c r="T544" s="304" t="str">
        <f>CONCATENATE('[1]OPINI Rinci v1'!BK546,'[1]OPINI Rinci v1'!BL546,'[1]OPINI Rinci v1'!BM546,'[1]OPINI Rinci v1'!BN546)</f>
        <v>TMP</v>
      </c>
      <c r="U544" s="304" t="str">
        <f>CONCATENATE('[1]OPINI Rinci v1'!BP546,'[1]OPINI Rinci v1'!BQ546,'[1]OPINI Rinci v1'!BR546,'[1]OPINI Rinci v1'!BS546)</f>
        <v>TMP</v>
      </c>
      <c r="V544" s="304" t="str">
        <f>CONCATENATE('[1]OPINI Rinci v1'!BU546,'[1]OPINI Rinci v1'!BV546,'[1]OPINI Rinci v1'!BW546,'[1]OPINI Rinci v1'!BX546)</f>
        <v>TMP</v>
      </c>
      <c r="W544" s="304" t="str">
        <f>CONCATENATE('[1]OPINI Rinci v1'!BZ546,'[1]OPINI Rinci v1'!CA546,'[1]OPINI Rinci v1'!CB546,'[1]OPINI Rinci v1'!CC546)</f>
        <v>TMP</v>
      </c>
      <c r="X544" s="304" t="str">
        <f>CONCATENATE('[1]OPINI Rinci v1'!CE546,'[1]OPINI Rinci v1'!CF546,'[1]OPINI Rinci v1'!CG546,'[1]OPINI Rinci v1'!CH546)</f>
        <v>WDP</v>
      </c>
      <c r="Y544" s="304" t="str">
        <f>CONCATENATE('[1]OPINI Rinci v1'!CJ546,'[1]OPINI Rinci v1'!CK546,'[1]OPINI Rinci v1'!CL546,'[1]OPINI Rinci v1'!CM546)</f>
        <v>WDP</v>
      </c>
      <c r="Z544" s="304" t="str">
        <f>CONCATENATE('[1]OPINI Rinci v1'!CO546,'[1]OPINI Rinci v1'!CP546,'[1]OPINI Rinci v1'!CQ546,'[1]OPINI Rinci v1'!CR546)</f>
        <v>WDP</v>
      </c>
      <c r="AA544" s="301"/>
    </row>
    <row r="545" spans="1:27" s="5" customFormat="1" ht="14.1" customHeight="1" x14ac:dyDescent="0.2">
      <c r="A545" s="306">
        <f t="shared" si="28"/>
        <v>479</v>
      </c>
      <c r="B545" s="222" t="s">
        <v>96</v>
      </c>
      <c r="C545" s="214" t="s">
        <v>16</v>
      </c>
      <c r="D545" s="220"/>
      <c r="E545" s="217" t="s">
        <v>559</v>
      </c>
      <c r="F545" s="198" t="str">
        <f>CONCATENATE('[1]OPINI Rinci v1'!M547,'[1]OPINI Rinci v1'!N547,'[1]OPINI Rinci v1'!O547,'[1]OPINI Rinci v1'!P547)</f>
        <v>WTP</v>
      </c>
      <c r="G545" s="198" t="str">
        <f>CONCATENATE('[1]OPINI Rinci v1'!R547,'[1]OPINI Rinci v1'!S547,'[1]OPINI Rinci v1'!T547,'[1]OPINI Rinci v1'!U547)</f>
        <v>WTP</v>
      </c>
      <c r="H545" s="198" t="str">
        <f>CONCATENATE('[1]OPINI Rinci v1'!W547,'[1]OPINI Rinci v1'!X547,'[1]OPINI Rinci v1'!Y547,'[1]OPINI Rinci v1'!Z547)</f>
        <v>WTP</v>
      </c>
      <c r="I545" s="198" t="str">
        <f>CONCATENATE('[1]OPINI Rinci v1'!AB547,'[1]OPINI Rinci v1'!AC547,'[1]OPINI Rinci v1'!AD547,'[1]OPINI Rinci v1'!AE547)</f>
        <v>WTP</v>
      </c>
      <c r="J545" s="198" t="str">
        <f>CONCATENATE('[1]OPINI Rinci v1'!AG547,'[1]OPINI Rinci v1'!AH547,'[1]OPINI Rinci v1'!AI547,'[1]OPINI Rinci v1'!AJ547)</f>
        <v>WTP</v>
      </c>
      <c r="K545" s="198" t="str">
        <f>CONCATENATE('[1]OPINI Rinci v1'!AL547,'[1]OPINI Rinci v1'!AM547,'[1]OPINI Rinci v1'!AN547,'[1]OPINI Rinci v1'!AO547)</f>
        <v>WTP</v>
      </c>
      <c r="L545" s="198" t="str">
        <f>CONCATENATE('[1]OPINI Rinci v1'!AQ547,'[1]OPINI Rinci v1'!AR547,'[1]OPINI Rinci v1'!AS547,'[1]OPINI Rinci v1'!AT547)</f>
        <v>WTP</v>
      </c>
      <c r="M545" s="198" t="str">
        <f>CONCATENATE('[1]OPINI Rinci v1'!AV547,'[1]OPINI Rinci v1'!AW547,'[1]OPINI Rinci v1'!AX547,'[1]OPINI Rinci v1'!AY547)</f>
        <v>WDP</v>
      </c>
      <c r="N545" s="309" t="s">
        <v>701</v>
      </c>
      <c r="O545" s="310"/>
      <c r="P545" s="310"/>
      <c r="Q545" s="218" t="str">
        <f>CONCATENATE('[1]OPINI Rinci v1'!BA547,'[1]OPINI Rinci v1'!BB547,'[1]OPINI Rinci v1'!BD547,'[1]OPINI Rinci v1'!BC547)</f>
        <v>WDP</v>
      </c>
      <c r="R545" s="309" t="s">
        <v>701</v>
      </c>
      <c r="S545" s="304" t="str">
        <f>CONCATENATE('[1]OPINI Rinci v1'!BF547,'[1]OPINI Rinci v1'!BG547,'[1]OPINI Rinci v1'!BI547,'[1]OPINI Rinci v1'!BH547)</f>
        <v>WDP</v>
      </c>
      <c r="T545" s="304" t="str">
        <f>CONCATENATE('[1]OPINI Rinci v1'!BK547,'[1]OPINI Rinci v1'!BL547,'[1]OPINI Rinci v1'!BM547,'[1]OPINI Rinci v1'!BN547)</f>
        <v>WDP</v>
      </c>
      <c r="U545" s="304" t="str">
        <f>CONCATENATE('[1]OPINI Rinci v1'!BP547,'[1]OPINI Rinci v1'!BQ547,'[1]OPINI Rinci v1'!BR547,'[1]OPINI Rinci v1'!BS547)</f>
        <v>TMP</v>
      </c>
      <c r="V545" s="304" t="str">
        <f>CONCATENATE('[1]OPINI Rinci v1'!BU547,'[1]OPINI Rinci v1'!BV547,'[1]OPINI Rinci v1'!BW547,'[1]OPINI Rinci v1'!BX547)</f>
        <v>TMP</v>
      </c>
      <c r="W545" s="304" t="str">
        <f>CONCATENATE('[1]OPINI Rinci v1'!BZ547,'[1]OPINI Rinci v1'!CA547,'[1]OPINI Rinci v1'!CB547,'[1]OPINI Rinci v1'!CC547)</f>
        <v>TMP</v>
      </c>
      <c r="X545" s="304" t="str">
        <f>CONCATENATE('[1]OPINI Rinci v1'!CE547,'[1]OPINI Rinci v1'!CF547,'[1]OPINI Rinci v1'!CG547,'[1]OPINI Rinci v1'!CH547)</f>
        <v>WDP</v>
      </c>
      <c r="Y545" s="304" t="str">
        <f>CONCATENATE('[1]OPINI Rinci v1'!CJ547,'[1]OPINI Rinci v1'!CK547,'[1]OPINI Rinci v1'!CL547,'[1]OPINI Rinci v1'!CM547)</f>
        <v>WDP</v>
      </c>
      <c r="Z545" s="304" t="str">
        <f>CONCATENATE('[1]OPINI Rinci v1'!CO547,'[1]OPINI Rinci v1'!CP547,'[1]OPINI Rinci v1'!CQ547,'[1]OPINI Rinci v1'!CR547)</f>
        <v/>
      </c>
      <c r="AA545" s="301"/>
    </row>
    <row r="546" spans="1:27" s="5" customFormat="1" ht="14.1" customHeight="1" x14ac:dyDescent="0.2">
      <c r="A546" s="306">
        <f t="shared" si="28"/>
        <v>480</v>
      </c>
      <c r="B546" s="222" t="s">
        <v>96</v>
      </c>
      <c r="C546" s="214" t="s">
        <v>18</v>
      </c>
      <c r="D546" s="220"/>
      <c r="E546" s="217" t="s">
        <v>560</v>
      </c>
      <c r="F546" s="198" t="str">
        <f>CONCATENATE('[1]OPINI Rinci v1'!M548,'[1]OPINI Rinci v1'!N548,'[1]OPINI Rinci v1'!O548,'[1]OPINI Rinci v1'!P548)</f>
        <v>WTP</v>
      </c>
      <c r="G546" s="198" t="str">
        <f>CONCATENATE('[1]OPINI Rinci v1'!R548,'[1]OPINI Rinci v1'!S548,'[1]OPINI Rinci v1'!T548,'[1]OPINI Rinci v1'!U548)</f>
        <v>WTP</v>
      </c>
      <c r="H546" s="198" t="str">
        <f>CONCATENATE('[1]OPINI Rinci v1'!W548,'[1]OPINI Rinci v1'!X548,'[1]OPINI Rinci v1'!Y548,'[1]OPINI Rinci v1'!Z548)</f>
        <v>WTP</v>
      </c>
      <c r="I546" s="198" t="str">
        <f>CONCATENATE('[1]OPINI Rinci v1'!AB548,'[1]OPINI Rinci v1'!AC548,'[1]OPINI Rinci v1'!AD548,'[1]OPINI Rinci v1'!AE548)</f>
        <v>WTP</v>
      </c>
      <c r="J546" s="198" t="str">
        <f>CONCATENATE('[1]OPINI Rinci v1'!AG548,'[1]OPINI Rinci v1'!AH548,'[1]OPINI Rinci v1'!AI548,'[1]OPINI Rinci v1'!AJ548)</f>
        <v>WTP</v>
      </c>
      <c r="K546" s="198" t="str">
        <f>CONCATENATE('[1]OPINI Rinci v1'!AL548,'[1]OPINI Rinci v1'!AM548,'[1]OPINI Rinci v1'!AN548,'[1]OPINI Rinci v1'!AO548)</f>
        <v>WTP</v>
      </c>
      <c r="L546" s="198" t="str">
        <f>CONCATENATE('[1]OPINI Rinci v1'!AQ548,'[1]OPINI Rinci v1'!AR548,'[1]OPINI Rinci v1'!AS548,'[1]OPINI Rinci v1'!AT548)</f>
        <v>WTP</v>
      </c>
      <c r="M546" s="198" t="str">
        <f>CONCATENATE('[1]OPINI Rinci v1'!AV548,'[1]OPINI Rinci v1'!AW548,'[1]OPINI Rinci v1'!AX548,'[1]OPINI Rinci v1'!AY548)</f>
        <v>WDP</v>
      </c>
      <c r="N546" s="309" t="s">
        <v>701</v>
      </c>
      <c r="O546" s="310"/>
      <c r="P546" s="310"/>
      <c r="Q546" s="218" t="str">
        <f>CONCATENATE('[1]OPINI Rinci v1'!BA548,'[1]OPINI Rinci v1'!BB548,'[1]OPINI Rinci v1'!BD548,'[1]OPINI Rinci v1'!BC548)</f>
        <v>WDP</v>
      </c>
      <c r="R546" s="309" t="s">
        <v>701</v>
      </c>
      <c r="S546" s="304" t="str">
        <f>CONCATENATE('[1]OPINI Rinci v1'!BF548,'[1]OPINI Rinci v1'!BG548,'[1]OPINI Rinci v1'!BI548,'[1]OPINI Rinci v1'!BH548)</f>
        <v>TMP</v>
      </c>
      <c r="T546" s="304" t="str">
        <f>CONCATENATE('[1]OPINI Rinci v1'!BK548,'[1]OPINI Rinci v1'!BL548,'[1]OPINI Rinci v1'!BM548,'[1]OPINI Rinci v1'!BN548)</f>
        <v>TMP</v>
      </c>
      <c r="U546" s="304" t="str">
        <f>CONCATENATE('[1]OPINI Rinci v1'!BP548,'[1]OPINI Rinci v1'!BQ548,'[1]OPINI Rinci v1'!BR548,'[1]OPINI Rinci v1'!BS548)</f>
        <v>TMP</v>
      </c>
      <c r="V546" s="304" t="str">
        <f>CONCATENATE('[1]OPINI Rinci v1'!BU548,'[1]OPINI Rinci v1'!BV548,'[1]OPINI Rinci v1'!BW548,'[1]OPINI Rinci v1'!BX548)</f>
        <v>TMP</v>
      </c>
      <c r="W546" s="304" t="str">
        <f>CONCATENATE('[1]OPINI Rinci v1'!BZ548,'[1]OPINI Rinci v1'!CA548,'[1]OPINI Rinci v1'!CB548,'[1]OPINI Rinci v1'!CC548)</f>
        <v>TMP</v>
      </c>
      <c r="X546" s="304" t="str">
        <f>CONCATENATE('[1]OPINI Rinci v1'!CE548,'[1]OPINI Rinci v1'!CF548,'[1]OPINI Rinci v1'!CG548,'[1]OPINI Rinci v1'!CH548)</f>
        <v>TMP</v>
      </c>
      <c r="Y546" s="304" t="str">
        <f>CONCATENATE('[1]OPINI Rinci v1'!CJ548,'[1]OPINI Rinci v1'!CK548,'[1]OPINI Rinci v1'!CL548,'[1]OPINI Rinci v1'!CM548)</f>
        <v>WDP</v>
      </c>
      <c r="Z546" s="304" t="str">
        <f>CONCATENATE('[1]OPINI Rinci v1'!CO548,'[1]OPINI Rinci v1'!CP548,'[1]OPINI Rinci v1'!CQ548,'[1]OPINI Rinci v1'!CR548)</f>
        <v>WDP</v>
      </c>
      <c r="AA546" s="301"/>
    </row>
    <row r="547" spans="1:27" s="5" customFormat="1" ht="14.1" customHeight="1" x14ac:dyDescent="0.2">
      <c r="A547" s="306">
        <f t="shared" si="28"/>
        <v>481</v>
      </c>
      <c r="B547" s="222" t="s">
        <v>96</v>
      </c>
      <c r="C547" s="214" t="s">
        <v>20</v>
      </c>
      <c r="D547" s="220"/>
      <c r="E547" s="217" t="s">
        <v>561</v>
      </c>
      <c r="F547" s="198" t="str">
        <f>CONCATENATE('[1]OPINI Rinci v1'!M549,'[1]OPINI Rinci v1'!N549,'[1]OPINI Rinci v1'!O549,'[1]OPINI Rinci v1'!P549)</f>
        <v>TMP</v>
      </c>
      <c r="G547" s="198" t="str">
        <f>CONCATENATE('[1]OPINI Rinci v1'!R549,'[1]OPINI Rinci v1'!S549,'[1]OPINI Rinci v1'!T549,'[1]OPINI Rinci v1'!U549)</f>
        <v>WDP</v>
      </c>
      <c r="H547" s="198" t="str">
        <f>CONCATENATE('[1]OPINI Rinci v1'!W549,'[1]OPINI Rinci v1'!X549,'[1]OPINI Rinci v1'!Y549,'[1]OPINI Rinci v1'!Z549)</f>
        <v>WTP</v>
      </c>
      <c r="I547" s="198" t="str">
        <f>CONCATENATE('[1]OPINI Rinci v1'!AB549,'[1]OPINI Rinci v1'!AC549,'[1]OPINI Rinci v1'!AD549,'[1]OPINI Rinci v1'!AE549)</f>
        <v>WTP</v>
      </c>
      <c r="J547" s="198" t="str">
        <f>CONCATENATE('[1]OPINI Rinci v1'!AG549,'[1]OPINI Rinci v1'!AH549,'[1]OPINI Rinci v1'!AI549,'[1]OPINI Rinci v1'!AJ549)</f>
        <v>WTP</v>
      </c>
      <c r="K547" s="198" t="str">
        <f>CONCATENATE('[1]OPINI Rinci v1'!AL549,'[1]OPINI Rinci v1'!AM549,'[1]OPINI Rinci v1'!AN549,'[1]OPINI Rinci v1'!AO549)</f>
        <v>WDP</v>
      </c>
      <c r="L547" s="198" t="str">
        <f>CONCATENATE('[1]OPINI Rinci v1'!AQ549,'[1]OPINI Rinci v1'!AR549,'[1]OPINI Rinci v1'!AS549,'[1]OPINI Rinci v1'!AT549)</f>
        <v>WDP</v>
      </c>
      <c r="M547" s="198" t="str">
        <f>CONCATENATE('[1]OPINI Rinci v1'!AV549,'[1]OPINI Rinci v1'!AW549,'[1]OPINI Rinci v1'!AX549,'[1]OPINI Rinci v1'!AY549)</f>
        <v>WDP</v>
      </c>
      <c r="N547" s="309" t="s">
        <v>701</v>
      </c>
      <c r="O547" s="310"/>
      <c r="P547" s="310"/>
      <c r="Q547" s="218" t="str">
        <f>CONCATENATE('[1]OPINI Rinci v1'!BA549,'[1]OPINI Rinci v1'!BB549,'[1]OPINI Rinci v1'!BD549,'[1]OPINI Rinci v1'!BC549)</f>
        <v>WDP</v>
      </c>
      <c r="R547" s="307" t="s">
        <v>700</v>
      </c>
      <c r="S547" s="304" t="str">
        <f>CONCATENATE('[1]OPINI Rinci v1'!BF549,'[1]OPINI Rinci v1'!BG549,'[1]OPINI Rinci v1'!BI549,'[1]OPINI Rinci v1'!BH549)</f>
        <v>TMP</v>
      </c>
      <c r="T547" s="304" t="str">
        <f>CONCATENATE('[1]OPINI Rinci v1'!BK549,'[1]OPINI Rinci v1'!BL549,'[1]OPINI Rinci v1'!BM549,'[1]OPINI Rinci v1'!BN549)</f>
        <v>TMP</v>
      </c>
      <c r="U547" s="304" t="str">
        <f>CONCATENATE('[1]OPINI Rinci v1'!BP549,'[1]OPINI Rinci v1'!BQ549,'[1]OPINI Rinci v1'!BR549,'[1]OPINI Rinci v1'!BS549)</f>
        <v>TMP</v>
      </c>
      <c r="V547" s="304" t="str">
        <f>CONCATENATE('[1]OPINI Rinci v1'!BU549,'[1]OPINI Rinci v1'!BV549,'[1]OPINI Rinci v1'!BW549,'[1]OPINI Rinci v1'!BX549)</f>
        <v>TMP</v>
      </c>
      <c r="W547" s="304" t="str">
        <f>CONCATENATE('[1]OPINI Rinci v1'!BZ549,'[1]OPINI Rinci v1'!CA549,'[1]OPINI Rinci v1'!CB549,'[1]OPINI Rinci v1'!CC549)</f>
        <v>TMP</v>
      </c>
      <c r="X547" s="304" t="str">
        <f>CONCATENATE('[1]OPINI Rinci v1'!CE549,'[1]OPINI Rinci v1'!CF549,'[1]OPINI Rinci v1'!CG549,'[1]OPINI Rinci v1'!CH549)</f>
        <v>WDP</v>
      </c>
      <c r="Y547" s="304" t="str">
        <f>CONCATENATE('[1]OPINI Rinci v1'!CJ549,'[1]OPINI Rinci v1'!CK549,'[1]OPINI Rinci v1'!CL549,'[1]OPINI Rinci v1'!CM549)</f>
        <v>TMP</v>
      </c>
      <c r="Z547" s="304" t="str">
        <f>CONCATENATE('[1]OPINI Rinci v1'!CO549,'[1]OPINI Rinci v1'!CP549,'[1]OPINI Rinci v1'!CQ549,'[1]OPINI Rinci v1'!CR549)</f>
        <v>WDP</v>
      </c>
      <c r="AA547" s="301"/>
    </row>
    <row r="548" spans="1:27" s="5" customFormat="1" ht="14.1" customHeight="1" x14ac:dyDescent="0.2">
      <c r="A548" s="306">
        <f t="shared" si="28"/>
        <v>482</v>
      </c>
      <c r="B548" s="222" t="s">
        <v>96</v>
      </c>
      <c r="C548" s="214" t="s">
        <v>22</v>
      </c>
      <c r="D548" s="220"/>
      <c r="E548" s="217" t="s">
        <v>562</v>
      </c>
      <c r="F548" s="198" t="str">
        <f>CONCATENATE('[1]OPINI Rinci v1'!M550,'[1]OPINI Rinci v1'!N550,'[1]OPINI Rinci v1'!O550,'[1]OPINI Rinci v1'!P550)</f>
        <v>TMP</v>
      </c>
      <c r="G548" s="198" t="str">
        <f>CONCATENATE('[1]OPINI Rinci v1'!R550,'[1]OPINI Rinci v1'!S550,'[1]OPINI Rinci v1'!T550,'[1]OPINI Rinci v1'!U550)</f>
        <v>WDP</v>
      </c>
      <c r="H548" s="198" t="str">
        <f>CONCATENATE('[1]OPINI Rinci v1'!W550,'[1]OPINI Rinci v1'!X550,'[1]OPINI Rinci v1'!Y550,'[1]OPINI Rinci v1'!Z550)</f>
        <v>WDP</v>
      </c>
      <c r="I548" s="198" t="str">
        <f>CONCATENATE('[1]OPINI Rinci v1'!AB550,'[1]OPINI Rinci v1'!AC550,'[1]OPINI Rinci v1'!AD550,'[1]OPINI Rinci v1'!AE550)</f>
        <v>WDP</v>
      </c>
      <c r="J548" s="198" t="str">
        <f>CONCATENATE('[1]OPINI Rinci v1'!AG550,'[1]OPINI Rinci v1'!AH550,'[1]OPINI Rinci v1'!AI550,'[1]OPINI Rinci v1'!AJ550)</f>
        <v>WDP</v>
      </c>
      <c r="K548" s="198" t="str">
        <f>CONCATENATE('[1]OPINI Rinci v1'!AL550,'[1]OPINI Rinci v1'!AM550,'[1]OPINI Rinci v1'!AN550,'[1]OPINI Rinci v1'!AO550)</f>
        <v>TMP</v>
      </c>
      <c r="L548" s="198" t="str">
        <f>CONCATENATE('[1]OPINI Rinci v1'!AQ550,'[1]OPINI Rinci v1'!AR550,'[1]OPINI Rinci v1'!AS550,'[1]OPINI Rinci v1'!AT550)</f>
        <v>TMP</v>
      </c>
      <c r="M548" s="198" t="str">
        <f>CONCATENATE('[1]OPINI Rinci v1'!AV550,'[1]OPINI Rinci v1'!AW550,'[1]OPINI Rinci v1'!AX550,'[1]OPINI Rinci v1'!AY550)</f>
        <v>TMP</v>
      </c>
      <c r="N548" s="309" t="s">
        <v>701</v>
      </c>
      <c r="O548" s="310"/>
      <c r="P548" s="310"/>
      <c r="Q548" s="218" t="str">
        <f>CONCATENATE('[1]OPINI Rinci v1'!BA550,'[1]OPINI Rinci v1'!BB550,'[1]OPINI Rinci v1'!BD550,'[1]OPINI Rinci v1'!BC550)</f>
        <v>TMP</v>
      </c>
      <c r="R548" s="309" t="s">
        <v>701</v>
      </c>
      <c r="S548" s="304" t="str">
        <f>CONCATENATE('[1]OPINI Rinci v1'!BF550,'[1]OPINI Rinci v1'!BG550,'[1]OPINI Rinci v1'!BI550,'[1]OPINI Rinci v1'!BH550)</f>
        <v>TMP</v>
      </c>
      <c r="T548" s="304" t="str">
        <f>CONCATENATE('[1]OPINI Rinci v1'!BK550,'[1]OPINI Rinci v1'!BL550,'[1]OPINI Rinci v1'!BM550,'[1]OPINI Rinci v1'!BN550)</f>
        <v>TMP</v>
      </c>
      <c r="U548" s="304" t="str">
        <f>CONCATENATE('[1]OPINI Rinci v1'!BP550,'[1]OPINI Rinci v1'!BQ550,'[1]OPINI Rinci v1'!BR550,'[1]OPINI Rinci v1'!BS550)</f>
        <v>TMP</v>
      </c>
      <c r="V548" s="304" t="str">
        <f>CONCATENATE('[1]OPINI Rinci v1'!BU550,'[1]OPINI Rinci v1'!BV550,'[1]OPINI Rinci v1'!BW550,'[1]OPINI Rinci v1'!BX550)</f>
        <v>TMP</v>
      </c>
      <c r="W548" s="304" t="str">
        <f>CONCATENATE('[1]OPINI Rinci v1'!BZ550,'[1]OPINI Rinci v1'!CA550,'[1]OPINI Rinci v1'!CB550,'[1]OPINI Rinci v1'!CC550)</f>
        <v>TMP</v>
      </c>
      <c r="X548" s="304" t="str">
        <f>CONCATENATE('[1]OPINI Rinci v1'!CE550,'[1]OPINI Rinci v1'!CF550,'[1]OPINI Rinci v1'!CG550,'[1]OPINI Rinci v1'!CH550)</f>
        <v>TMP</v>
      </c>
      <c r="Y548" s="304" t="str">
        <f>CONCATENATE('[1]OPINI Rinci v1'!CJ550,'[1]OPINI Rinci v1'!CK550,'[1]OPINI Rinci v1'!CL550,'[1]OPINI Rinci v1'!CM550)</f>
        <v>TMP</v>
      </c>
      <c r="Z548" s="304" t="str">
        <f>CONCATENATE('[1]OPINI Rinci v1'!CO550,'[1]OPINI Rinci v1'!CP550,'[1]OPINI Rinci v1'!CQ550,'[1]OPINI Rinci v1'!CR550)</f>
        <v/>
      </c>
      <c r="AA548" s="301"/>
    </row>
    <row r="549" spans="1:27" s="5" customFormat="1" ht="14.1" customHeight="1" x14ac:dyDescent="0.2">
      <c r="A549" s="306">
        <f t="shared" si="28"/>
        <v>483</v>
      </c>
      <c r="B549" s="222" t="s">
        <v>96</v>
      </c>
      <c r="C549" s="214" t="s">
        <v>24</v>
      </c>
      <c r="D549" s="220"/>
      <c r="E549" s="217" t="s">
        <v>563</v>
      </c>
      <c r="F549" s="198" t="str">
        <f>CONCATENATE('[1]OPINI Rinci v1'!M551,'[1]OPINI Rinci v1'!N551,'[1]OPINI Rinci v1'!O551,'[1]OPINI Rinci v1'!P551)</f>
        <v>WDP</v>
      </c>
      <c r="G549" s="198" t="str">
        <f>CONCATENATE('[1]OPINI Rinci v1'!R551,'[1]OPINI Rinci v1'!S551,'[1]OPINI Rinci v1'!T551,'[1]OPINI Rinci v1'!U551)</f>
        <v>WDP</v>
      </c>
      <c r="H549" s="198" t="str">
        <f>CONCATENATE('[1]OPINI Rinci v1'!W551,'[1]OPINI Rinci v1'!X551,'[1]OPINI Rinci v1'!Y551,'[1]OPINI Rinci v1'!Z551)</f>
        <v>WDP</v>
      </c>
      <c r="I549" s="198" t="str">
        <f>CONCATENATE('[1]OPINI Rinci v1'!AB551,'[1]OPINI Rinci v1'!AC551,'[1]OPINI Rinci v1'!AD551,'[1]OPINI Rinci v1'!AE551)</f>
        <v>WDP</v>
      </c>
      <c r="J549" s="198" t="str">
        <f>CONCATENATE('[1]OPINI Rinci v1'!AG551,'[1]OPINI Rinci v1'!AH551,'[1]OPINI Rinci v1'!AI551,'[1]OPINI Rinci v1'!AJ551)</f>
        <v>WDP</v>
      </c>
      <c r="K549" s="198" t="str">
        <f>CONCATENATE('[1]OPINI Rinci v1'!AL551,'[1]OPINI Rinci v1'!AM551,'[1]OPINI Rinci v1'!AN551,'[1]OPINI Rinci v1'!AO551)</f>
        <v>WDP</v>
      </c>
      <c r="L549" s="198" t="str">
        <f>CONCATENATE('[1]OPINI Rinci v1'!AQ551,'[1]OPINI Rinci v1'!AR551,'[1]OPINI Rinci v1'!AS551,'[1]OPINI Rinci v1'!AT551)</f>
        <v>WDP</v>
      </c>
      <c r="M549" s="198" t="str">
        <f>CONCATENATE('[1]OPINI Rinci v1'!AV551,'[1]OPINI Rinci v1'!AW551,'[1]OPINI Rinci v1'!AX551,'[1]OPINI Rinci v1'!AY551)</f>
        <v>TMP</v>
      </c>
      <c r="N549" s="307" t="s">
        <v>702</v>
      </c>
      <c r="O549" s="308"/>
      <c r="P549" s="308"/>
      <c r="Q549" s="218" t="str">
        <f>CONCATENATE('[1]OPINI Rinci v1'!BA551,'[1]OPINI Rinci v1'!BB551,'[1]OPINI Rinci v1'!BD551,'[1]OPINI Rinci v1'!BC551)</f>
        <v>TMP</v>
      </c>
      <c r="R549" s="307" t="s">
        <v>700</v>
      </c>
      <c r="S549" s="304" t="str">
        <f>CONCATENATE('[1]OPINI Rinci v1'!BF551,'[1]OPINI Rinci v1'!BG551,'[1]OPINI Rinci v1'!BI551,'[1]OPINI Rinci v1'!BH551)</f>
        <v>TMP</v>
      </c>
      <c r="T549" s="304" t="str">
        <f>CONCATENATE('[1]OPINI Rinci v1'!BK551,'[1]OPINI Rinci v1'!BL551,'[1]OPINI Rinci v1'!BM551,'[1]OPINI Rinci v1'!BN551)</f>
        <v>TMP</v>
      </c>
      <c r="U549" s="304" t="str">
        <f>CONCATENATE('[1]OPINI Rinci v1'!BP551,'[1]OPINI Rinci v1'!BQ551,'[1]OPINI Rinci v1'!BR551,'[1]OPINI Rinci v1'!BS551)</f>
        <v>TMP</v>
      </c>
      <c r="V549" s="304" t="str">
        <f>CONCATENATE('[1]OPINI Rinci v1'!BU551,'[1]OPINI Rinci v1'!BV551,'[1]OPINI Rinci v1'!BW551,'[1]OPINI Rinci v1'!BX551)</f>
        <v>TMP</v>
      </c>
      <c r="W549" s="304" t="str">
        <f>CONCATENATE('[1]OPINI Rinci v1'!BZ551,'[1]OPINI Rinci v1'!CA551,'[1]OPINI Rinci v1'!CB551,'[1]OPINI Rinci v1'!CC551)</f>
        <v>TMP</v>
      </c>
      <c r="X549" s="304" t="str">
        <f>CONCATENATE('[1]OPINI Rinci v1'!CE551,'[1]OPINI Rinci v1'!CF551,'[1]OPINI Rinci v1'!CG551,'[1]OPINI Rinci v1'!CH551)</f>
        <v/>
      </c>
      <c r="Y549" s="304" t="str">
        <f>CONCATENATE('[1]OPINI Rinci v1'!CJ551,'[1]OPINI Rinci v1'!CK551,'[1]OPINI Rinci v1'!CL551,'[1]OPINI Rinci v1'!CM551)</f>
        <v>TMP</v>
      </c>
      <c r="Z549" s="304" t="str">
        <f>CONCATENATE('[1]OPINI Rinci v1'!CO551,'[1]OPINI Rinci v1'!CP551,'[1]OPINI Rinci v1'!CQ551,'[1]OPINI Rinci v1'!CR551)</f>
        <v/>
      </c>
      <c r="AA549" s="301"/>
    </row>
    <row r="550" spans="1:27" s="5" customFormat="1" ht="14.1" customHeight="1" x14ac:dyDescent="0.2">
      <c r="A550" s="306">
        <f t="shared" si="28"/>
        <v>484</v>
      </c>
      <c r="B550" s="222" t="s">
        <v>96</v>
      </c>
      <c r="C550" s="214" t="s">
        <v>26</v>
      </c>
      <c r="D550" s="220"/>
      <c r="E550" s="217" t="s">
        <v>564</v>
      </c>
      <c r="F550" s="198" t="str">
        <f>CONCATENATE('[1]OPINI Rinci v1'!M552,'[1]OPINI Rinci v1'!N552,'[1]OPINI Rinci v1'!O552,'[1]OPINI Rinci v1'!P552)</f>
        <v>WDP</v>
      </c>
      <c r="G550" s="198" t="str">
        <f>CONCATENATE('[1]OPINI Rinci v1'!R552,'[1]OPINI Rinci v1'!S552,'[1]OPINI Rinci v1'!T552,'[1]OPINI Rinci v1'!U552)</f>
        <v>WDP</v>
      </c>
      <c r="H550" s="198" t="str">
        <f>CONCATENATE('[1]OPINI Rinci v1'!W552,'[1]OPINI Rinci v1'!X552,'[1]OPINI Rinci v1'!Y552,'[1]OPINI Rinci v1'!Z552)</f>
        <v xml:space="preserve"> TMP</v>
      </c>
      <c r="I550" s="198" t="str">
        <f>CONCATENATE('[1]OPINI Rinci v1'!AB552,'[1]OPINI Rinci v1'!AC552,'[1]OPINI Rinci v1'!AD552,'[1]OPINI Rinci v1'!AE552)</f>
        <v>TMP</v>
      </c>
      <c r="J550" s="198" t="str">
        <f>CONCATENATE('[1]OPINI Rinci v1'!AG552,'[1]OPINI Rinci v1'!AH552,'[1]OPINI Rinci v1'!AI552,'[1]OPINI Rinci v1'!AJ552)</f>
        <v>WDP</v>
      </c>
      <c r="K550" s="198" t="str">
        <f>CONCATENATE('[1]OPINI Rinci v1'!AL552,'[1]OPINI Rinci v1'!AM552,'[1]OPINI Rinci v1'!AN552,'[1]OPINI Rinci v1'!AO552)</f>
        <v>TMP</v>
      </c>
      <c r="L550" s="198" t="str">
        <f>CONCATENATE('[1]OPINI Rinci v1'!AQ552,'[1]OPINI Rinci v1'!AR552,'[1]OPINI Rinci v1'!AS552,'[1]OPINI Rinci v1'!AT552)</f>
        <v>TMP</v>
      </c>
      <c r="M550" s="198" t="str">
        <f>CONCATENATE('[1]OPINI Rinci v1'!AV552,'[1]OPINI Rinci v1'!AW552,'[1]OPINI Rinci v1'!AX552,'[1]OPINI Rinci v1'!AY552)</f>
        <v>TMP</v>
      </c>
      <c r="N550" s="309" t="s">
        <v>701</v>
      </c>
      <c r="O550" s="310"/>
      <c r="P550" s="310"/>
      <c r="Q550" s="218" t="str">
        <f>CONCATENATE('[1]OPINI Rinci v1'!BA552,'[1]OPINI Rinci v1'!BB552,'[1]OPINI Rinci v1'!BD552,'[1]OPINI Rinci v1'!BC552)</f>
        <v>TMP</v>
      </c>
      <c r="R550" s="307" t="s">
        <v>700</v>
      </c>
      <c r="S550" s="304" t="str">
        <f>CONCATENATE('[1]OPINI Rinci v1'!BF552,'[1]OPINI Rinci v1'!BG552,'[1]OPINI Rinci v1'!BI552,'[1]OPINI Rinci v1'!BH552)</f>
        <v>TMP</v>
      </c>
      <c r="T550" s="304" t="str">
        <f>CONCATENATE('[1]OPINI Rinci v1'!BK552,'[1]OPINI Rinci v1'!BL552,'[1]OPINI Rinci v1'!BM552,'[1]OPINI Rinci v1'!BN552)</f>
        <v>TMP</v>
      </c>
      <c r="U550" s="304" t="str">
        <f>CONCATENATE('[1]OPINI Rinci v1'!BP552,'[1]OPINI Rinci v1'!BQ552,'[1]OPINI Rinci v1'!BR552,'[1]OPINI Rinci v1'!BS552)</f>
        <v>TMP</v>
      </c>
      <c r="V550" s="304" t="str">
        <f>CONCATENATE('[1]OPINI Rinci v1'!BU552,'[1]OPINI Rinci v1'!BV552,'[1]OPINI Rinci v1'!BW552,'[1]OPINI Rinci v1'!BX552)</f>
        <v>TMP</v>
      </c>
      <c r="W550" s="304" t="str">
        <f>CONCATENATE('[1]OPINI Rinci v1'!BZ552,'[1]OPINI Rinci v1'!CA552,'[1]OPINI Rinci v1'!CB552,'[1]OPINI Rinci v1'!CC552)</f>
        <v>TMP</v>
      </c>
      <c r="X550" s="304" t="str">
        <f>CONCATENATE('[1]OPINI Rinci v1'!CE552,'[1]OPINI Rinci v1'!CF552,'[1]OPINI Rinci v1'!CG552,'[1]OPINI Rinci v1'!CH552)</f>
        <v/>
      </c>
      <c r="Y550" s="304" t="str">
        <f>CONCATENATE('[1]OPINI Rinci v1'!CJ552,'[1]OPINI Rinci v1'!CK552,'[1]OPINI Rinci v1'!CL552,'[1]OPINI Rinci v1'!CM552)</f>
        <v>TMP</v>
      </c>
      <c r="Z550" s="304" t="str">
        <f>CONCATENATE('[1]OPINI Rinci v1'!CO552,'[1]OPINI Rinci v1'!CP552,'[1]OPINI Rinci v1'!CQ552,'[1]OPINI Rinci v1'!CR552)</f>
        <v/>
      </c>
      <c r="AA550" s="301"/>
    </row>
    <row r="551" spans="1:27" s="5" customFormat="1" ht="14.1" customHeight="1" x14ac:dyDescent="0.2">
      <c r="A551" s="306">
        <f t="shared" si="28"/>
        <v>485</v>
      </c>
      <c r="B551" s="222" t="s">
        <v>96</v>
      </c>
      <c r="C551" s="214" t="s">
        <v>28</v>
      </c>
      <c r="D551" s="220"/>
      <c r="E551" s="217" t="s">
        <v>565</v>
      </c>
      <c r="F551" s="198" t="str">
        <f>CONCATENATE('[1]OPINI Rinci v1'!M553,'[1]OPINI Rinci v1'!N553,'[1]OPINI Rinci v1'!O553,'[1]OPINI Rinci v1'!P553)</f>
        <v>WTP</v>
      </c>
      <c r="G551" s="198" t="str">
        <f>CONCATENATE('[1]OPINI Rinci v1'!R553,'[1]OPINI Rinci v1'!S553,'[1]OPINI Rinci v1'!T553,'[1]OPINI Rinci v1'!U553)</f>
        <v>WTP</v>
      </c>
      <c r="H551" s="198" t="str">
        <f>CONCATENATE('[1]OPINI Rinci v1'!W553,'[1]OPINI Rinci v1'!X553,'[1]OPINI Rinci v1'!Y553,'[1]OPINI Rinci v1'!Z553)</f>
        <v>WTP</v>
      </c>
      <c r="I551" s="198" t="str">
        <f>CONCATENATE('[1]OPINI Rinci v1'!AB553,'[1]OPINI Rinci v1'!AC553,'[1]OPINI Rinci v1'!AD553,'[1]OPINI Rinci v1'!AE553)</f>
        <v>WDP</v>
      </c>
      <c r="J551" s="198" t="str">
        <f>CONCATENATE('[1]OPINI Rinci v1'!AG553,'[1]OPINI Rinci v1'!AH553,'[1]OPINI Rinci v1'!AI553,'[1]OPINI Rinci v1'!AJ553)</f>
        <v>WDP</v>
      </c>
      <c r="K551" s="198" t="str">
        <f>CONCATENATE('[1]OPINI Rinci v1'!AL553,'[1]OPINI Rinci v1'!AM553,'[1]OPINI Rinci v1'!AN553,'[1]OPINI Rinci v1'!AO553)</f>
        <v>WDP</v>
      </c>
      <c r="L551" s="198" t="str">
        <f>CONCATENATE('[1]OPINI Rinci v1'!AQ553,'[1]OPINI Rinci v1'!AR553,'[1]OPINI Rinci v1'!AS553,'[1]OPINI Rinci v1'!AT553)</f>
        <v>WDP</v>
      </c>
      <c r="M551" s="198" t="str">
        <f>CONCATENATE('[1]OPINI Rinci v1'!AV553,'[1]OPINI Rinci v1'!AW553,'[1]OPINI Rinci v1'!AX553,'[1]OPINI Rinci v1'!AY553)</f>
        <v>WDP</v>
      </c>
      <c r="N551" s="309" t="s">
        <v>701</v>
      </c>
      <c r="O551" s="310"/>
      <c r="P551" s="310"/>
      <c r="Q551" s="218" t="str">
        <f>CONCATENATE('[1]OPINI Rinci v1'!BA553,'[1]OPINI Rinci v1'!BB553,'[1]OPINI Rinci v1'!BD553,'[1]OPINI Rinci v1'!BC553)</f>
        <v>TMP</v>
      </c>
      <c r="R551" s="309" t="s">
        <v>701</v>
      </c>
      <c r="S551" s="304" t="str">
        <f>CONCATENATE('[1]OPINI Rinci v1'!BF553,'[1]OPINI Rinci v1'!BG553,'[1]OPINI Rinci v1'!BI553,'[1]OPINI Rinci v1'!BH553)</f>
        <v>TMP</v>
      </c>
      <c r="T551" s="304" t="str">
        <f>CONCATENATE('[1]OPINI Rinci v1'!BK553,'[1]OPINI Rinci v1'!BL553,'[1]OPINI Rinci v1'!BM553,'[1]OPINI Rinci v1'!BN553)</f>
        <v>TMP</v>
      </c>
      <c r="U551" s="304" t="str">
        <f>CONCATENATE('[1]OPINI Rinci v1'!BP553,'[1]OPINI Rinci v1'!BQ553,'[1]OPINI Rinci v1'!BR553,'[1]OPINI Rinci v1'!BS553)</f>
        <v>TMP</v>
      </c>
      <c r="V551" s="304" t="str">
        <f>CONCATENATE('[1]OPINI Rinci v1'!BU553,'[1]OPINI Rinci v1'!BV553,'[1]OPINI Rinci v1'!BW553,'[1]OPINI Rinci v1'!BX553)</f>
        <v>TMP</v>
      </c>
      <c r="W551" s="304" t="str">
        <f>CONCATENATE('[1]OPINI Rinci v1'!BZ553,'[1]OPINI Rinci v1'!CA553,'[1]OPINI Rinci v1'!CB553,'[1]OPINI Rinci v1'!CC553)</f>
        <v/>
      </c>
      <c r="X551" s="304" t="str">
        <f>CONCATENATE('[1]OPINI Rinci v1'!CE553,'[1]OPINI Rinci v1'!CF553,'[1]OPINI Rinci v1'!CG553,'[1]OPINI Rinci v1'!CH553)</f>
        <v/>
      </c>
      <c r="Y551" s="304" t="str">
        <f>CONCATENATE('[1]OPINI Rinci v1'!CJ553,'[1]OPINI Rinci v1'!CK553,'[1]OPINI Rinci v1'!CL553,'[1]OPINI Rinci v1'!CM553)</f>
        <v/>
      </c>
      <c r="Z551" s="304" t="str">
        <f>CONCATENATE('[1]OPINI Rinci v1'!CO553,'[1]OPINI Rinci v1'!CP553,'[1]OPINI Rinci v1'!CQ553,'[1]OPINI Rinci v1'!CR553)</f>
        <v/>
      </c>
      <c r="AA551" s="301"/>
    </row>
    <row r="552" spans="1:27" s="5" customFormat="1" ht="14.1" customHeight="1" x14ac:dyDescent="0.2">
      <c r="A552" s="306">
        <f t="shared" si="28"/>
        <v>486</v>
      </c>
      <c r="B552" s="222" t="s">
        <v>96</v>
      </c>
      <c r="C552" s="214" t="s">
        <v>30</v>
      </c>
      <c r="D552" s="220"/>
      <c r="E552" s="217" t="s">
        <v>566</v>
      </c>
      <c r="F552" s="198" t="str">
        <f>CONCATENATE('[1]OPINI Rinci v1'!M554,'[1]OPINI Rinci v1'!N554,'[1]OPINI Rinci v1'!O554,'[1]OPINI Rinci v1'!P554)</f>
        <v>WTP</v>
      </c>
      <c r="G552" s="198" t="str">
        <f>CONCATENATE('[1]OPINI Rinci v1'!R554,'[1]OPINI Rinci v1'!S554,'[1]OPINI Rinci v1'!T554,'[1]OPINI Rinci v1'!U554)</f>
        <v>WTP</v>
      </c>
      <c r="H552" s="198" t="str">
        <f>CONCATENATE('[1]OPINI Rinci v1'!W554,'[1]OPINI Rinci v1'!X554,'[1]OPINI Rinci v1'!Y554,'[1]OPINI Rinci v1'!Z554)</f>
        <v>WTP</v>
      </c>
      <c r="I552" s="198" t="str">
        <f>CONCATENATE('[1]OPINI Rinci v1'!AB554,'[1]OPINI Rinci v1'!AC554,'[1]OPINI Rinci v1'!AD554,'[1]OPINI Rinci v1'!AE554)</f>
        <v>WTP</v>
      </c>
      <c r="J552" s="198" t="str">
        <f>CONCATENATE('[1]OPINI Rinci v1'!AG554,'[1]OPINI Rinci v1'!AH554,'[1]OPINI Rinci v1'!AI554,'[1]OPINI Rinci v1'!AJ554)</f>
        <v>WDP</v>
      </c>
      <c r="K552" s="198" t="str">
        <f>CONCATENATE('[1]OPINI Rinci v1'!AL554,'[1]OPINI Rinci v1'!AM554,'[1]OPINI Rinci v1'!AN554,'[1]OPINI Rinci v1'!AO554)</f>
        <v>WDP</v>
      </c>
      <c r="L552" s="198" t="str">
        <f>CONCATENATE('[1]OPINI Rinci v1'!AQ554,'[1]OPINI Rinci v1'!AR554,'[1]OPINI Rinci v1'!AS554,'[1]OPINI Rinci v1'!AT554)</f>
        <v>WDP</v>
      </c>
      <c r="M552" s="198" t="str">
        <f>CONCATENATE('[1]OPINI Rinci v1'!AV554,'[1]OPINI Rinci v1'!AW554,'[1]OPINI Rinci v1'!AX554,'[1]OPINI Rinci v1'!AY554)</f>
        <v>WDP</v>
      </c>
      <c r="N552" s="309" t="s">
        <v>701</v>
      </c>
      <c r="O552" s="310"/>
      <c r="P552" s="310"/>
      <c r="Q552" s="218" t="str">
        <f>CONCATENATE('[1]OPINI Rinci v1'!BA554,'[1]OPINI Rinci v1'!BB554,'[1]OPINI Rinci v1'!BD554,'[1]OPINI Rinci v1'!BC554)</f>
        <v>WDP</v>
      </c>
      <c r="R552" s="309" t="s">
        <v>701</v>
      </c>
      <c r="S552" s="304" t="str">
        <f>CONCATENATE('[1]OPINI Rinci v1'!BF554,'[1]OPINI Rinci v1'!BG554,'[1]OPINI Rinci v1'!BI554,'[1]OPINI Rinci v1'!BH554)</f>
        <v>TMP</v>
      </c>
      <c r="T552" s="304" t="str">
        <f>CONCATENATE('[1]OPINI Rinci v1'!BK554,'[1]OPINI Rinci v1'!BL554,'[1]OPINI Rinci v1'!BM554,'[1]OPINI Rinci v1'!BN554)</f>
        <v>TMP</v>
      </c>
      <c r="U552" s="304" t="str">
        <f>CONCATENATE('[1]OPINI Rinci v1'!BP554,'[1]OPINI Rinci v1'!BQ554,'[1]OPINI Rinci v1'!BR554,'[1]OPINI Rinci v1'!BS554)</f>
        <v>TMP</v>
      </c>
      <c r="V552" s="304" t="str">
        <f>CONCATENATE('[1]OPINI Rinci v1'!BU554,'[1]OPINI Rinci v1'!BV554,'[1]OPINI Rinci v1'!BW554,'[1]OPINI Rinci v1'!BX554)</f>
        <v>TMP</v>
      </c>
      <c r="W552" s="304" t="str">
        <f>CONCATENATE('[1]OPINI Rinci v1'!BZ554,'[1]OPINI Rinci v1'!CA554,'[1]OPINI Rinci v1'!CB554,'[1]OPINI Rinci v1'!CC554)</f>
        <v/>
      </c>
      <c r="X552" s="304" t="str">
        <f>CONCATENATE('[1]OPINI Rinci v1'!CE554,'[1]OPINI Rinci v1'!CF554,'[1]OPINI Rinci v1'!CG554,'[1]OPINI Rinci v1'!CH554)</f>
        <v/>
      </c>
      <c r="Y552" s="304" t="str">
        <f>CONCATENATE('[1]OPINI Rinci v1'!CJ554,'[1]OPINI Rinci v1'!CK554,'[1]OPINI Rinci v1'!CL554,'[1]OPINI Rinci v1'!CM554)</f>
        <v/>
      </c>
      <c r="Z552" s="304" t="str">
        <f>CONCATENATE('[1]OPINI Rinci v1'!CO554,'[1]OPINI Rinci v1'!CP554,'[1]OPINI Rinci v1'!CQ554,'[1]OPINI Rinci v1'!CR554)</f>
        <v/>
      </c>
      <c r="AA552" s="301"/>
    </row>
    <row r="553" spans="1:27" s="5" customFormat="1" ht="14.1" customHeight="1" x14ac:dyDescent="0.2">
      <c r="A553" s="306">
        <f t="shared" si="28"/>
        <v>487</v>
      </c>
      <c r="B553" s="222" t="s">
        <v>96</v>
      </c>
      <c r="C553" s="214" t="s">
        <v>32</v>
      </c>
      <c r="D553" s="220"/>
      <c r="E553" s="217" t="s">
        <v>567</v>
      </c>
      <c r="F553" s="198" t="str">
        <f>CONCATENATE('[1]OPINI Rinci v1'!M555,'[1]OPINI Rinci v1'!N555,'[1]OPINI Rinci v1'!O555,'[1]OPINI Rinci v1'!P555)</f>
        <v>WDP</v>
      </c>
      <c r="G553" s="198" t="str">
        <f>CONCATENATE('[1]OPINI Rinci v1'!R555,'[1]OPINI Rinci v1'!S555,'[1]OPINI Rinci v1'!T555,'[1]OPINI Rinci v1'!U555)</f>
        <v>WDP</v>
      </c>
      <c r="H553" s="198" t="str">
        <f>CONCATENATE('[1]OPINI Rinci v1'!W555,'[1]OPINI Rinci v1'!X555,'[1]OPINI Rinci v1'!Y555,'[1]OPINI Rinci v1'!Z555)</f>
        <v>WDP</v>
      </c>
      <c r="I553" s="198" t="str">
        <f>CONCATENATE('[1]OPINI Rinci v1'!AB555,'[1]OPINI Rinci v1'!AC555,'[1]OPINI Rinci v1'!AD555,'[1]OPINI Rinci v1'!AE555)</f>
        <v>WDP</v>
      </c>
      <c r="J553" s="198" t="str">
        <f>CONCATENATE('[1]OPINI Rinci v1'!AG555,'[1]OPINI Rinci v1'!AH555,'[1]OPINI Rinci v1'!AI555,'[1]OPINI Rinci v1'!AJ555)</f>
        <v>WDP</v>
      </c>
      <c r="K553" s="198" t="str">
        <f>CONCATENATE('[1]OPINI Rinci v1'!AL555,'[1]OPINI Rinci v1'!AM555,'[1]OPINI Rinci v1'!AN555,'[1]OPINI Rinci v1'!AO555)</f>
        <v>TMP</v>
      </c>
      <c r="L553" s="198" t="str">
        <f>CONCATENATE('[1]OPINI Rinci v1'!AQ555,'[1]OPINI Rinci v1'!AR555,'[1]OPINI Rinci v1'!AS555,'[1]OPINI Rinci v1'!AT555)</f>
        <v>TMP</v>
      </c>
      <c r="M553" s="198" t="str">
        <f>CONCATENATE('[1]OPINI Rinci v1'!AV555,'[1]OPINI Rinci v1'!AW555,'[1]OPINI Rinci v1'!AX555,'[1]OPINI Rinci v1'!AY555)</f>
        <v>TMP</v>
      </c>
      <c r="N553" s="309" t="s">
        <v>701</v>
      </c>
      <c r="O553" s="310"/>
      <c r="P553" s="310"/>
      <c r="Q553" s="218" t="str">
        <f>CONCATENATE('[1]OPINI Rinci v1'!BA555,'[1]OPINI Rinci v1'!BB555,'[1]OPINI Rinci v1'!BD555,'[1]OPINI Rinci v1'!BC555)</f>
        <v>TMP</v>
      </c>
      <c r="R553" s="309" t="s">
        <v>701</v>
      </c>
      <c r="S553" s="304" t="str">
        <f>CONCATENATE('[1]OPINI Rinci v1'!BF555,'[1]OPINI Rinci v1'!BG555,'[1]OPINI Rinci v1'!BI555,'[1]OPINI Rinci v1'!BH555)</f>
        <v>TMP</v>
      </c>
      <c r="T553" s="304" t="str">
        <f>CONCATENATE('[1]OPINI Rinci v1'!BK555,'[1]OPINI Rinci v1'!BL555,'[1]OPINI Rinci v1'!BM555,'[1]OPINI Rinci v1'!BN555)</f>
        <v>TMP</v>
      </c>
      <c r="U553" s="304" t="str">
        <f>CONCATENATE('[1]OPINI Rinci v1'!BP555,'[1]OPINI Rinci v1'!BQ555,'[1]OPINI Rinci v1'!BR555,'[1]OPINI Rinci v1'!BS555)</f>
        <v>TMP</v>
      </c>
      <c r="V553" s="304" t="str">
        <f>CONCATENATE('[1]OPINI Rinci v1'!BU555,'[1]OPINI Rinci v1'!BV555,'[1]OPINI Rinci v1'!BW555,'[1]OPINI Rinci v1'!BX555)</f>
        <v>TMP</v>
      </c>
      <c r="W553" s="304" t="str">
        <f>CONCATENATE('[1]OPINI Rinci v1'!BZ555,'[1]OPINI Rinci v1'!CA555,'[1]OPINI Rinci v1'!CB555,'[1]OPINI Rinci v1'!CC555)</f>
        <v/>
      </c>
      <c r="X553" s="304" t="str">
        <f>CONCATENATE('[1]OPINI Rinci v1'!CE555,'[1]OPINI Rinci v1'!CF555,'[1]OPINI Rinci v1'!CG555,'[1]OPINI Rinci v1'!CH555)</f>
        <v/>
      </c>
      <c r="Y553" s="304" t="str">
        <f>CONCATENATE('[1]OPINI Rinci v1'!CJ555,'[1]OPINI Rinci v1'!CK555,'[1]OPINI Rinci v1'!CL555,'[1]OPINI Rinci v1'!CM555)</f>
        <v/>
      </c>
      <c r="Z553" s="304" t="str">
        <f>CONCATENATE('[1]OPINI Rinci v1'!CO555,'[1]OPINI Rinci v1'!CP555,'[1]OPINI Rinci v1'!CQ555,'[1]OPINI Rinci v1'!CR555)</f>
        <v/>
      </c>
      <c r="AA553" s="301"/>
    </row>
    <row r="554" spans="1:27" s="5" customFormat="1" ht="14.1" customHeight="1" x14ac:dyDescent="0.2">
      <c r="A554" s="306"/>
      <c r="B554" s="222"/>
      <c r="C554" s="214"/>
      <c r="D554" s="220"/>
      <c r="E554" s="217"/>
      <c r="F554" s="217"/>
      <c r="G554" s="217"/>
      <c r="H554" s="217"/>
      <c r="I554" s="198" t="str">
        <f>CONCATENATE('[1]OPINI Rinci v1'!AB556,'[1]OPINI Rinci v1'!AC556,'[1]OPINI Rinci v1'!AD556,'[1]OPINI Rinci v1'!AE556)</f>
        <v/>
      </c>
      <c r="J554" s="217"/>
      <c r="K554" s="217"/>
      <c r="L554" s="217"/>
      <c r="M554" s="217"/>
      <c r="N554" s="217"/>
      <c r="O554" s="217"/>
      <c r="P554" s="217"/>
      <c r="Q554" s="218"/>
      <c r="R554" s="217"/>
      <c r="S554" s="304" t="str">
        <f>CONCATENATE('[1]OPINI Rinci v1'!BF556,'[1]OPINI Rinci v1'!BG556,'[1]OPINI Rinci v1'!BI556,'[1]OPINI Rinci v1'!BH556)</f>
        <v/>
      </c>
      <c r="T554" s="317"/>
      <c r="U554" s="304"/>
      <c r="V554" s="304"/>
      <c r="W554" s="304"/>
      <c r="X554" s="304"/>
      <c r="Y554" s="304"/>
      <c r="Z554" s="304"/>
      <c r="AA554" s="301"/>
    </row>
    <row r="555" spans="1:27" s="9" customFormat="1" ht="14.1" customHeight="1" x14ac:dyDescent="0.2">
      <c r="A555" s="306" t="str">
        <f>IF(C555="","",A553+1)</f>
        <v/>
      </c>
      <c r="B555" s="303" t="s">
        <v>290</v>
      </c>
      <c r="C555" s="200"/>
      <c r="D555" s="202" t="s">
        <v>568</v>
      </c>
      <c r="E555" s="203"/>
      <c r="F555" s="203"/>
      <c r="G555" s="203"/>
      <c r="H555" s="203"/>
      <c r="I555" s="198" t="s">
        <v>642</v>
      </c>
      <c r="J555" s="203"/>
      <c r="K555" s="203"/>
      <c r="L555" s="203"/>
      <c r="M555" s="203"/>
      <c r="N555" s="203"/>
      <c r="O555" s="203"/>
      <c r="P555" s="203"/>
      <c r="Q555" s="200"/>
      <c r="R555" s="203"/>
      <c r="S555" s="304"/>
      <c r="T555" s="200"/>
      <c r="U555" s="304"/>
      <c r="V555" s="304"/>
      <c r="W555" s="304"/>
      <c r="X555" s="304"/>
      <c r="Y555" s="304"/>
      <c r="Z555" s="304"/>
      <c r="AA555" s="305"/>
    </row>
    <row r="556" spans="1:27" s="5" customFormat="1" ht="14.1" customHeight="1" x14ac:dyDescent="0.2">
      <c r="A556" s="306">
        <f>IF(C556="","",A553+1)</f>
        <v>488</v>
      </c>
      <c r="B556" s="222" t="s">
        <v>290</v>
      </c>
      <c r="C556" s="214" t="s">
        <v>8</v>
      </c>
      <c r="D556" s="216"/>
      <c r="E556" s="217" t="s">
        <v>569</v>
      </c>
      <c r="F556" s="198" t="str">
        <f>CONCATENATE('[1]OPINI Rinci v1'!M558,'[1]OPINI Rinci v1'!N558,'[1]OPINI Rinci v1'!O558,'[1]OPINI Rinci v1'!P558)</f>
        <v>WTP</v>
      </c>
      <c r="G556" s="198" t="str">
        <f>CONCATENATE('[1]OPINI Rinci v1'!R558,'[1]OPINI Rinci v1'!S558,'[1]OPINI Rinci v1'!T558,'[1]OPINI Rinci v1'!U558)</f>
        <v>WTP</v>
      </c>
      <c r="H556" s="198" t="str">
        <f>CONCATENATE('[1]OPINI Rinci v1'!W558,'[1]OPINI Rinci v1'!X558,'[1]OPINI Rinci v1'!Y558,'[1]OPINI Rinci v1'!Z558)</f>
        <v>WTP</v>
      </c>
      <c r="I556" s="198" t="str">
        <f>CONCATENATE('[1]OPINI Rinci v1'!AB558,'[1]OPINI Rinci v1'!AC558,'[1]OPINI Rinci v1'!AD558,'[1]OPINI Rinci v1'!AE558)</f>
        <v>WTP</v>
      </c>
      <c r="J556" s="198" t="str">
        <f>CONCATENATE('[1]OPINI Rinci v1'!AG558,'[1]OPINI Rinci v1'!AH558,'[1]OPINI Rinci v1'!AI558,'[1]OPINI Rinci v1'!AJ558)</f>
        <v>WDP</v>
      </c>
      <c r="K556" s="198" t="str">
        <f>CONCATENATE('[1]OPINI Rinci v1'!AL558,'[1]OPINI Rinci v1'!AM558,'[1]OPINI Rinci v1'!AN558,'[1]OPINI Rinci v1'!AO558)</f>
        <v>WTP</v>
      </c>
      <c r="L556" s="198" t="str">
        <f>CONCATENATE('[1]OPINI Rinci v1'!AQ558,'[1]OPINI Rinci v1'!AR558,'[1]OPINI Rinci v1'!AS558,'[1]OPINI Rinci v1'!AT558)</f>
        <v>WDP</v>
      </c>
      <c r="M556" s="198" t="str">
        <f>CONCATENATE('[1]OPINI Rinci v1'!AV558,'[1]OPINI Rinci v1'!AW558,'[1]OPINI Rinci v1'!AX558,'[1]OPINI Rinci v1'!AY558)</f>
        <v>WDP</v>
      </c>
      <c r="N556" s="307" t="s">
        <v>700</v>
      </c>
      <c r="O556" s="308"/>
      <c r="P556" s="308"/>
      <c r="Q556" s="218" t="str">
        <f>CONCATENATE('[1]OPINI Rinci v1'!BA558,'[1]OPINI Rinci v1'!BB558,'[1]OPINI Rinci v1'!BD558,'[1]OPINI Rinci v1'!BC558)</f>
        <v>TMP</v>
      </c>
      <c r="R556" s="307" t="s">
        <v>700</v>
      </c>
      <c r="S556" s="304" t="str">
        <f>CONCATENATE('[1]OPINI Rinci v1'!BF558,'[1]OPINI Rinci v1'!BG558,'[1]OPINI Rinci v1'!BI558,'[1]OPINI Rinci v1'!BH558)</f>
        <v>TMP</v>
      </c>
      <c r="T556" s="304" t="str">
        <f>CONCATENATE('[1]OPINI Rinci v1'!BK558,'[1]OPINI Rinci v1'!BL558,'[1]OPINI Rinci v1'!BM558,'[1]OPINI Rinci v1'!BN558)</f>
        <v>TMP</v>
      </c>
      <c r="U556" s="304" t="str">
        <f>CONCATENATE('[1]OPINI Rinci v1'!BP558,'[1]OPINI Rinci v1'!BQ558,'[1]OPINI Rinci v1'!BR558,'[1]OPINI Rinci v1'!BS558)</f>
        <v>TMP</v>
      </c>
      <c r="V556" s="304" t="str">
        <f>CONCATENATE('[1]OPINI Rinci v1'!BU558,'[1]OPINI Rinci v1'!BV558,'[1]OPINI Rinci v1'!BW558,'[1]OPINI Rinci v1'!BX558)</f>
        <v>TW</v>
      </c>
      <c r="W556" s="304" t="str">
        <f>CONCATENATE('[1]OPINI Rinci v1'!BZ558,'[1]OPINI Rinci v1'!CA558,'[1]OPINI Rinci v1'!CB558,'[1]OPINI Rinci v1'!CC558)</f>
        <v>TMP</v>
      </c>
      <c r="X556" s="304" t="str">
        <f>CONCATENATE('[1]OPINI Rinci v1'!CE558,'[1]OPINI Rinci v1'!CF558,'[1]OPINI Rinci v1'!CG558,'[1]OPINI Rinci v1'!CH558)</f>
        <v>TMP</v>
      </c>
      <c r="Y556" s="304" t="str">
        <f>CONCATENATE('[1]OPINI Rinci v1'!CJ558,'[1]OPINI Rinci v1'!CK558,'[1]OPINI Rinci v1'!CL558,'[1]OPINI Rinci v1'!CM558)</f>
        <v>WDP</v>
      </c>
      <c r="Z556" s="304" t="str">
        <f>CONCATENATE('[1]OPINI Rinci v1'!CO558,'[1]OPINI Rinci v1'!CP558,'[1]OPINI Rinci v1'!CQ558,'[1]OPINI Rinci v1'!CR558)</f>
        <v/>
      </c>
      <c r="AA556" s="301"/>
    </row>
    <row r="557" spans="1:27" s="5" customFormat="1" ht="14.1" customHeight="1" x14ac:dyDescent="0.2">
      <c r="A557" s="306">
        <f t="shared" ref="A557:A566" si="29">IF(C557="","",A556+1)</f>
        <v>489</v>
      </c>
      <c r="B557" s="222" t="s">
        <v>290</v>
      </c>
      <c r="C557" s="214" t="s">
        <v>12</v>
      </c>
      <c r="D557" s="220"/>
      <c r="E557" s="217" t="s">
        <v>570</v>
      </c>
      <c r="F557" s="198" t="str">
        <f>CONCATENATE('[1]OPINI Rinci v1'!M559,'[1]OPINI Rinci v1'!N559,'[1]OPINI Rinci v1'!O559,'[1]OPINI Rinci v1'!P559)</f>
        <v>WTP</v>
      </c>
      <c r="G557" s="198" t="str">
        <f>CONCATENATE('[1]OPINI Rinci v1'!R559,'[1]OPINI Rinci v1'!S559,'[1]OPINI Rinci v1'!T559,'[1]OPINI Rinci v1'!U559)</f>
        <v>WTP</v>
      </c>
      <c r="H557" s="198" t="str">
        <f>CONCATENATE('[1]OPINI Rinci v1'!W559,'[1]OPINI Rinci v1'!X559,'[1]OPINI Rinci v1'!Y559,'[1]OPINI Rinci v1'!Z559)</f>
        <v>WTP</v>
      </c>
      <c r="I557" s="198" t="str">
        <f>CONCATENATE('[1]OPINI Rinci v1'!AB559,'[1]OPINI Rinci v1'!AC559,'[1]OPINI Rinci v1'!AD559,'[1]OPINI Rinci v1'!AE559)</f>
        <v>WTP</v>
      </c>
      <c r="J557" s="198" t="str">
        <f>CONCATENATE('[1]OPINI Rinci v1'!AG559,'[1]OPINI Rinci v1'!AH559,'[1]OPINI Rinci v1'!AI559,'[1]OPINI Rinci v1'!AJ559)</f>
        <v>WDP</v>
      </c>
      <c r="K557" s="198" t="str">
        <f>CONCATENATE('[1]OPINI Rinci v1'!AL559,'[1]OPINI Rinci v1'!AM559,'[1]OPINI Rinci v1'!AN559,'[1]OPINI Rinci v1'!AO559)</f>
        <v>WDP</v>
      </c>
      <c r="L557" s="198" t="str">
        <f>CONCATENATE('[1]OPINI Rinci v1'!AQ559,'[1]OPINI Rinci v1'!AR559,'[1]OPINI Rinci v1'!AS559,'[1]OPINI Rinci v1'!AT559)</f>
        <v>WDP</v>
      </c>
      <c r="M557" s="198" t="str">
        <f>CONCATENATE('[1]OPINI Rinci v1'!AV559,'[1]OPINI Rinci v1'!AW559,'[1]OPINI Rinci v1'!AX559,'[1]OPINI Rinci v1'!AY559)</f>
        <v>WDP</v>
      </c>
      <c r="N557" s="309" t="s">
        <v>701</v>
      </c>
      <c r="O557" s="310"/>
      <c r="P557" s="310"/>
      <c r="Q557" s="218" t="str">
        <f>CONCATENATE('[1]OPINI Rinci v1'!BA559,'[1]OPINI Rinci v1'!BB559,'[1]OPINI Rinci v1'!BD559,'[1]OPINI Rinci v1'!BC559)</f>
        <v>TW</v>
      </c>
      <c r="R557" s="309" t="s">
        <v>701</v>
      </c>
      <c r="S557" s="304" t="str">
        <f>CONCATENATE('[1]OPINI Rinci v1'!BF559,'[1]OPINI Rinci v1'!BG559,'[1]OPINI Rinci v1'!BI559,'[1]OPINI Rinci v1'!BH559)</f>
        <v>WDP</v>
      </c>
      <c r="T557" s="304" t="str">
        <f>CONCATENATE('[1]OPINI Rinci v1'!BK559,'[1]OPINI Rinci v1'!BL559,'[1]OPINI Rinci v1'!BM559,'[1]OPINI Rinci v1'!BN559)</f>
        <v>TMP</v>
      </c>
      <c r="U557" s="304" t="str">
        <f>CONCATENATE('[1]OPINI Rinci v1'!BP559,'[1]OPINI Rinci v1'!BQ559,'[1]OPINI Rinci v1'!BR559,'[1]OPINI Rinci v1'!BS559)</f>
        <v>TMP</v>
      </c>
      <c r="V557" s="304" t="str">
        <f>CONCATENATE('[1]OPINI Rinci v1'!BU559,'[1]OPINI Rinci v1'!BV559,'[1]OPINI Rinci v1'!BW559,'[1]OPINI Rinci v1'!BX559)</f>
        <v>TW</v>
      </c>
      <c r="W557" s="304" t="str">
        <f>CONCATENATE('[1]OPINI Rinci v1'!BZ559,'[1]OPINI Rinci v1'!CA559,'[1]OPINI Rinci v1'!CB559,'[1]OPINI Rinci v1'!CC559)</f>
        <v>TMP</v>
      </c>
      <c r="X557" s="304" t="str">
        <f>CONCATENATE('[1]OPINI Rinci v1'!CE559,'[1]OPINI Rinci v1'!CF559,'[1]OPINI Rinci v1'!CG559,'[1]OPINI Rinci v1'!CH559)</f>
        <v>WDP</v>
      </c>
      <c r="Y557" s="304" t="str">
        <f>CONCATENATE('[1]OPINI Rinci v1'!CJ559,'[1]OPINI Rinci v1'!CK559,'[1]OPINI Rinci v1'!CL559,'[1]OPINI Rinci v1'!CM559)</f>
        <v>TMP</v>
      </c>
      <c r="Z557" s="304" t="str">
        <f>CONCATENATE('[1]OPINI Rinci v1'!CO559,'[1]OPINI Rinci v1'!CP559,'[1]OPINI Rinci v1'!CQ559,'[1]OPINI Rinci v1'!CR559)</f>
        <v/>
      </c>
      <c r="AA557" s="301"/>
    </row>
    <row r="558" spans="1:27" s="5" customFormat="1" ht="14.1" customHeight="1" x14ac:dyDescent="0.2">
      <c r="A558" s="306">
        <f t="shared" si="29"/>
        <v>490</v>
      </c>
      <c r="B558" s="222" t="s">
        <v>290</v>
      </c>
      <c r="C558" s="214" t="s">
        <v>14</v>
      </c>
      <c r="D558" s="220"/>
      <c r="E558" s="217" t="s">
        <v>571</v>
      </c>
      <c r="F558" s="198" t="str">
        <f>CONCATENATE('[1]OPINI Rinci v1'!M560,'[1]OPINI Rinci v1'!N560,'[1]OPINI Rinci v1'!O560,'[1]OPINI Rinci v1'!P560)</f>
        <v>WTP</v>
      </c>
      <c r="G558" s="198" t="str">
        <f>CONCATENATE('[1]OPINI Rinci v1'!R560,'[1]OPINI Rinci v1'!S560,'[1]OPINI Rinci v1'!T560,'[1]OPINI Rinci v1'!U560)</f>
        <v>WTP</v>
      </c>
      <c r="H558" s="198" t="str">
        <f>CONCATENATE('[1]OPINI Rinci v1'!W560,'[1]OPINI Rinci v1'!X560,'[1]OPINI Rinci v1'!Y560,'[1]OPINI Rinci v1'!Z560)</f>
        <v>WTP</v>
      </c>
      <c r="I558" s="198" t="str">
        <f>CONCATENATE('[1]OPINI Rinci v1'!AB560,'[1]OPINI Rinci v1'!AC560,'[1]OPINI Rinci v1'!AD560,'[1]OPINI Rinci v1'!AE560)</f>
        <v>WTP</v>
      </c>
      <c r="J558" s="198" t="str">
        <f>CONCATENATE('[1]OPINI Rinci v1'!AG560,'[1]OPINI Rinci v1'!AH560,'[1]OPINI Rinci v1'!AI560,'[1]OPINI Rinci v1'!AJ560)</f>
        <v>WTP</v>
      </c>
      <c r="K558" s="198" t="str">
        <f>CONCATENATE('[1]OPINI Rinci v1'!AL560,'[1]OPINI Rinci v1'!AM560,'[1]OPINI Rinci v1'!AN560,'[1]OPINI Rinci v1'!AO560)</f>
        <v>WDP</v>
      </c>
      <c r="L558" s="198" t="str">
        <f>CONCATENATE('[1]OPINI Rinci v1'!AQ560,'[1]OPINI Rinci v1'!AR560,'[1]OPINI Rinci v1'!AS560,'[1]OPINI Rinci v1'!AT560)</f>
        <v>WDP</v>
      </c>
      <c r="M558" s="198" t="str">
        <f>CONCATENATE('[1]OPINI Rinci v1'!AV560,'[1]OPINI Rinci v1'!AW560,'[1]OPINI Rinci v1'!AX560,'[1]OPINI Rinci v1'!AY560)</f>
        <v>WDP</v>
      </c>
      <c r="N558" s="309" t="s">
        <v>701</v>
      </c>
      <c r="O558" s="310"/>
      <c r="P558" s="310"/>
      <c r="Q558" s="218" t="str">
        <f>CONCATENATE('[1]OPINI Rinci v1'!BA560,'[1]OPINI Rinci v1'!BB560,'[1]OPINI Rinci v1'!BD560,'[1]OPINI Rinci v1'!BC560)</f>
        <v>WDP</v>
      </c>
      <c r="R558" s="309" t="s">
        <v>701</v>
      </c>
      <c r="S558" s="304" t="str">
        <f>CONCATENATE('[1]OPINI Rinci v1'!BF560,'[1]OPINI Rinci v1'!BG560,'[1]OPINI Rinci v1'!BI560,'[1]OPINI Rinci v1'!BH560)</f>
        <v>WDP</v>
      </c>
      <c r="T558" s="304" t="str">
        <f>CONCATENATE('[1]OPINI Rinci v1'!BK560,'[1]OPINI Rinci v1'!BL560,'[1]OPINI Rinci v1'!BM560,'[1]OPINI Rinci v1'!BN560)</f>
        <v>TMP</v>
      </c>
      <c r="U558" s="304" t="str">
        <f>CONCATENATE('[1]OPINI Rinci v1'!BP560,'[1]OPINI Rinci v1'!BQ560,'[1]OPINI Rinci v1'!BR560,'[1]OPINI Rinci v1'!BS560)</f>
        <v>TMP</v>
      </c>
      <c r="V558" s="304" t="str">
        <f>CONCATENATE('[1]OPINI Rinci v1'!BU560,'[1]OPINI Rinci v1'!BV560,'[1]OPINI Rinci v1'!BW560,'[1]OPINI Rinci v1'!BX560)</f>
        <v>TW</v>
      </c>
      <c r="W558" s="304" t="str">
        <f>CONCATENATE('[1]OPINI Rinci v1'!BZ560,'[1]OPINI Rinci v1'!CA560,'[1]OPINI Rinci v1'!CB560,'[1]OPINI Rinci v1'!CC560)</f>
        <v>TMP</v>
      </c>
      <c r="X558" s="304" t="str">
        <f>CONCATENATE('[1]OPINI Rinci v1'!CE560,'[1]OPINI Rinci v1'!CF560,'[1]OPINI Rinci v1'!CG560,'[1]OPINI Rinci v1'!CH560)</f>
        <v>WDP</v>
      </c>
      <c r="Y558" s="304" t="str">
        <f>CONCATENATE('[1]OPINI Rinci v1'!CJ560,'[1]OPINI Rinci v1'!CK560,'[1]OPINI Rinci v1'!CL560,'[1]OPINI Rinci v1'!CM560)</f>
        <v>TMP</v>
      </c>
      <c r="Z558" s="304" t="str">
        <f>CONCATENATE('[1]OPINI Rinci v1'!CO560,'[1]OPINI Rinci v1'!CP560,'[1]OPINI Rinci v1'!CQ560,'[1]OPINI Rinci v1'!CR560)</f>
        <v/>
      </c>
      <c r="AA558" s="301"/>
    </row>
    <row r="559" spans="1:27" s="312" customFormat="1" ht="14.1" customHeight="1" x14ac:dyDescent="0.2">
      <c r="A559" s="306">
        <f t="shared" si="29"/>
        <v>491</v>
      </c>
      <c r="B559" s="222" t="s">
        <v>290</v>
      </c>
      <c r="C559" s="214" t="s">
        <v>16</v>
      </c>
      <c r="D559" s="220"/>
      <c r="E559" s="217" t="s">
        <v>572</v>
      </c>
      <c r="F559" s="198" t="str">
        <f>CONCATENATE('[1]OPINI Rinci v1'!M561,'[1]OPINI Rinci v1'!N561,'[1]OPINI Rinci v1'!O561,'[1]OPINI Rinci v1'!P561)</f>
        <v>WTP</v>
      </c>
      <c r="G559" s="198" t="str">
        <f>CONCATENATE('[1]OPINI Rinci v1'!R561,'[1]OPINI Rinci v1'!S561,'[1]OPINI Rinci v1'!T561,'[1]OPINI Rinci v1'!U561)</f>
        <v>WTP</v>
      </c>
      <c r="H559" s="198" t="str">
        <f>CONCATENATE('[1]OPINI Rinci v1'!W561,'[1]OPINI Rinci v1'!X561,'[1]OPINI Rinci v1'!Y561,'[1]OPINI Rinci v1'!Z561)</f>
        <v>WTP</v>
      </c>
      <c r="I559" s="198" t="str">
        <f>CONCATENATE('[1]OPINI Rinci v1'!AB561,'[1]OPINI Rinci v1'!AC561,'[1]OPINI Rinci v1'!AD561,'[1]OPINI Rinci v1'!AE561)</f>
        <v>WTP</v>
      </c>
      <c r="J559" s="198" t="str">
        <f>CONCATENATE('[1]OPINI Rinci v1'!AG561,'[1]OPINI Rinci v1'!AH561,'[1]OPINI Rinci v1'!AI561,'[1]OPINI Rinci v1'!AJ561)</f>
        <v>WTP</v>
      </c>
      <c r="K559" s="198" t="str">
        <f>CONCATENATE('[1]OPINI Rinci v1'!AL561,'[1]OPINI Rinci v1'!AM561,'[1]OPINI Rinci v1'!AN561,'[1]OPINI Rinci v1'!AO561)</f>
        <v>WTP</v>
      </c>
      <c r="L559" s="198" t="str">
        <f>CONCATENATE('[1]OPINI Rinci v1'!AQ561,'[1]OPINI Rinci v1'!AR561,'[1]OPINI Rinci v1'!AS561,'[1]OPINI Rinci v1'!AT561)</f>
        <v>WTP</v>
      </c>
      <c r="M559" s="198" t="str">
        <f>CONCATENATE('[1]OPINI Rinci v1'!AV561,'[1]OPINI Rinci v1'!AW561,'[1]OPINI Rinci v1'!AX561,'[1]OPINI Rinci v1'!AY561)</f>
        <v>WTP</v>
      </c>
      <c r="N559" s="307" t="s">
        <v>702</v>
      </c>
      <c r="O559" s="308"/>
      <c r="P559" s="308"/>
      <c r="Q559" s="218" t="str">
        <f>CONCATENATE('[1]OPINI Rinci v1'!BA561,'[1]OPINI Rinci v1'!BB561,'[1]OPINI Rinci v1'!BD561,'[1]OPINI Rinci v1'!BC561)</f>
        <v>WDP</v>
      </c>
      <c r="R559" s="307" t="s">
        <v>700</v>
      </c>
      <c r="S559" s="304" t="str">
        <f>CONCATENATE('[1]OPINI Rinci v1'!BF561,'[1]OPINI Rinci v1'!BG561,'[1]OPINI Rinci v1'!BI561,'[1]OPINI Rinci v1'!BH561)</f>
        <v>WDP</v>
      </c>
      <c r="T559" s="304" t="str">
        <f>CONCATENATE('[1]OPINI Rinci v1'!BK561,'[1]OPINI Rinci v1'!BL561,'[1]OPINI Rinci v1'!BM561,'[1]OPINI Rinci v1'!BN561)</f>
        <v>WDP</v>
      </c>
      <c r="U559" s="304" t="str">
        <f>CONCATENATE('[1]OPINI Rinci v1'!BP561,'[1]OPINI Rinci v1'!BQ561,'[1]OPINI Rinci v1'!BR561,'[1]OPINI Rinci v1'!BS561)</f>
        <v>TMP</v>
      </c>
      <c r="V559" s="304" t="str">
        <f>CONCATENATE('[1]OPINI Rinci v1'!BU561,'[1]OPINI Rinci v1'!BV561,'[1]OPINI Rinci v1'!BW561,'[1]OPINI Rinci v1'!BX561)</f>
        <v>TW</v>
      </c>
      <c r="W559" s="304" t="str">
        <f>CONCATENATE('[1]OPINI Rinci v1'!BZ561,'[1]OPINI Rinci v1'!CA561,'[1]OPINI Rinci v1'!CB561,'[1]OPINI Rinci v1'!CC561)</f>
        <v>TMP</v>
      </c>
      <c r="X559" s="304" t="str">
        <f>CONCATENATE('[1]OPINI Rinci v1'!CE561,'[1]OPINI Rinci v1'!CF561,'[1]OPINI Rinci v1'!CG561,'[1]OPINI Rinci v1'!CH561)</f>
        <v>WDP</v>
      </c>
      <c r="Y559" s="304" t="str">
        <f>CONCATENATE('[1]OPINI Rinci v1'!CJ561,'[1]OPINI Rinci v1'!CK561,'[1]OPINI Rinci v1'!CL561,'[1]OPINI Rinci v1'!CM561)</f>
        <v>WDP</v>
      </c>
      <c r="Z559" s="304" t="str">
        <f>CONCATENATE('[1]OPINI Rinci v1'!CO561,'[1]OPINI Rinci v1'!CP561,'[1]OPINI Rinci v1'!CQ561,'[1]OPINI Rinci v1'!CR561)</f>
        <v>WDP</v>
      </c>
      <c r="AA559" s="311"/>
    </row>
    <row r="560" spans="1:27" s="5" customFormat="1" ht="14.1" customHeight="1" x14ac:dyDescent="0.2">
      <c r="A560" s="306">
        <f t="shared" si="29"/>
        <v>492</v>
      </c>
      <c r="B560" s="222" t="s">
        <v>290</v>
      </c>
      <c r="C560" s="214" t="s">
        <v>18</v>
      </c>
      <c r="D560" s="220"/>
      <c r="E560" s="217" t="s">
        <v>573</v>
      </c>
      <c r="F560" s="198" t="str">
        <f>CONCATENATE('[1]OPINI Rinci v1'!M562,'[1]OPINI Rinci v1'!N562,'[1]OPINI Rinci v1'!O562,'[1]OPINI Rinci v1'!P562)</f>
        <v>WTP</v>
      </c>
      <c r="G560" s="198" t="str">
        <f>CONCATENATE('[1]OPINI Rinci v1'!R562,'[1]OPINI Rinci v1'!S562,'[1]OPINI Rinci v1'!T562,'[1]OPINI Rinci v1'!U562)</f>
        <v>WTP</v>
      </c>
      <c r="H560" s="198" t="str">
        <f>CONCATENATE('[1]OPINI Rinci v1'!W562,'[1]OPINI Rinci v1'!X562,'[1]OPINI Rinci v1'!Y562,'[1]OPINI Rinci v1'!Z562)</f>
        <v>WTP</v>
      </c>
      <c r="I560" s="198" t="str">
        <f>CONCATENATE('[1]OPINI Rinci v1'!AB562,'[1]OPINI Rinci v1'!AC562,'[1]OPINI Rinci v1'!AD562,'[1]OPINI Rinci v1'!AE562)</f>
        <v>WTP</v>
      </c>
      <c r="J560" s="198" t="str">
        <f>CONCATENATE('[1]OPINI Rinci v1'!AG562,'[1]OPINI Rinci v1'!AH562,'[1]OPINI Rinci v1'!AI562,'[1]OPINI Rinci v1'!AJ562)</f>
        <v>WTP</v>
      </c>
      <c r="K560" s="198" t="str">
        <f>CONCATENATE('[1]OPINI Rinci v1'!AL562,'[1]OPINI Rinci v1'!AM562,'[1]OPINI Rinci v1'!AN562,'[1]OPINI Rinci v1'!AO562)</f>
        <v>WTP</v>
      </c>
      <c r="L560" s="198" t="str">
        <f>CONCATENATE('[1]OPINI Rinci v1'!AQ562,'[1]OPINI Rinci v1'!AR562,'[1]OPINI Rinci v1'!AS562,'[1]OPINI Rinci v1'!AT562)</f>
        <v>WDP</v>
      </c>
      <c r="M560" s="198" t="str">
        <f>CONCATENATE('[1]OPINI Rinci v1'!AV562,'[1]OPINI Rinci v1'!AW562,'[1]OPINI Rinci v1'!AX562,'[1]OPINI Rinci v1'!AY562)</f>
        <v>WDP</v>
      </c>
      <c r="N560" s="309" t="s">
        <v>701</v>
      </c>
      <c r="O560" s="310"/>
      <c r="P560" s="310"/>
      <c r="Q560" s="218" t="str">
        <f>CONCATENATE('[1]OPINI Rinci v1'!BA562,'[1]OPINI Rinci v1'!BB562,'[1]OPINI Rinci v1'!BD562,'[1]OPINI Rinci v1'!BC562)</f>
        <v>WDP</v>
      </c>
      <c r="R560" s="309" t="s">
        <v>701</v>
      </c>
      <c r="S560" s="304" t="str">
        <f>CONCATENATE('[1]OPINI Rinci v1'!BF562,'[1]OPINI Rinci v1'!BG562,'[1]OPINI Rinci v1'!BI562,'[1]OPINI Rinci v1'!BH562)</f>
        <v>WDP</v>
      </c>
      <c r="T560" s="304" t="str">
        <f>CONCATENATE('[1]OPINI Rinci v1'!BK562,'[1]OPINI Rinci v1'!BL562,'[1]OPINI Rinci v1'!BM562,'[1]OPINI Rinci v1'!BN562)</f>
        <v>TMP</v>
      </c>
      <c r="U560" s="304" t="str">
        <f>CONCATENATE('[1]OPINI Rinci v1'!BP562,'[1]OPINI Rinci v1'!BQ562,'[1]OPINI Rinci v1'!BR562,'[1]OPINI Rinci v1'!BS562)</f>
        <v>TMP</v>
      </c>
      <c r="V560" s="304" t="str">
        <f>CONCATENATE('[1]OPINI Rinci v1'!BU562,'[1]OPINI Rinci v1'!BV562,'[1]OPINI Rinci v1'!BW562,'[1]OPINI Rinci v1'!BX562)</f>
        <v>TW</v>
      </c>
      <c r="W560" s="304" t="str">
        <f>CONCATENATE('[1]OPINI Rinci v1'!BZ562,'[1]OPINI Rinci v1'!CA562,'[1]OPINI Rinci v1'!CB562,'[1]OPINI Rinci v1'!CC562)</f>
        <v>TMP</v>
      </c>
      <c r="X560" s="304" t="str">
        <f>CONCATENATE('[1]OPINI Rinci v1'!CE562,'[1]OPINI Rinci v1'!CF562,'[1]OPINI Rinci v1'!CG562,'[1]OPINI Rinci v1'!CH562)</f>
        <v>WDP</v>
      </c>
      <c r="Y560" s="304" t="str">
        <f>CONCATENATE('[1]OPINI Rinci v1'!CJ562,'[1]OPINI Rinci v1'!CK562,'[1]OPINI Rinci v1'!CL562,'[1]OPINI Rinci v1'!CM562)</f>
        <v>WDP</v>
      </c>
      <c r="Z560" s="304" t="str">
        <f>CONCATENATE('[1]OPINI Rinci v1'!CO562,'[1]OPINI Rinci v1'!CP562,'[1]OPINI Rinci v1'!CQ562,'[1]OPINI Rinci v1'!CR562)</f>
        <v/>
      </c>
      <c r="AA560" s="301"/>
    </row>
    <row r="561" spans="1:27" s="312" customFormat="1" ht="14.1" customHeight="1" x14ac:dyDescent="0.2">
      <c r="A561" s="306">
        <f t="shared" si="29"/>
        <v>493</v>
      </c>
      <c r="B561" s="222" t="s">
        <v>290</v>
      </c>
      <c r="C561" s="214" t="s">
        <v>20</v>
      </c>
      <c r="D561" s="220"/>
      <c r="E561" s="217" t="s">
        <v>574</v>
      </c>
      <c r="F561" s="198" t="str">
        <f>CONCATENATE('[1]OPINI Rinci v1'!M563,'[1]OPINI Rinci v1'!N563,'[1]OPINI Rinci v1'!O563,'[1]OPINI Rinci v1'!P563)</f>
        <v>WTP</v>
      </c>
      <c r="G561" s="198" t="str">
        <f>CONCATENATE('[1]OPINI Rinci v1'!R563,'[1]OPINI Rinci v1'!S563,'[1]OPINI Rinci v1'!T563,'[1]OPINI Rinci v1'!U563)</f>
        <v>WTP</v>
      </c>
      <c r="H561" s="198" t="str">
        <f>CONCATENATE('[1]OPINI Rinci v1'!W563,'[1]OPINI Rinci v1'!X563,'[1]OPINI Rinci v1'!Y563,'[1]OPINI Rinci v1'!Z563)</f>
        <v>WTP</v>
      </c>
      <c r="I561" s="198" t="str">
        <f>CONCATENATE('[1]OPINI Rinci v1'!AB563,'[1]OPINI Rinci v1'!AC563,'[1]OPINI Rinci v1'!AD563,'[1]OPINI Rinci v1'!AE563)</f>
        <v>WTP</v>
      </c>
      <c r="J561" s="198" t="str">
        <f>CONCATENATE('[1]OPINI Rinci v1'!AG563,'[1]OPINI Rinci v1'!AH563,'[1]OPINI Rinci v1'!AI563,'[1]OPINI Rinci v1'!AJ563)</f>
        <v>WTP</v>
      </c>
      <c r="K561" s="198" t="str">
        <f>CONCATENATE('[1]OPINI Rinci v1'!AL563,'[1]OPINI Rinci v1'!AM563,'[1]OPINI Rinci v1'!AN563,'[1]OPINI Rinci v1'!AO563)</f>
        <v>WTP</v>
      </c>
      <c r="L561" s="198" t="str">
        <f>CONCATENATE('[1]OPINI Rinci v1'!AQ563,'[1]OPINI Rinci v1'!AR563,'[1]OPINI Rinci v1'!AS563,'[1]OPINI Rinci v1'!AT563)</f>
        <v>WTP</v>
      </c>
      <c r="M561" s="198" t="str">
        <f>CONCATENATE('[1]OPINI Rinci v1'!AV563,'[1]OPINI Rinci v1'!AW563,'[1]OPINI Rinci v1'!AX563,'[1]OPINI Rinci v1'!AY563)</f>
        <v>WTP</v>
      </c>
      <c r="N561" s="307" t="s">
        <v>702</v>
      </c>
      <c r="O561" s="308"/>
      <c r="P561" s="308"/>
      <c r="Q561" s="218" t="str">
        <f>CONCATENATE('[1]OPINI Rinci v1'!BA563,'[1]OPINI Rinci v1'!BB563,'[1]OPINI Rinci v1'!BD563,'[1]OPINI Rinci v1'!BC563)</f>
        <v>WDP</v>
      </c>
      <c r="R561" s="307" t="s">
        <v>700</v>
      </c>
      <c r="S561" s="304" t="str">
        <f>CONCATENATE('[1]OPINI Rinci v1'!BF563,'[1]OPINI Rinci v1'!BG563,'[1]OPINI Rinci v1'!BI563,'[1]OPINI Rinci v1'!BH563)</f>
        <v>WDP</v>
      </c>
      <c r="T561" s="304" t="str">
        <f>CONCATENATE('[1]OPINI Rinci v1'!BK563,'[1]OPINI Rinci v1'!BL563,'[1]OPINI Rinci v1'!BM563,'[1]OPINI Rinci v1'!BN563)</f>
        <v>WDP</v>
      </c>
      <c r="U561" s="304" t="str">
        <f>CONCATENATE('[1]OPINI Rinci v1'!BP563,'[1]OPINI Rinci v1'!BQ563,'[1]OPINI Rinci v1'!BR563,'[1]OPINI Rinci v1'!BS563)</f>
        <v>WDP</v>
      </c>
      <c r="V561" s="304" t="str">
        <f>CONCATENATE('[1]OPINI Rinci v1'!BU563,'[1]OPINI Rinci v1'!BV563,'[1]OPINI Rinci v1'!BW563,'[1]OPINI Rinci v1'!BX563)</f>
        <v>WDP</v>
      </c>
      <c r="W561" s="304" t="str">
        <f>CONCATENATE('[1]OPINI Rinci v1'!BZ563,'[1]OPINI Rinci v1'!CA563,'[1]OPINI Rinci v1'!CB563,'[1]OPINI Rinci v1'!CC563)</f>
        <v>TMP</v>
      </c>
      <c r="X561" s="304" t="str">
        <f>CONCATENATE('[1]OPINI Rinci v1'!CE563,'[1]OPINI Rinci v1'!CF563,'[1]OPINI Rinci v1'!CG563,'[1]OPINI Rinci v1'!CH563)</f>
        <v>WDP</v>
      </c>
      <c r="Y561" s="304" t="str">
        <f>CONCATENATE('[1]OPINI Rinci v1'!CJ563,'[1]OPINI Rinci v1'!CK563,'[1]OPINI Rinci v1'!CL563,'[1]OPINI Rinci v1'!CM563)</f>
        <v>WDP</v>
      </c>
      <c r="Z561" s="304" t="str">
        <f>CONCATENATE('[1]OPINI Rinci v1'!CO563,'[1]OPINI Rinci v1'!CP563,'[1]OPINI Rinci v1'!CQ563,'[1]OPINI Rinci v1'!CR563)</f>
        <v/>
      </c>
      <c r="AA561" s="311"/>
    </row>
    <row r="562" spans="1:27" s="5" customFormat="1" ht="14.1" customHeight="1" x14ac:dyDescent="0.2">
      <c r="A562" s="306">
        <f t="shared" si="29"/>
        <v>494</v>
      </c>
      <c r="B562" s="222" t="s">
        <v>290</v>
      </c>
      <c r="C562" s="214" t="s">
        <v>22</v>
      </c>
      <c r="D562" s="220"/>
      <c r="E562" s="217" t="s">
        <v>575</v>
      </c>
      <c r="F562" s="198" t="str">
        <f>CONCATENATE('[1]OPINI Rinci v1'!M564,'[1]OPINI Rinci v1'!N564,'[1]OPINI Rinci v1'!O564,'[1]OPINI Rinci v1'!P564)</f>
        <v>WTP</v>
      </c>
      <c r="G562" s="198" t="str">
        <f>CONCATENATE('[1]OPINI Rinci v1'!R564,'[1]OPINI Rinci v1'!S564,'[1]OPINI Rinci v1'!T564,'[1]OPINI Rinci v1'!U564)</f>
        <v>WTP</v>
      </c>
      <c r="H562" s="198" t="str">
        <f>CONCATENATE('[1]OPINI Rinci v1'!W564,'[1]OPINI Rinci v1'!X564,'[1]OPINI Rinci v1'!Y564,'[1]OPINI Rinci v1'!Z564)</f>
        <v>WTP</v>
      </c>
      <c r="I562" s="198" t="str">
        <f>CONCATENATE('[1]OPINI Rinci v1'!AB564,'[1]OPINI Rinci v1'!AC564,'[1]OPINI Rinci v1'!AD564,'[1]OPINI Rinci v1'!AE564)</f>
        <v>WDP</v>
      </c>
      <c r="J562" s="198" t="str">
        <f>CONCATENATE('[1]OPINI Rinci v1'!AG564,'[1]OPINI Rinci v1'!AH564,'[1]OPINI Rinci v1'!AI564,'[1]OPINI Rinci v1'!AJ564)</f>
        <v>WDP</v>
      </c>
      <c r="K562" s="198" t="str">
        <f>CONCATENATE('[1]OPINI Rinci v1'!AL564,'[1]OPINI Rinci v1'!AM564,'[1]OPINI Rinci v1'!AN564,'[1]OPINI Rinci v1'!AO564)</f>
        <v>WDP</v>
      </c>
      <c r="L562" s="198" t="str">
        <f>CONCATENATE('[1]OPINI Rinci v1'!AQ564,'[1]OPINI Rinci v1'!AR564,'[1]OPINI Rinci v1'!AS564,'[1]OPINI Rinci v1'!AT564)</f>
        <v>TMP</v>
      </c>
      <c r="M562" s="198" t="str">
        <f>CONCATENATE('[1]OPINI Rinci v1'!AV564,'[1]OPINI Rinci v1'!AW564,'[1]OPINI Rinci v1'!AX564,'[1]OPINI Rinci v1'!AY564)</f>
        <v>WDP</v>
      </c>
      <c r="N562" s="309" t="s">
        <v>701</v>
      </c>
      <c r="O562" s="310"/>
      <c r="P562" s="310"/>
      <c r="Q562" s="218" t="str">
        <f>CONCATENATE('[1]OPINI Rinci v1'!BA564,'[1]OPINI Rinci v1'!BB564,'[1]OPINI Rinci v1'!BD564,'[1]OPINI Rinci v1'!BC564)</f>
        <v>TMP</v>
      </c>
      <c r="R562" s="309" t="s">
        <v>701</v>
      </c>
      <c r="S562" s="304" t="str">
        <f>CONCATENATE('[1]OPINI Rinci v1'!BF564,'[1]OPINI Rinci v1'!BG564,'[1]OPINI Rinci v1'!BI564,'[1]OPINI Rinci v1'!BH564)</f>
        <v>TMP</v>
      </c>
      <c r="T562" s="304" t="str">
        <f>CONCATENATE('[1]OPINI Rinci v1'!BK564,'[1]OPINI Rinci v1'!BL564,'[1]OPINI Rinci v1'!BM564,'[1]OPINI Rinci v1'!BN564)</f>
        <v>TMP</v>
      </c>
      <c r="U562" s="304" t="str">
        <f>CONCATENATE('[1]OPINI Rinci v1'!BP564,'[1]OPINI Rinci v1'!BQ564,'[1]OPINI Rinci v1'!BR564,'[1]OPINI Rinci v1'!BS564)</f>
        <v>TMP</v>
      </c>
      <c r="V562" s="304" t="str">
        <f>CONCATENATE('[1]OPINI Rinci v1'!BU564,'[1]OPINI Rinci v1'!BV564,'[1]OPINI Rinci v1'!BW564,'[1]OPINI Rinci v1'!BX564)</f>
        <v>TW</v>
      </c>
      <c r="W562" s="304" t="str">
        <f>CONCATENATE('[1]OPINI Rinci v1'!BZ564,'[1]OPINI Rinci v1'!CA564,'[1]OPINI Rinci v1'!CB564,'[1]OPINI Rinci v1'!CC564)</f>
        <v>TMP</v>
      </c>
      <c r="X562" s="304" t="str">
        <f>CONCATENATE('[1]OPINI Rinci v1'!CE564,'[1]OPINI Rinci v1'!CF564,'[1]OPINI Rinci v1'!CG564,'[1]OPINI Rinci v1'!CH564)</f>
        <v>TMP</v>
      </c>
      <c r="Y562" s="304" t="str">
        <f>CONCATENATE('[1]OPINI Rinci v1'!CJ564,'[1]OPINI Rinci v1'!CK564,'[1]OPINI Rinci v1'!CL564,'[1]OPINI Rinci v1'!CM564)</f>
        <v>TMP</v>
      </c>
      <c r="Z562" s="304" t="str">
        <f>CONCATENATE('[1]OPINI Rinci v1'!CO564,'[1]OPINI Rinci v1'!CP564,'[1]OPINI Rinci v1'!CQ564,'[1]OPINI Rinci v1'!CR564)</f>
        <v/>
      </c>
      <c r="AA562" s="301"/>
    </row>
    <row r="563" spans="1:27" s="312" customFormat="1" ht="14.1" customHeight="1" x14ac:dyDescent="0.2">
      <c r="A563" s="306">
        <f t="shared" si="29"/>
        <v>495</v>
      </c>
      <c r="B563" s="222" t="s">
        <v>290</v>
      </c>
      <c r="C563" s="214" t="s">
        <v>24</v>
      </c>
      <c r="D563" s="220"/>
      <c r="E563" s="217" t="s">
        <v>576</v>
      </c>
      <c r="F563" s="198" t="str">
        <f>CONCATENATE('[1]OPINI Rinci v1'!M565,'[1]OPINI Rinci v1'!N565,'[1]OPINI Rinci v1'!O565,'[1]OPINI Rinci v1'!P565)</f>
        <v>WTP</v>
      </c>
      <c r="G563" s="198" t="str">
        <f>CONCATENATE('[1]OPINI Rinci v1'!R565,'[1]OPINI Rinci v1'!S565,'[1]OPINI Rinci v1'!T565,'[1]OPINI Rinci v1'!U565)</f>
        <v>WTP</v>
      </c>
      <c r="H563" s="198" t="str">
        <f>CONCATENATE('[1]OPINI Rinci v1'!W565,'[1]OPINI Rinci v1'!X565,'[1]OPINI Rinci v1'!Y565,'[1]OPINI Rinci v1'!Z565)</f>
        <v xml:space="preserve">WTP </v>
      </c>
      <c r="I563" s="198" t="str">
        <f>CONCATENATE('[1]OPINI Rinci v1'!AB565,'[1]OPINI Rinci v1'!AC565,'[1]OPINI Rinci v1'!AD565,'[1]OPINI Rinci v1'!AE565)</f>
        <v>WTP</v>
      </c>
      <c r="J563" s="198" t="str">
        <f>CONCATENATE('[1]OPINI Rinci v1'!AG565,'[1]OPINI Rinci v1'!AH565,'[1]OPINI Rinci v1'!AI565,'[1]OPINI Rinci v1'!AJ565)</f>
        <v>WTP</v>
      </c>
      <c r="K563" s="198" t="str">
        <f>CONCATENATE('[1]OPINI Rinci v1'!AL565,'[1]OPINI Rinci v1'!AM565,'[1]OPINI Rinci v1'!AN565,'[1]OPINI Rinci v1'!AO565)</f>
        <v>WTP</v>
      </c>
      <c r="L563" s="198" t="str">
        <f>CONCATENATE('[1]OPINI Rinci v1'!AQ565,'[1]OPINI Rinci v1'!AR565,'[1]OPINI Rinci v1'!AS565,'[1]OPINI Rinci v1'!AT565)</f>
        <v>WTP</v>
      </c>
      <c r="M563" s="198" t="str">
        <f>CONCATENATE('[1]OPINI Rinci v1'!AV565,'[1]OPINI Rinci v1'!AW565,'[1]OPINI Rinci v1'!AX565,'[1]OPINI Rinci v1'!AY565)</f>
        <v>WTP</v>
      </c>
      <c r="N563" s="309" t="s">
        <v>701</v>
      </c>
      <c r="O563" s="310"/>
      <c r="P563" s="310"/>
      <c r="Q563" s="218" t="str">
        <f>CONCATENATE('[1]OPINI Rinci v1'!BA565,'[1]OPINI Rinci v1'!BB565,'[1]OPINI Rinci v1'!BD565,'[1]OPINI Rinci v1'!BC565)</f>
        <v>WDP</v>
      </c>
      <c r="R563" s="309" t="s">
        <v>701</v>
      </c>
      <c r="S563" s="304" t="str">
        <f>CONCATENATE('[1]OPINI Rinci v1'!BF565,'[1]OPINI Rinci v1'!BG565,'[1]OPINI Rinci v1'!BI565,'[1]OPINI Rinci v1'!BH565)</f>
        <v>WDP</v>
      </c>
      <c r="T563" s="304" t="str">
        <f>CONCATENATE('[1]OPINI Rinci v1'!BK565,'[1]OPINI Rinci v1'!BL565,'[1]OPINI Rinci v1'!BM565,'[1]OPINI Rinci v1'!BN565)</f>
        <v>WDP</v>
      </c>
      <c r="U563" s="304" t="str">
        <f>CONCATENATE('[1]OPINI Rinci v1'!BP565,'[1]OPINI Rinci v1'!BQ565,'[1]OPINI Rinci v1'!BR565,'[1]OPINI Rinci v1'!BS565)</f>
        <v>TMP</v>
      </c>
      <c r="V563" s="304" t="str">
        <f>CONCATENATE('[1]OPINI Rinci v1'!BU565,'[1]OPINI Rinci v1'!BV565,'[1]OPINI Rinci v1'!BW565,'[1]OPINI Rinci v1'!BX565)</f>
        <v>TW</v>
      </c>
      <c r="W563" s="304" t="str">
        <f>CONCATENATE('[1]OPINI Rinci v1'!BZ565,'[1]OPINI Rinci v1'!CA565,'[1]OPINI Rinci v1'!CB565,'[1]OPINI Rinci v1'!CC565)</f>
        <v>TMP</v>
      </c>
      <c r="X563" s="304" t="str">
        <f>CONCATENATE('[1]OPINI Rinci v1'!CE565,'[1]OPINI Rinci v1'!CF565,'[1]OPINI Rinci v1'!CG565,'[1]OPINI Rinci v1'!CH565)</f>
        <v>WDP</v>
      </c>
      <c r="Y563" s="304" t="str">
        <f>CONCATENATE('[1]OPINI Rinci v1'!CJ565,'[1]OPINI Rinci v1'!CK565,'[1]OPINI Rinci v1'!CL565,'[1]OPINI Rinci v1'!CM565)</f>
        <v>TMP</v>
      </c>
      <c r="Z563" s="304" t="str">
        <f>CONCATENATE('[1]OPINI Rinci v1'!CO565,'[1]OPINI Rinci v1'!CP565,'[1]OPINI Rinci v1'!CQ565,'[1]OPINI Rinci v1'!CR565)</f>
        <v/>
      </c>
      <c r="AA563" s="311"/>
    </row>
    <row r="564" spans="1:27" s="5" customFormat="1" ht="14.1" customHeight="1" x14ac:dyDescent="0.2">
      <c r="A564" s="306">
        <f t="shared" si="29"/>
        <v>496</v>
      </c>
      <c r="B564" s="222" t="s">
        <v>290</v>
      </c>
      <c r="C564" s="214" t="s">
        <v>26</v>
      </c>
      <c r="D564" s="220"/>
      <c r="E564" s="217" t="s">
        <v>577</v>
      </c>
      <c r="F564" s="198" t="str">
        <f>CONCATENATE('[1]OPINI Rinci v1'!M566,'[1]OPINI Rinci v1'!N566,'[1]OPINI Rinci v1'!O566,'[1]OPINI Rinci v1'!P566)</f>
        <v>WTP</v>
      </c>
      <c r="G564" s="198" t="str">
        <f>CONCATENATE('[1]OPINI Rinci v1'!R566,'[1]OPINI Rinci v1'!S566,'[1]OPINI Rinci v1'!T566,'[1]OPINI Rinci v1'!U566)</f>
        <v>WTP</v>
      </c>
      <c r="H564" s="198" t="str">
        <f>CONCATENATE('[1]OPINI Rinci v1'!W566,'[1]OPINI Rinci v1'!X566,'[1]OPINI Rinci v1'!Y566,'[1]OPINI Rinci v1'!Z566)</f>
        <v>WTP</v>
      </c>
      <c r="I564" s="198" t="str">
        <f>CONCATENATE('[1]OPINI Rinci v1'!AB566,'[1]OPINI Rinci v1'!AC566,'[1]OPINI Rinci v1'!AD566,'[1]OPINI Rinci v1'!AE566)</f>
        <v>WTP</v>
      </c>
      <c r="J564" s="198" t="str">
        <f>CONCATENATE('[1]OPINI Rinci v1'!AG566,'[1]OPINI Rinci v1'!AH566,'[1]OPINI Rinci v1'!AI566,'[1]OPINI Rinci v1'!AJ566)</f>
        <v>WTP</v>
      </c>
      <c r="K564" s="198" t="str">
        <f>CONCATENATE('[1]OPINI Rinci v1'!AL566,'[1]OPINI Rinci v1'!AM566,'[1]OPINI Rinci v1'!AN566,'[1]OPINI Rinci v1'!AO566)</f>
        <v>WTP</v>
      </c>
      <c r="L564" s="198" t="str">
        <f>CONCATENATE('[1]OPINI Rinci v1'!AQ566,'[1]OPINI Rinci v1'!AR566,'[1]OPINI Rinci v1'!AS566,'[1]OPINI Rinci v1'!AT566)</f>
        <v>WDP</v>
      </c>
      <c r="M564" s="198" t="str">
        <f>CONCATENATE('[1]OPINI Rinci v1'!AV566,'[1]OPINI Rinci v1'!AW566,'[1]OPINI Rinci v1'!AX566,'[1]OPINI Rinci v1'!AY566)</f>
        <v>WDP</v>
      </c>
      <c r="N564" s="309" t="s">
        <v>701</v>
      </c>
      <c r="O564" s="310"/>
      <c r="P564" s="310"/>
      <c r="Q564" s="218" t="str">
        <f>CONCATENATE('[1]OPINI Rinci v1'!BA566,'[1]OPINI Rinci v1'!BB566,'[1]OPINI Rinci v1'!BD566,'[1]OPINI Rinci v1'!BC566)</f>
        <v>WDP</v>
      </c>
      <c r="R564" s="309" t="s">
        <v>701</v>
      </c>
      <c r="S564" s="304" t="str">
        <f>CONCATENATE('[1]OPINI Rinci v1'!BF566,'[1]OPINI Rinci v1'!BG566,'[1]OPINI Rinci v1'!BI566,'[1]OPINI Rinci v1'!BH566)</f>
        <v>WDP</v>
      </c>
      <c r="T564" s="304" t="str">
        <f>CONCATENATE('[1]OPINI Rinci v1'!BK566,'[1]OPINI Rinci v1'!BL566,'[1]OPINI Rinci v1'!BM566,'[1]OPINI Rinci v1'!BN566)</f>
        <v>TMP</v>
      </c>
      <c r="U564" s="304" t="str">
        <f>CONCATENATE('[1]OPINI Rinci v1'!BP566,'[1]OPINI Rinci v1'!BQ566,'[1]OPINI Rinci v1'!BR566,'[1]OPINI Rinci v1'!BS566)</f>
        <v>TMP</v>
      </c>
      <c r="V564" s="304" t="str">
        <f>CONCATENATE('[1]OPINI Rinci v1'!BU566,'[1]OPINI Rinci v1'!BV566,'[1]OPINI Rinci v1'!BW566,'[1]OPINI Rinci v1'!BX566)</f>
        <v>TW</v>
      </c>
      <c r="W564" s="304" t="str">
        <f>CONCATENATE('[1]OPINI Rinci v1'!BZ566,'[1]OPINI Rinci v1'!CA566,'[1]OPINI Rinci v1'!CB566,'[1]OPINI Rinci v1'!CC566)</f>
        <v>TMP</v>
      </c>
      <c r="X564" s="304" t="str">
        <f>CONCATENATE('[1]OPINI Rinci v1'!CE566,'[1]OPINI Rinci v1'!CF566,'[1]OPINI Rinci v1'!CG566,'[1]OPINI Rinci v1'!CH566)</f>
        <v>TMP</v>
      </c>
      <c r="Y564" s="304" t="str">
        <f>CONCATENATE('[1]OPINI Rinci v1'!CJ566,'[1]OPINI Rinci v1'!CK566,'[1]OPINI Rinci v1'!CL566,'[1]OPINI Rinci v1'!CM566)</f>
        <v>TMP</v>
      </c>
      <c r="Z564" s="304" t="str">
        <f>CONCATENATE('[1]OPINI Rinci v1'!CO566,'[1]OPINI Rinci v1'!CP566,'[1]OPINI Rinci v1'!CQ566,'[1]OPINI Rinci v1'!CR566)</f>
        <v/>
      </c>
      <c r="AA564" s="301"/>
    </row>
    <row r="565" spans="1:27" s="5" customFormat="1" ht="14.1" customHeight="1" x14ac:dyDescent="0.2">
      <c r="A565" s="306">
        <f t="shared" si="29"/>
        <v>497</v>
      </c>
      <c r="B565" s="222" t="s">
        <v>290</v>
      </c>
      <c r="C565" s="214" t="s">
        <v>28</v>
      </c>
      <c r="D565" s="220"/>
      <c r="E565" s="217" t="s">
        <v>622</v>
      </c>
      <c r="F565" s="198" t="str">
        <f>CONCATENATE('[1]OPINI Rinci v1'!M567,'[1]OPINI Rinci v1'!N567,'[1]OPINI Rinci v1'!O567,'[1]OPINI Rinci v1'!P567)</f>
        <v>WTP</v>
      </c>
      <c r="G565" s="198" t="str">
        <f>CONCATENATE('[1]OPINI Rinci v1'!R567,'[1]OPINI Rinci v1'!S567,'[1]OPINI Rinci v1'!T567,'[1]OPINI Rinci v1'!U567)</f>
        <v>WTP</v>
      </c>
      <c r="H565" s="198" t="str">
        <f>CONCATENATE('[1]OPINI Rinci v1'!W567,'[1]OPINI Rinci v1'!X567,'[1]OPINI Rinci v1'!Y567,'[1]OPINI Rinci v1'!Z567)</f>
        <v>WTP</v>
      </c>
      <c r="I565" s="198" t="str">
        <f>CONCATENATE('[1]OPINI Rinci v1'!AB567,'[1]OPINI Rinci v1'!AC567,'[1]OPINI Rinci v1'!AD567,'[1]OPINI Rinci v1'!AE567)</f>
        <v>WTP</v>
      </c>
      <c r="J565" s="198" t="str">
        <f>CONCATENATE('[1]OPINI Rinci v1'!AG567,'[1]OPINI Rinci v1'!AH567,'[1]OPINI Rinci v1'!AI567,'[1]OPINI Rinci v1'!AJ567)</f>
        <v>WTP</v>
      </c>
      <c r="K565" s="198" t="str">
        <f>CONCATENATE('[1]OPINI Rinci v1'!AL567,'[1]OPINI Rinci v1'!AM567,'[1]OPINI Rinci v1'!AN567,'[1]OPINI Rinci v1'!AO567)</f>
        <v>WDP</v>
      </c>
      <c r="L565" s="198" t="str">
        <f>CONCATENATE('[1]OPINI Rinci v1'!AQ567,'[1]OPINI Rinci v1'!AR567,'[1]OPINI Rinci v1'!AS567,'[1]OPINI Rinci v1'!AT567)</f>
        <v>WDP</v>
      </c>
      <c r="M565" s="198" t="str">
        <f>CONCATENATE('[1]OPINI Rinci v1'!AV567,'[1]OPINI Rinci v1'!AW567,'[1]OPINI Rinci v1'!AX567,'[1]OPINI Rinci v1'!AY567)</f>
        <v>WDP</v>
      </c>
      <c r="N565" s="309" t="s">
        <v>701</v>
      </c>
      <c r="O565" s="310"/>
      <c r="P565" s="310"/>
      <c r="Q565" s="218" t="str">
        <f>CONCATENATE('[1]OPINI Rinci v1'!BA567,'[1]OPINI Rinci v1'!BB567,'[1]OPINI Rinci v1'!BD567,'[1]OPINI Rinci v1'!BC567)</f>
        <v>WDP</v>
      </c>
      <c r="R565" s="307" t="s">
        <v>700</v>
      </c>
      <c r="S565" s="304" t="str">
        <f>CONCATENATE('[1]OPINI Rinci v1'!BF567,'[1]OPINI Rinci v1'!BG567,'[1]OPINI Rinci v1'!BI567,'[1]OPINI Rinci v1'!BH567)</f>
        <v>TMP</v>
      </c>
      <c r="T565" s="304" t="str">
        <f>CONCATENATE('[1]OPINI Rinci v1'!BK567,'[1]OPINI Rinci v1'!BL567,'[1]OPINI Rinci v1'!BM567,'[1]OPINI Rinci v1'!BN567)</f>
        <v>TMP</v>
      </c>
      <c r="U565" s="304" t="str">
        <f>CONCATENATE('[1]OPINI Rinci v1'!BP567,'[1]OPINI Rinci v1'!BQ567,'[1]OPINI Rinci v1'!BR567,'[1]OPINI Rinci v1'!BS567)</f>
        <v>TMP</v>
      </c>
      <c r="V565" s="304" t="str">
        <f>CONCATENATE('[1]OPINI Rinci v1'!BU567,'[1]OPINI Rinci v1'!BV567,'[1]OPINI Rinci v1'!BW567,'[1]OPINI Rinci v1'!BX567)</f>
        <v/>
      </c>
      <c r="W565" s="304" t="str">
        <f>CONCATENATE('[1]OPINI Rinci v1'!BZ567,'[1]OPINI Rinci v1'!CA567,'[1]OPINI Rinci v1'!CB567,'[1]OPINI Rinci v1'!CC567)</f>
        <v/>
      </c>
      <c r="X565" s="304" t="str">
        <f>CONCATENATE('[1]OPINI Rinci v1'!CE567,'[1]OPINI Rinci v1'!CF567,'[1]OPINI Rinci v1'!CG567,'[1]OPINI Rinci v1'!CH567)</f>
        <v/>
      </c>
      <c r="Y565" s="304" t="str">
        <f>CONCATENATE('[1]OPINI Rinci v1'!CJ567,'[1]OPINI Rinci v1'!CK567,'[1]OPINI Rinci v1'!CL567,'[1]OPINI Rinci v1'!CM567)</f>
        <v/>
      </c>
      <c r="Z565" s="304" t="str">
        <f>CONCATENATE('[1]OPINI Rinci v1'!CO567,'[1]OPINI Rinci v1'!CP567,'[1]OPINI Rinci v1'!CQ567,'[1]OPINI Rinci v1'!CR567)</f>
        <v/>
      </c>
      <c r="AA565" s="301"/>
    </row>
    <row r="566" spans="1:27" s="5" customFormat="1" ht="14.1" customHeight="1" x14ac:dyDescent="0.2">
      <c r="A566" s="306">
        <f t="shared" si="29"/>
        <v>498</v>
      </c>
      <c r="B566" s="222" t="s">
        <v>290</v>
      </c>
      <c r="C566" s="214" t="s">
        <v>30</v>
      </c>
      <c r="D566" s="220"/>
      <c r="E566" s="217" t="s">
        <v>659</v>
      </c>
      <c r="F566" s="198" t="str">
        <f>CONCATENATE('[1]OPINI Rinci v1'!M568,'[1]OPINI Rinci v1'!N568,'[1]OPINI Rinci v1'!O568,'[1]OPINI Rinci v1'!P568)</f>
        <v>TMP</v>
      </c>
      <c r="G566" s="198" t="str">
        <f>CONCATENATE('[1]OPINI Rinci v1'!R568,'[1]OPINI Rinci v1'!S568,'[1]OPINI Rinci v1'!T568,'[1]OPINI Rinci v1'!U568)</f>
        <v>TMP</v>
      </c>
      <c r="H566" s="198" t="str">
        <f>CONCATENATE('[1]OPINI Rinci v1'!W568,'[1]OPINI Rinci v1'!X568,'[1]OPINI Rinci v1'!Y568,'[1]OPINI Rinci v1'!Z568)</f>
        <v>TMP</v>
      </c>
      <c r="I566" s="198" t="str">
        <f>CONCATENATE('[1]OPINI Rinci v1'!AB568,'[1]OPINI Rinci v1'!AC568,'[1]OPINI Rinci v1'!AD568,'[1]OPINI Rinci v1'!AE568)</f>
        <v>WDP</v>
      </c>
      <c r="J566" s="198" t="str">
        <f>CONCATENATE('[1]OPINI Rinci v1'!AG568,'[1]OPINI Rinci v1'!AH568,'[1]OPINI Rinci v1'!AI568,'[1]OPINI Rinci v1'!AJ568)</f>
        <v>WDP</v>
      </c>
      <c r="K566" s="198" t="str">
        <f>CONCATENATE('[1]OPINI Rinci v1'!AL568,'[1]OPINI Rinci v1'!AM568,'[1]OPINI Rinci v1'!AN568,'[1]OPINI Rinci v1'!AO568)</f>
        <v>TMP</v>
      </c>
      <c r="L566" s="198" t="str">
        <f>CONCATENATE('[1]OPINI Rinci v1'!AQ568,'[1]OPINI Rinci v1'!AR568,'[1]OPINI Rinci v1'!AS568,'[1]OPINI Rinci v1'!AT568)</f>
        <v>TW</v>
      </c>
      <c r="M566" s="198" t="str">
        <f>CONCATENATE('[1]OPINI Rinci v1'!AV568,'[1]OPINI Rinci v1'!AW568,'[1]OPINI Rinci v1'!AX568,'[1]OPINI Rinci v1'!AY568)</f>
        <v>TW</v>
      </c>
      <c r="N566" s="307" t="s">
        <v>702</v>
      </c>
      <c r="O566" s="308"/>
      <c r="P566" s="308"/>
      <c r="Q566" s="218" t="str">
        <f>CONCATENATE('[1]OPINI Rinci v1'!BA568,'[1]OPINI Rinci v1'!BB568,'[1]OPINI Rinci v1'!BD568,'[1]OPINI Rinci v1'!BC568)</f>
        <v/>
      </c>
      <c r="R566" s="308"/>
      <c r="S566" s="304"/>
      <c r="T566" s="317"/>
      <c r="U566" s="304"/>
      <c r="V566" s="304"/>
      <c r="W566" s="304"/>
      <c r="X566" s="304"/>
      <c r="Y566" s="304"/>
      <c r="Z566" s="304"/>
      <c r="AA566" s="301"/>
    </row>
    <row r="567" spans="1:27" s="9" customFormat="1" ht="14.1" customHeight="1" x14ac:dyDescent="0.2">
      <c r="A567" s="306" t="str">
        <f>IF(C567="","",A565+1)</f>
        <v/>
      </c>
      <c r="B567" s="316"/>
      <c r="C567" s="200"/>
      <c r="D567" s="202"/>
      <c r="E567" s="203"/>
      <c r="F567" s="203"/>
      <c r="G567" s="203"/>
      <c r="H567" s="203"/>
      <c r="I567" s="198" t="str">
        <f>CONCATENATE('[1]OPINI Rinci v1'!AB569,'[1]OPINI Rinci v1'!AC569,'[1]OPINI Rinci v1'!AD569,'[1]OPINI Rinci v1'!AE569)</f>
        <v/>
      </c>
      <c r="J567" s="203"/>
      <c r="K567" s="203"/>
      <c r="L567" s="203"/>
      <c r="M567" s="203"/>
      <c r="N567" s="203"/>
      <c r="O567" s="203"/>
      <c r="P567" s="203"/>
      <c r="Q567" s="200"/>
      <c r="R567" s="203"/>
      <c r="S567" s="304" t="str">
        <f>CONCATENATE('[1]OPINI Rinci v1'!BF569,'[1]OPINI Rinci v1'!BG569,'[1]OPINI Rinci v1'!BI569,'[1]OPINI Rinci v1'!BH569)</f>
        <v/>
      </c>
      <c r="T567" s="200"/>
      <c r="U567" s="304"/>
      <c r="V567" s="304"/>
      <c r="W567" s="304"/>
      <c r="X567" s="304"/>
      <c r="Y567" s="304"/>
      <c r="Z567" s="304"/>
      <c r="AA567" s="305"/>
    </row>
    <row r="568" spans="1:27" s="19" customFormat="1" ht="14.1" customHeight="1" x14ac:dyDescent="0.2">
      <c r="A568" s="306" t="str">
        <f>IF(C568="","",A567+1)</f>
        <v/>
      </c>
      <c r="B568" s="303" t="s">
        <v>292</v>
      </c>
      <c r="C568" s="223"/>
      <c r="D568" s="332" t="s">
        <v>579</v>
      </c>
      <c r="E568" s="225"/>
      <c r="F568" s="225"/>
      <c r="G568" s="225"/>
      <c r="H568" s="225"/>
      <c r="I568" s="198" t="s">
        <v>642</v>
      </c>
      <c r="J568" s="225"/>
      <c r="K568" s="225"/>
      <c r="L568" s="225"/>
      <c r="M568" s="225"/>
      <c r="N568" s="225"/>
      <c r="O568" s="225"/>
      <c r="P568" s="225"/>
      <c r="Q568" s="223"/>
      <c r="R568" s="225"/>
      <c r="S568" s="304"/>
      <c r="T568" s="223"/>
      <c r="U568" s="304"/>
      <c r="V568" s="304"/>
      <c r="W568" s="304"/>
      <c r="X568" s="304"/>
      <c r="Y568" s="304"/>
      <c r="Z568" s="304"/>
      <c r="AA568" s="333"/>
    </row>
    <row r="569" spans="1:27" s="20" customFormat="1" ht="15" x14ac:dyDescent="0.2">
      <c r="A569" s="306">
        <f>IF(C569="","",A566+1)</f>
        <v>499</v>
      </c>
      <c r="B569" s="222" t="s">
        <v>292</v>
      </c>
      <c r="C569" s="214" t="s">
        <v>8</v>
      </c>
      <c r="D569" s="216"/>
      <c r="E569" s="217" t="s">
        <v>580</v>
      </c>
      <c r="F569" s="198" t="str">
        <f>CONCATENATE('[1]OPINI Rinci v1'!M571,'[1]OPINI Rinci v1'!N571,'[1]OPINI Rinci v1'!O571,'[1]OPINI Rinci v1'!P571)</f>
        <v>WTP</v>
      </c>
      <c r="G569" s="198" t="str">
        <f>CONCATENATE('[1]OPINI Rinci v1'!R571,'[1]OPINI Rinci v1'!S571,'[1]OPINI Rinci v1'!T571,'[1]OPINI Rinci v1'!U571)</f>
        <v>WTP</v>
      </c>
      <c r="H569" s="198" t="str">
        <f>CONCATENATE('[1]OPINI Rinci v1'!W571,'[1]OPINI Rinci v1'!X571,'[1]OPINI Rinci v1'!Y571,'[1]OPINI Rinci v1'!Z571)</f>
        <v>WTP</v>
      </c>
      <c r="I569" s="198" t="str">
        <f>CONCATENATE('[1]OPINI Rinci v1'!AB571,'[1]OPINI Rinci v1'!AC571,'[1]OPINI Rinci v1'!AD571,'[1]OPINI Rinci v1'!AE571)</f>
        <v>WTP</v>
      </c>
      <c r="J569" s="198" t="str">
        <f>CONCATENATE('[1]OPINI Rinci v1'!AG571,'[1]OPINI Rinci v1'!AH571,'[1]OPINI Rinci v1'!AI571,'[1]OPINI Rinci v1'!AJ571)</f>
        <v>WTP</v>
      </c>
      <c r="K569" s="198" t="str">
        <f>CONCATENATE('[1]OPINI Rinci v1'!AL571,'[1]OPINI Rinci v1'!AM571,'[1]OPINI Rinci v1'!AN571,'[1]OPINI Rinci v1'!AO571)</f>
        <v>WTP</v>
      </c>
      <c r="L569" s="198" t="str">
        <f>CONCATENATE('[1]OPINI Rinci v1'!AQ571,'[1]OPINI Rinci v1'!AR571,'[1]OPINI Rinci v1'!AS571,'[1]OPINI Rinci v1'!AT571)</f>
        <v>WTP</v>
      </c>
      <c r="M569" s="198" t="str">
        <f>CONCATENATE('[1]OPINI Rinci v1'!AV571,'[1]OPINI Rinci v1'!AW571,'[1]OPINI Rinci v1'!AX571,'[1]OPINI Rinci v1'!AY571)</f>
        <v>WTP</v>
      </c>
      <c r="N569" s="309" t="s">
        <v>701</v>
      </c>
      <c r="O569" s="310"/>
      <c r="P569" s="310"/>
      <c r="Q569" s="218" t="str">
        <f>CONCATENATE('[1]OPINI Rinci v1'!BA571,'[1]OPINI Rinci v1'!BB571,'[1]OPINI Rinci v1'!BD571,'[1]OPINI Rinci v1'!BC571)</f>
        <v>WDP</v>
      </c>
      <c r="R569" s="309" t="s">
        <v>701</v>
      </c>
      <c r="S569" s="304" t="str">
        <f>CONCATENATE('[1]OPINI Rinci v1'!BF571,'[1]OPINI Rinci v1'!BG571,'[1]OPINI Rinci v1'!BI571,'[1]OPINI Rinci v1'!BH571)</f>
        <v>TMP</v>
      </c>
      <c r="T569" s="304" t="str">
        <f>CONCATENATE('[1]OPINI Rinci v1'!BK571,'[1]OPINI Rinci v1'!BL571,'[1]OPINI Rinci v1'!BM571,'[1]OPINI Rinci v1'!BN571)</f>
        <v>TMP</v>
      </c>
      <c r="U569" s="304" t="str">
        <f>CONCATENATE('[1]OPINI Rinci v1'!BP571,'[1]OPINI Rinci v1'!BQ571,'[1]OPINI Rinci v1'!BR571,'[1]OPINI Rinci v1'!BS571)</f>
        <v>TMP</v>
      </c>
      <c r="V569" s="304" t="str">
        <f>CONCATENATE('[1]OPINI Rinci v1'!BU571,'[1]OPINI Rinci v1'!BV571,'[1]OPINI Rinci v1'!BW571,'[1]OPINI Rinci v1'!BX571)</f>
        <v>WDP</v>
      </c>
      <c r="W569" s="304" t="str">
        <f>CONCATENATE('[1]OPINI Rinci v1'!BZ571,'[1]OPINI Rinci v1'!CA571,'[1]OPINI Rinci v1'!CB571,'[1]OPINI Rinci v1'!CC571)</f>
        <v>WDP</v>
      </c>
      <c r="X569" s="304" t="str">
        <f>CONCATENATE('[1]OPINI Rinci v1'!CE571,'[1]OPINI Rinci v1'!CF571,'[1]OPINI Rinci v1'!CG571,'[1]OPINI Rinci v1'!CH571)</f>
        <v>WDP</v>
      </c>
      <c r="Y569" s="304" t="str">
        <f>CONCATENATE('[1]OPINI Rinci v1'!CJ571,'[1]OPINI Rinci v1'!CK571,'[1]OPINI Rinci v1'!CL571,'[1]OPINI Rinci v1'!CM571)</f>
        <v>TW</v>
      </c>
      <c r="Z569" s="304" t="str">
        <f>CONCATENATE('[1]OPINI Rinci v1'!CO571,'[1]OPINI Rinci v1'!CP571,'[1]OPINI Rinci v1'!CQ571,'[1]OPINI Rinci v1'!CR571)</f>
        <v>TW</v>
      </c>
      <c r="AA569" s="334"/>
    </row>
    <row r="570" spans="1:27" s="20" customFormat="1" ht="15" x14ac:dyDescent="0.2">
      <c r="A570" s="306">
        <f t="shared" ref="A570:A598" si="30">IF(C570="","",A569+1)</f>
        <v>500</v>
      </c>
      <c r="B570" s="222" t="s">
        <v>292</v>
      </c>
      <c r="C570" s="214" t="s">
        <v>12</v>
      </c>
      <c r="D570" s="220"/>
      <c r="E570" s="217" t="s">
        <v>581</v>
      </c>
      <c r="F570" s="198" t="str">
        <f>CONCATENATE('[1]OPINI Rinci v1'!M572,'[1]OPINI Rinci v1'!N572,'[1]OPINI Rinci v1'!O572,'[1]OPINI Rinci v1'!P572)</f>
        <v>WTP</v>
      </c>
      <c r="G570" s="198" t="str">
        <f>CONCATENATE('[1]OPINI Rinci v1'!R572,'[1]OPINI Rinci v1'!S572,'[1]OPINI Rinci v1'!T572,'[1]OPINI Rinci v1'!U572)</f>
        <v>WTP</v>
      </c>
      <c r="H570" s="198" t="str">
        <f>CONCATENATE('[1]OPINI Rinci v1'!W572,'[1]OPINI Rinci v1'!X572,'[1]OPINI Rinci v1'!Y572,'[1]OPINI Rinci v1'!Z572)</f>
        <v>WDP</v>
      </c>
      <c r="I570" s="198" t="str">
        <f>CONCATENATE('[1]OPINI Rinci v1'!AB572,'[1]OPINI Rinci v1'!AC572,'[1]OPINI Rinci v1'!AD572,'[1]OPINI Rinci v1'!AE572)</f>
        <v xml:space="preserve"> TMP</v>
      </c>
      <c r="J570" s="198" t="str">
        <f>CONCATENATE('[1]OPINI Rinci v1'!AG572,'[1]OPINI Rinci v1'!AH572,'[1]OPINI Rinci v1'!AI572,'[1]OPINI Rinci v1'!AJ572)</f>
        <v>TMP</v>
      </c>
      <c r="K570" s="198" t="str">
        <f>CONCATENATE('[1]OPINI Rinci v1'!AL572,'[1]OPINI Rinci v1'!AM572,'[1]OPINI Rinci v1'!AN572,'[1]OPINI Rinci v1'!AO572)</f>
        <v>TMP</v>
      </c>
      <c r="L570" s="198" t="str">
        <f>CONCATENATE('[1]OPINI Rinci v1'!AQ572,'[1]OPINI Rinci v1'!AR572,'[1]OPINI Rinci v1'!AS572,'[1]OPINI Rinci v1'!AT572)</f>
        <v>TMP</v>
      </c>
      <c r="M570" s="198" t="str">
        <f>CONCATENATE('[1]OPINI Rinci v1'!AV572,'[1]OPINI Rinci v1'!AW572,'[1]OPINI Rinci v1'!AX572,'[1]OPINI Rinci v1'!AY572)</f>
        <v>TW</v>
      </c>
      <c r="N570" s="309" t="s">
        <v>701</v>
      </c>
      <c r="O570" s="310"/>
      <c r="P570" s="310"/>
      <c r="Q570" s="218" t="str">
        <f>CONCATENATE('[1]OPINI Rinci v1'!BA572,'[1]OPINI Rinci v1'!BB572,'[1]OPINI Rinci v1'!BD572,'[1]OPINI Rinci v1'!BC572)</f>
        <v>WDP</v>
      </c>
      <c r="R570" s="307" t="s">
        <v>700</v>
      </c>
      <c r="S570" s="304" t="str">
        <f>CONCATENATE('[1]OPINI Rinci v1'!BF572,'[1]OPINI Rinci v1'!BG572,'[1]OPINI Rinci v1'!BI572,'[1]OPINI Rinci v1'!BH572)</f>
        <v>WDP</v>
      </c>
      <c r="T570" s="304" t="str">
        <f>CONCATENATE('[1]OPINI Rinci v1'!BK572,'[1]OPINI Rinci v1'!BL572,'[1]OPINI Rinci v1'!BM572,'[1]OPINI Rinci v1'!BN572)</f>
        <v>TMP</v>
      </c>
      <c r="U570" s="304" t="str">
        <f>CONCATENATE('[1]OPINI Rinci v1'!BP572,'[1]OPINI Rinci v1'!BQ572,'[1]OPINI Rinci v1'!BR572,'[1]OPINI Rinci v1'!BS572)</f>
        <v>TMP</v>
      </c>
      <c r="V570" s="304" t="str">
        <f>CONCATENATE('[1]OPINI Rinci v1'!BU572,'[1]OPINI Rinci v1'!BV572,'[1]OPINI Rinci v1'!BW572,'[1]OPINI Rinci v1'!BX572)</f>
        <v>WDP</v>
      </c>
      <c r="W570" s="304" t="str">
        <f>CONCATENATE('[1]OPINI Rinci v1'!BZ572,'[1]OPINI Rinci v1'!CA572,'[1]OPINI Rinci v1'!CB572,'[1]OPINI Rinci v1'!CC572)</f>
        <v>TMP</v>
      </c>
      <c r="X570" s="304" t="str">
        <f>CONCATENATE('[1]OPINI Rinci v1'!CE572,'[1]OPINI Rinci v1'!CF572,'[1]OPINI Rinci v1'!CG572,'[1]OPINI Rinci v1'!CH572)</f>
        <v>TMP</v>
      </c>
      <c r="Y570" s="304" t="str">
        <f>CONCATENATE('[1]OPINI Rinci v1'!CJ572,'[1]OPINI Rinci v1'!CK572,'[1]OPINI Rinci v1'!CL572,'[1]OPINI Rinci v1'!CM572)</f>
        <v>TW</v>
      </c>
      <c r="Z570" s="304" t="str">
        <f>CONCATENATE('[1]OPINI Rinci v1'!CO572,'[1]OPINI Rinci v1'!CP572,'[1]OPINI Rinci v1'!CQ572,'[1]OPINI Rinci v1'!CR572)</f>
        <v>WDP</v>
      </c>
      <c r="AA570" s="334"/>
    </row>
    <row r="571" spans="1:27" s="336" customFormat="1" ht="15" x14ac:dyDescent="0.2">
      <c r="A571" s="306">
        <f t="shared" si="30"/>
        <v>501</v>
      </c>
      <c r="B571" s="222" t="s">
        <v>292</v>
      </c>
      <c r="C571" s="214" t="s">
        <v>14</v>
      </c>
      <c r="D571" s="220"/>
      <c r="E571" s="217" t="s">
        <v>582</v>
      </c>
      <c r="F571" s="198" t="str">
        <f>CONCATENATE('[1]OPINI Rinci v1'!M573,'[1]OPINI Rinci v1'!N573,'[1]OPINI Rinci v1'!O573,'[1]OPINI Rinci v1'!P573)</f>
        <v>WTP</v>
      </c>
      <c r="G571" s="198" t="str">
        <f>CONCATENATE('[1]OPINI Rinci v1'!R573,'[1]OPINI Rinci v1'!S573,'[1]OPINI Rinci v1'!T573,'[1]OPINI Rinci v1'!U573)</f>
        <v>WTP</v>
      </c>
      <c r="H571" s="198" t="str">
        <f>CONCATENATE('[1]OPINI Rinci v1'!W573,'[1]OPINI Rinci v1'!X573,'[1]OPINI Rinci v1'!Y573,'[1]OPINI Rinci v1'!Z573)</f>
        <v>WTP</v>
      </c>
      <c r="I571" s="198" t="str">
        <f>CONCATENATE('[1]OPINI Rinci v1'!AB573,'[1]OPINI Rinci v1'!AC573,'[1]OPINI Rinci v1'!AD573,'[1]OPINI Rinci v1'!AE573)</f>
        <v>WTP</v>
      </c>
      <c r="J571" s="198" t="str">
        <f>CONCATENATE('[1]OPINI Rinci v1'!AG573,'[1]OPINI Rinci v1'!AH573,'[1]OPINI Rinci v1'!AI573,'[1]OPINI Rinci v1'!AJ573)</f>
        <v>WTP</v>
      </c>
      <c r="K571" s="198" t="str">
        <f>CONCATENATE('[1]OPINI Rinci v1'!AL573,'[1]OPINI Rinci v1'!AM573,'[1]OPINI Rinci v1'!AN573,'[1]OPINI Rinci v1'!AO573)</f>
        <v>WTP</v>
      </c>
      <c r="L571" s="198" t="str">
        <f>CONCATENATE('[1]OPINI Rinci v1'!AQ573,'[1]OPINI Rinci v1'!AR573,'[1]OPINI Rinci v1'!AS573,'[1]OPINI Rinci v1'!AT573)</f>
        <v>WTP</v>
      </c>
      <c r="M571" s="198" t="str">
        <f>CONCATENATE('[1]OPINI Rinci v1'!AV573,'[1]OPINI Rinci v1'!AW573,'[1]OPINI Rinci v1'!AX573,'[1]OPINI Rinci v1'!AY573)</f>
        <v>WTP</v>
      </c>
      <c r="N571" s="307" t="s">
        <v>700</v>
      </c>
      <c r="O571" s="308"/>
      <c r="P571" s="308"/>
      <c r="Q571" s="218" t="str">
        <f>CONCATENATE('[1]OPINI Rinci v1'!BA573,'[1]OPINI Rinci v1'!BB573,'[1]OPINI Rinci v1'!BD573,'[1]OPINI Rinci v1'!BC573)</f>
        <v>WDP</v>
      </c>
      <c r="R571" s="307" t="s">
        <v>700</v>
      </c>
      <c r="S571" s="304" t="str">
        <f>CONCATENATE('[1]OPINI Rinci v1'!BF573,'[1]OPINI Rinci v1'!BG573,'[1]OPINI Rinci v1'!BI573,'[1]OPINI Rinci v1'!BH573)</f>
        <v>WDP</v>
      </c>
      <c r="T571" s="304" t="str">
        <f>CONCATENATE('[1]OPINI Rinci v1'!BK573,'[1]OPINI Rinci v1'!BL573,'[1]OPINI Rinci v1'!BM573,'[1]OPINI Rinci v1'!BN573)</f>
        <v>WDP</v>
      </c>
      <c r="U571" s="304" t="str">
        <f>CONCATENATE('[1]OPINI Rinci v1'!BP573,'[1]OPINI Rinci v1'!BQ573,'[1]OPINI Rinci v1'!BR573,'[1]OPINI Rinci v1'!BS573)</f>
        <v>WDP</v>
      </c>
      <c r="V571" s="304" t="str">
        <f>CONCATENATE('[1]OPINI Rinci v1'!BU573,'[1]OPINI Rinci v1'!BV573,'[1]OPINI Rinci v1'!BW573,'[1]OPINI Rinci v1'!BX573)</f>
        <v>WDP</v>
      </c>
      <c r="W571" s="304" t="str">
        <f>CONCATENATE('[1]OPINI Rinci v1'!BZ573,'[1]OPINI Rinci v1'!CA573,'[1]OPINI Rinci v1'!CB573,'[1]OPINI Rinci v1'!CC573)</f>
        <v>WDP</v>
      </c>
      <c r="X571" s="304" t="str">
        <f>CONCATENATE('[1]OPINI Rinci v1'!CE573,'[1]OPINI Rinci v1'!CF573,'[1]OPINI Rinci v1'!CG573,'[1]OPINI Rinci v1'!CH573)</f>
        <v>TMP</v>
      </c>
      <c r="Y571" s="304" t="str">
        <f>CONCATENATE('[1]OPINI Rinci v1'!CJ573,'[1]OPINI Rinci v1'!CK573,'[1]OPINI Rinci v1'!CL573,'[1]OPINI Rinci v1'!CM573)</f>
        <v>TW</v>
      </c>
      <c r="Z571" s="304" t="str">
        <f>CONCATENATE('[1]OPINI Rinci v1'!CO573,'[1]OPINI Rinci v1'!CP573,'[1]OPINI Rinci v1'!CQ573,'[1]OPINI Rinci v1'!CR573)</f>
        <v>WDP</v>
      </c>
      <c r="AA571" s="335"/>
    </row>
    <row r="572" spans="1:27" s="20" customFormat="1" ht="15" x14ac:dyDescent="0.2">
      <c r="A572" s="306">
        <f t="shared" si="30"/>
        <v>502</v>
      </c>
      <c r="B572" s="222" t="s">
        <v>292</v>
      </c>
      <c r="C572" s="214" t="s">
        <v>16</v>
      </c>
      <c r="D572" s="220"/>
      <c r="E572" s="217" t="s">
        <v>583</v>
      </c>
      <c r="F572" s="198" t="str">
        <f>CONCATENATE('[1]OPINI Rinci v1'!M574,'[1]OPINI Rinci v1'!N574,'[1]OPINI Rinci v1'!O574,'[1]OPINI Rinci v1'!P574)</f>
        <v>WTP</v>
      </c>
      <c r="G572" s="198" t="str">
        <f>CONCATENATE('[1]OPINI Rinci v1'!R574,'[1]OPINI Rinci v1'!S574,'[1]OPINI Rinci v1'!T574,'[1]OPINI Rinci v1'!U574)</f>
        <v>WTP</v>
      </c>
      <c r="H572" s="198" t="str">
        <f>CONCATENATE('[1]OPINI Rinci v1'!W574,'[1]OPINI Rinci v1'!X574,'[1]OPINI Rinci v1'!Y574,'[1]OPINI Rinci v1'!Z574)</f>
        <v>WTP</v>
      </c>
      <c r="I572" s="198" t="str">
        <f>CONCATENATE('[1]OPINI Rinci v1'!AB574,'[1]OPINI Rinci v1'!AC574,'[1]OPINI Rinci v1'!AD574,'[1]OPINI Rinci v1'!AE574)</f>
        <v>WTP</v>
      </c>
      <c r="J572" s="198" t="str">
        <f>CONCATENATE('[1]OPINI Rinci v1'!AG574,'[1]OPINI Rinci v1'!AH574,'[1]OPINI Rinci v1'!AI574,'[1]OPINI Rinci v1'!AJ574)</f>
        <v>WTP</v>
      </c>
      <c r="K572" s="198" t="str">
        <f>CONCATENATE('[1]OPINI Rinci v1'!AL574,'[1]OPINI Rinci v1'!AM574,'[1]OPINI Rinci v1'!AN574,'[1]OPINI Rinci v1'!AO574)</f>
        <v>WTP</v>
      </c>
      <c r="L572" s="198" t="str">
        <f>CONCATENATE('[1]OPINI Rinci v1'!AQ574,'[1]OPINI Rinci v1'!AR574,'[1]OPINI Rinci v1'!AS574,'[1]OPINI Rinci v1'!AT574)</f>
        <v>WTP</v>
      </c>
      <c r="M572" s="198" t="str">
        <f>CONCATENATE('[1]OPINI Rinci v1'!AV574,'[1]OPINI Rinci v1'!AW574,'[1]OPINI Rinci v1'!AX574,'[1]OPINI Rinci v1'!AY574)</f>
        <v>WDP</v>
      </c>
      <c r="N572" s="307" t="s">
        <v>702</v>
      </c>
      <c r="O572" s="308"/>
      <c r="P572" s="308"/>
      <c r="Q572" s="218" t="str">
        <f>CONCATENATE('[1]OPINI Rinci v1'!BA574,'[1]OPINI Rinci v1'!BB574,'[1]OPINI Rinci v1'!BD574,'[1]OPINI Rinci v1'!BC574)</f>
        <v>WDP</v>
      </c>
      <c r="R572" s="307" t="s">
        <v>700</v>
      </c>
      <c r="S572" s="304" t="str">
        <f>CONCATENATE('[1]OPINI Rinci v1'!BF574,'[1]OPINI Rinci v1'!BG574,'[1]OPINI Rinci v1'!BI574,'[1]OPINI Rinci v1'!BH574)</f>
        <v>WDP</v>
      </c>
      <c r="T572" s="304" t="str">
        <f>CONCATENATE('[1]OPINI Rinci v1'!BK574,'[1]OPINI Rinci v1'!BL574,'[1]OPINI Rinci v1'!BM574,'[1]OPINI Rinci v1'!BN574)</f>
        <v>WDP</v>
      </c>
      <c r="U572" s="304" t="str">
        <f>CONCATENATE('[1]OPINI Rinci v1'!BP574,'[1]OPINI Rinci v1'!BQ574,'[1]OPINI Rinci v1'!BR574,'[1]OPINI Rinci v1'!BS574)</f>
        <v>WDP</v>
      </c>
      <c r="V572" s="304" t="str">
        <f>CONCATENATE('[1]OPINI Rinci v1'!BU574,'[1]OPINI Rinci v1'!BV574,'[1]OPINI Rinci v1'!BW574,'[1]OPINI Rinci v1'!BX574)</f>
        <v>TMP</v>
      </c>
      <c r="W572" s="304" t="str">
        <f>CONCATENATE('[1]OPINI Rinci v1'!BZ574,'[1]OPINI Rinci v1'!CA574,'[1]OPINI Rinci v1'!CB574,'[1]OPINI Rinci v1'!CC574)</f>
        <v>TMP</v>
      </c>
      <c r="X572" s="304" t="str">
        <f>CONCATENATE('[1]OPINI Rinci v1'!CE574,'[1]OPINI Rinci v1'!CF574,'[1]OPINI Rinci v1'!CG574,'[1]OPINI Rinci v1'!CH574)</f>
        <v>TMP</v>
      </c>
      <c r="Y572" s="304" t="str">
        <f>CONCATENATE('[1]OPINI Rinci v1'!CJ574,'[1]OPINI Rinci v1'!CK574,'[1]OPINI Rinci v1'!CL574,'[1]OPINI Rinci v1'!CM574)</f>
        <v>TMP</v>
      </c>
      <c r="Z572" s="304" t="str">
        <f>CONCATENATE('[1]OPINI Rinci v1'!CO574,'[1]OPINI Rinci v1'!CP574,'[1]OPINI Rinci v1'!CQ574,'[1]OPINI Rinci v1'!CR574)</f>
        <v/>
      </c>
      <c r="AA572" s="334"/>
    </row>
    <row r="573" spans="1:27" s="20" customFormat="1" ht="15" x14ac:dyDescent="0.2">
      <c r="A573" s="306">
        <f t="shared" si="30"/>
        <v>503</v>
      </c>
      <c r="B573" s="222" t="s">
        <v>292</v>
      </c>
      <c r="C573" s="214" t="s">
        <v>18</v>
      </c>
      <c r="D573" s="220"/>
      <c r="E573" s="217" t="s">
        <v>584</v>
      </c>
      <c r="F573" s="198" t="str">
        <f>CONCATENATE('[1]OPINI Rinci v1'!M575,'[1]OPINI Rinci v1'!N575,'[1]OPINI Rinci v1'!O575,'[1]OPINI Rinci v1'!P575)</f>
        <v>WTP</v>
      </c>
      <c r="G573" s="198" t="str">
        <f>CONCATENATE('[1]OPINI Rinci v1'!R575,'[1]OPINI Rinci v1'!S575,'[1]OPINI Rinci v1'!T575,'[1]OPINI Rinci v1'!U575)</f>
        <v>WTP</v>
      </c>
      <c r="H573" s="198" t="str">
        <f>CONCATENATE('[1]OPINI Rinci v1'!W575,'[1]OPINI Rinci v1'!X575,'[1]OPINI Rinci v1'!Y575,'[1]OPINI Rinci v1'!Z575)</f>
        <v>WTP</v>
      </c>
      <c r="I573" s="198" t="str">
        <f>CONCATENATE('[1]OPINI Rinci v1'!AB575,'[1]OPINI Rinci v1'!AC575,'[1]OPINI Rinci v1'!AD575,'[1]OPINI Rinci v1'!AE575)</f>
        <v>WTP</v>
      </c>
      <c r="J573" s="198" t="str">
        <f>CONCATENATE('[1]OPINI Rinci v1'!AG575,'[1]OPINI Rinci v1'!AH575,'[1]OPINI Rinci v1'!AI575,'[1]OPINI Rinci v1'!AJ575)</f>
        <v>WTP</v>
      </c>
      <c r="K573" s="198" t="str">
        <f>CONCATENATE('[1]OPINI Rinci v1'!AL575,'[1]OPINI Rinci v1'!AM575,'[1]OPINI Rinci v1'!AN575,'[1]OPINI Rinci v1'!AO575)</f>
        <v>WTP</v>
      </c>
      <c r="L573" s="198" t="str">
        <f>CONCATENATE('[1]OPINI Rinci v1'!AQ575,'[1]OPINI Rinci v1'!AR575,'[1]OPINI Rinci v1'!AS575,'[1]OPINI Rinci v1'!AT575)</f>
        <v>WTP</v>
      </c>
      <c r="M573" s="198" t="str">
        <f>CONCATENATE('[1]OPINI Rinci v1'!AV575,'[1]OPINI Rinci v1'!AW575,'[1]OPINI Rinci v1'!AX575,'[1]OPINI Rinci v1'!AY575)</f>
        <v>WDP</v>
      </c>
      <c r="N573" s="307" t="s">
        <v>700</v>
      </c>
      <c r="O573" s="308"/>
      <c r="P573" s="308"/>
      <c r="Q573" s="218" t="str">
        <f>CONCATENATE('[1]OPINI Rinci v1'!BA575,'[1]OPINI Rinci v1'!BB575,'[1]OPINI Rinci v1'!BD575,'[1]OPINI Rinci v1'!BC575)</f>
        <v>WDP</v>
      </c>
      <c r="R573" s="307" t="s">
        <v>700</v>
      </c>
      <c r="S573" s="304" t="str">
        <f>CONCATENATE('[1]OPINI Rinci v1'!BF575,'[1]OPINI Rinci v1'!BG575,'[1]OPINI Rinci v1'!BI575,'[1]OPINI Rinci v1'!BH575)</f>
        <v>TMP</v>
      </c>
      <c r="T573" s="304" t="str">
        <f>CONCATENATE('[1]OPINI Rinci v1'!BK575,'[1]OPINI Rinci v1'!BL575,'[1]OPINI Rinci v1'!BM575,'[1]OPINI Rinci v1'!BN575)</f>
        <v>TMP</v>
      </c>
      <c r="U573" s="304" t="str">
        <f>CONCATENATE('[1]OPINI Rinci v1'!BP575,'[1]OPINI Rinci v1'!BQ575,'[1]OPINI Rinci v1'!BR575,'[1]OPINI Rinci v1'!BS575)</f>
        <v>TMP</v>
      </c>
      <c r="V573" s="304" t="str">
        <f>CONCATENATE('[1]OPINI Rinci v1'!BU575,'[1]OPINI Rinci v1'!BV575,'[1]OPINI Rinci v1'!BW575,'[1]OPINI Rinci v1'!BX575)</f>
        <v>TMP</v>
      </c>
      <c r="W573" s="304" t="str">
        <f>CONCATENATE('[1]OPINI Rinci v1'!BZ575,'[1]OPINI Rinci v1'!CA575,'[1]OPINI Rinci v1'!CB575,'[1]OPINI Rinci v1'!CC575)</f>
        <v>TMP</v>
      </c>
      <c r="X573" s="304" t="str">
        <f>CONCATENATE('[1]OPINI Rinci v1'!CE575,'[1]OPINI Rinci v1'!CF575,'[1]OPINI Rinci v1'!CG575,'[1]OPINI Rinci v1'!CH575)</f>
        <v>TMP</v>
      </c>
      <c r="Y573" s="304" t="str">
        <f>CONCATENATE('[1]OPINI Rinci v1'!CJ575,'[1]OPINI Rinci v1'!CK575,'[1]OPINI Rinci v1'!CL575,'[1]OPINI Rinci v1'!CM575)</f>
        <v>TW</v>
      </c>
      <c r="Z573" s="304" t="str">
        <f>CONCATENATE('[1]OPINI Rinci v1'!CO575,'[1]OPINI Rinci v1'!CP575,'[1]OPINI Rinci v1'!CQ575,'[1]OPINI Rinci v1'!CR575)</f>
        <v>WDP</v>
      </c>
      <c r="AA573" s="334"/>
    </row>
    <row r="574" spans="1:27" s="20" customFormat="1" ht="15" x14ac:dyDescent="0.2">
      <c r="A574" s="306">
        <f t="shared" si="30"/>
        <v>504</v>
      </c>
      <c r="B574" s="222" t="s">
        <v>292</v>
      </c>
      <c r="C574" s="214" t="s">
        <v>20</v>
      </c>
      <c r="D574" s="220"/>
      <c r="E574" s="217" t="s">
        <v>585</v>
      </c>
      <c r="F574" s="198" t="str">
        <f>CONCATENATE('[1]OPINI Rinci v1'!M576,'[1]OPINI Rinci v1'!N576,'[1]OPINI Rinci v1'!O576,'[1]OPINI Rinci v1'!P576)</f>
        <v>WTP</v>
      </c>
      <c r="G574" s="198" t="str">
        <f>CONCATENATE('[1]OPINI Rinci v1'!R576,'[1]OPINI Rinci v1'!S576,'[1]OPINI Rinci v1'!T576,'[1]OPINI Rinci v1'!U576)</f>
        <v>WTP</v>
      </c>
      <c r="H574" s="198" t="str">
        <f>CONCATENATE('[1]OPINI Rinci v1'!W576,'[1]OPINI Rinci v1'!X576,'[1]OPINI Rinci v1'!Y576,'[1]OPINI Rinci v1'!Z576)</f>
        <v>WTP</v>
      </c>
      <c r="I574" s="198" t="str">
        <f>CONCATENATE('[1]OPINI Rinci v1'!AB576,'[1]OPINI Rinci v1'!AC576,'[1]OPINI Rinci v1'!AD576,'[1]OPINI Rinci v1'!AE576)</f>
        <v>WTP</v>
      </c>
      <c r="J574" s="198" t="str">
        <f>CONCATENATE('[1]OPINI Rinci v1'!AG576,'[1]OPINI Rinci v1'!AH576,'[1]OPINI Rinci v1'!AI576,'[1]OPINI Rinci v1'!AJ576)</f>
        <v>WTP</v>
      </c>
      <c r="K574" s="198" t="str">
        <f>CONCATENATE('[1]OPINI Rinci v1'!AL576,'[1]OPINI Rinci v1'!AM576,'[1]OPINI Rinci v1'!AN576,'[1]OPINI Rinci v1'!AO576)</f>
        <v>WTP</v>
      </c>
      <c r="L574" s="198" t="str">
        <f>CONCATENATE('[1]OPINI Rinci v1'!AQ576,'[1]OPINI Rinci v1'!AR576,'[1]OPINI Rinci v1'!AS576,'[1]OPINI Rinci v1'!AT576)</f>
        <v>WTP</v>
      </c>
      <c r="M574" s="198" t="str">
        <f>CONCATENATE('[1]OPINI Rinci v1'!AV576,'[1]OPINI Rinci v1'!AW576,'[1]OPINI Rinci v1'!AX576,'[1]OPINI Rinci v1'!AY576)</f>
        <v>WDP</v>
      </c>
      <c r="N574" s="309" t="s">
        <v>701</v>
      </c>
      <c r="O574" s="310"/>
      <c r="P574" s="310"/>
      <c r="Q574" s="218" t="str">
        <f>CONCATENATE('[1]OPINI Rinci v1'!BA576,'[1]OPINI Rinci v1'!BB576,'[1]OPINI Rinci v1'!BD576,'[1]OPINI Rinci v1'!BC576)</f>
        <v>WDP</v>
      </c>
      <c r="R574" s="309" t="s">
        <v>701</v>
      </c>
      <c r="S574" s="304" t="str">
        <f>CONCATENATE('[1]OPINI Rinci v1'!BF576,'[1]OPINI Rinci v1'!BG576,'[1]OPINI Rinci v1'!BI576,'[1]OPINI Rinci v1'!BH576)</f>
        <v>WDP</v>
      </c>
      <c r="T574" s="304" t="str">
        <f>CONCATENATE('[1]OPINI Rinci v1'!BK576,'[1]OPINI Rinci v1'!BL576,'[1]OPINI Rinci v1'!BM576,'[1]OPINI Rinci v1'!BN576)</f>
        <v>WDP</v>
      </c>
      <c r="U574" s="304" t="str">
        <f>CONCATENATE('[1]OPINI Rinci v1'!BP576,'[1]OPINI Rinci v1'!BQ576,'[1]OPINI Rinci v1'!BR576,'[1]OPINI Rinci v1'!BS576)</f>
        <v>WDP</v>
      </c>
      <c r="V574" s="304" t="str">
        <f>CONCATENATE('[1]OPINI Rinci v1'!BU576,'[1]OPINI Rinci v1'!BV576,'[1]OPINI Rinci v1'!BW576,'[1]OPINI Rinci v1'!BX576)</f>
        <v>WDP</v>
      </c>
      <c r="W574" s="304" t="str">
        <f>CONCATENATE('[1]OPINI Rinci v1'!BZ576,'[1]OPINI Rinci v1'!CA576,'[1]OPINI Rinci v1'!CB576,'[1]OPINI Rinci v1'!CC576)</f>
        <v>TMP</v>
      </c>
      <c r="X574" s="304" t="str">
        <f>CONCATENATE('[1]OPINI Rinci v1'!CE576,'[1]OPINI Rinci v1'!CF576,'[1]OPINI Rinci v1'!CG576,'[1]OPINI Rinci v1'!CH576)</f>
        <v>TMP</v>
      </c>
      <c r="Y574" s="304" t="str">
        <f>CONCATENATE('[1]OPINI Rinci v1'!CJ576,'[1]OPINI Rinci v1'!CK576,'[1]OPINI Rinci v1'!CL576,'[1]OPINI Rinci v1'!CM576)</f>
        <v>TW</v>
      </c>
      <c r="Z574" s="304" t="str">
        <f>CONCATENATE('[1]OPINI Rinci v1'!CO576,'[1]OPINI Rinci v1'!CP576,'[1]OPINI Rinci v1'!CQ576,'[1]OPINI Rinci v1'!CR576)</f>
        <v/>
      </c>
      <c r="AA574" s="334"/>
    </row>
    <row r="575" spans="1:27" s="20" customFormat="1" ht="15" x14ac:dyDescent="0.2">
      <c r="A575" s="306">
        <f t="shared" si="30"/>
        <v>505</v>
      </c>
      <c r="B575" s="222" t="s">
        <v>292</v>
      </c>
      <c r="C575" s="214" t="s">
        <v>22</v>
      </c>
      <c r="D575" s="220"/>
      <c r="E575" s="217" t="s">
        <v>586</v>
      </c>
      <c r="F575" s="198" t="str">
        <f>CONCATENATE('[1]OPINI Rinci v1'!M577,'[1]OPINI Rinci v1'!N577,'[1]OPINI Rinci v1'!O577,'[1]OPINI Rinci v1'!P577)</f>
        <v>WTP</v>
      </c>
      <c r="G575" s="198" t="str">
        <f>CONCATENATE('[1]OPINI Rinci v1'!R577,'[1]OPINI Rinci v1'!S577,'[1]OPINI Rinci v1'!T577,'[1]OPINI Rinci v1'!U577)</f>
        <v>WTP</v>
      </c>
      <c r="H575" s="198" t="str">
        <f>CONCATENATE('[1]OPINI Rinci v1'!W577,'[1]OPINI Rinci v1'!X577,'[1]OPINI Rinci v1'!Y577,'[1]OPINI Rinci v1'!Z577)</f>
        <v>WTP</v>
      </c>
      <c r="I575" s="198" t="str">
        <f>CONCATENATE('[1]OPINI Rinci v1'!AB577,'[1]OPINI Rinci v1'!AC577,'[1]OPINI Rinci v1'!AD577,'[1]OPINI Rinci v1'!AE577)</f>
        <v>WTP</v>
      </c>
      <c r="J575" s="198" t="str">
        <f>CONCATENATE('[1]OPINI Rinci v1'!AG577,'[1]OPINI Rinci v1'!AH577,'[1]OPINI Rinci v1'!AI577,'[1]OPINI Rinci v1'!AJ577)</f>
        <v>WTP</v>
      </c>
      <c r="K575" s="198" t="str">
        <f>CONCATENATE('[1]OPINI Rinci v1'!AL577,'[1]OPINI Rinci v1'!AM577,'[1]OPINI Rinci v1'!AN577,'[1]OPINI Rinci v1'!AO577)</f>
        <v>WTP</v>
      </c>
      <c r="L575" s="198" t="str">
        <f>CONCATENATE('[1]OPINI Rinci v1'!AQ577,'[1]OPINI Rinci v1'!AR577,'[1]OPINI Rinci v1'!AS577,'[1]OPINI Rinci v1'!AT577)</f>
        <v>WDP</v>
      </c>
      <c r="M575" s="198" t="str">
        <f>CONCATENATE('[1]OPINI Rinci v1'!AV577,'[1]OPINI Rinci v1'!AW577,'[1]OPINI Rinci v1'!AX577,'[1]OPINI Rinci v1'!AY577)</f>
        <v>WDP</v>
      </c>
      <c r="N575" s="307" t="s">
        <v>700</v>
      </c>
      <c r="O575" s="308"/>
      <c r="P575" s="308"/>
      <c r="Q575" s="218" t="str">
        <f>CONCATENATE('[1]OPINI Rinci v1'!BA577,'[1]OPINI Rinci v1'!BB577,'[1]OPINI Rinci v1'!BD577,'[1]OPINI Rinci v1'!BC577)</f>
        <v>WDP</v>
      </c>
      <c r="R575" s="307" t="s">
        <v>700</v>
      </c>
      <c r="S575" s="304" t="str">
        <f>CONCATENATE('[1]OPINI Rinci v1'!BF577,'[1]OPINI Rinci v1'!BG577,'[1]OPINI Rinci v1'!BI577,'[1]OPINI Rinci v1'!BH577)</f>
        <v>TW</v>
      </c>
      <c r="T575" s="304" t="str">
        <f>CONCATENATE('[1]OPINI Rinci v1'!BK577,'[1]OPINI Rinci v1'!BL577,'[1]OPINI Rinci v1'!BM577,'[1]OPINI Rinci v1'!BN577)</f>
        <v>TW</v>
      </c>
      <c r="U575" s="304" t="str">
        <f>CONCATENATE('[1]OPINI Rinci v1'!BP577,'[1]OPINI Rinci v1'!BQ577,'[1]OPINI Rinci v1'!BR577,'[1]OPINI Rinci v1'!BS577)</f>
        <v>TMP</v>
      </c>
      <c r="V575" s="304" t="str">
        <f>CONCATENATE('[1]OPINI Rinci v1'!BU577,'[1]OPINI Rinci v1'!BV577,'[1]OPINI Rinci v1'!BW577,'[1]OPINI Rinci v1'!BX577)</f>
        <v>TMP</v>
      </c>
      <c r="W575" s="304" t="str">
        <f>CONCATENATE('[1]OPINI Rinci v1'!BZ577,'[1]OPINI Rinci v1'!CA577,'[1]OPINI Rinci v1'!CB577,'[1]OPINI Rinci v1'!CC577)</f>
        <v>TMP</v>
      </c>
      <c r="X575" s="304" t="str">
        <f>CONCATENATE('[1]OPINI Rinci v1'!CE577,'[1]OPINI Rinci v1'!CF577,'[1]OPINI Rinci v1'!CG577,'[1]OPINI Rinci v1'!CH577)</f>
        <v>TMP</v>
      </c>
      <c r="Y575" s="304" t="str">
        <f>CONCATENATE('[1]OPINI Rinci v1'!CJ577,'[1]OPINI Rinci v1'!CK577,'[1]OPINI Rinci v1'!CL577,'[1]OPINI Rinci v1'!CM577)</f>
        <v>TMP</v>
      </c>
      <c r="Z575" s="304" t="str">
        <f>CONCATENATE('[1]OPINI Rinci v1'!CO577,'[1]OPINI Rinci v1'!CP577,'[1]OPINI Rinci v1'!CQ577,'[1]OPINI Rinci v1'!CR577)</f>
        <v>WDP</v>
      </c>
      <c r="AA575" s="334"/>
    </row>
    <row r="576" spans="1:27" s="20" customFormat="1" ht="15" x14ac:dyDescent="0.2">
      <c r="A576" s="306">
        <f t="shared" si="30"/>
        <v>506</v>
      </c>
      <c r="B576" s="222" t="s">
        <v>292</v>
      </c>
      <c r="C576" s="214" t="s">
        <v>24</v>
      </c>
      <c r="D576" s="220"/>
      <c r="E576" s="217" t="s">
        <v>587</v>
      </c>
      <c r="F576" s="198" t="str">
        <f>CONCATENATE('[1]OPINI Rinci v1'!M578,'[1]OPINI Rinci v1'!N578,'[1]OPINI Rinci v1'!O578,'[1]OPINI Rinci v1'!P578)</f>
        <v>WTP</v>
      </c>
      <c r="G576" s="198" t="str">
        <f>CONCATENATE('[1]OPINI Rinci v1'!R578,'[1]OPINI Rinci v1'!S578,'[1]OPINI Rinci v1'!T578,'[1]OPINI Rinci v1'!U578)</f>
        <v>WTP</v>
      </c>
      <c r="H576" s="198" t="str">
        <f>CONCATENATE('[1]OPINI Rinci v1'!W578,'[1]OPINI Rinci v1'!X578,'[1]OPINI Rinci v1'!Y578,'[1]OPINI Rinci v1'!Z578)</f>
        <v>WTP</v>
      </c>
      <c r="I576" s="198" t="str">
        <f>CONCATENATE('[1]OPINI Rinci v1'!AB578,'[1]OPINI Rinci v1'!AC578,'[1]OPINI Rinci v1'!AD578,'[1]OPINI Rinci v1'!AE578)</f>
        <v>WDP</v>
      </c>
      <c r="J576" s="198" t="str">
        <f>CONCATENATE('[1]OPINI Rinci v1'!AG578,'[1]OPINI Rinci v1'!AH578,'[1]OPINI Rinci v1'!AI578,'[1]OPINI Rinci v1'!AJ578)</f>
        <v>WDP</v>
      </c>
      <c r="K576" s="198" t="str">
        <f>CONCATENATE('[1]OPINI Rinci v1'!AL578,'[1]OPINI Rinci v1'!AM578,'[1]OPINI Rinci v1'!AN578,'[1]OPINI Rinci v1'!AO578)</f>
        <v>WDP</v>
      </c>
      <c r="L576" s="198" t="str">
        <f>CONCATENATE('[1]OPINI Rinci v1'!AQ578,'[1]OPINI Rinci v1'!AR578,'[1]OPINI Rinci v1'!AS578,'[1]OPINI Rinci v1'!AT578)</f>
        <v>WDP</v>
      </c>
      <c r="M576" s="198" t="str">
        <f>CONCATENATE('[1]OPINI Rinci v1'!AV578,'[1]OPINI Rinci v1'!AW578,'[1]OPINI Rinci v1'!AX578,'[1]OPINI Rinci v1'!AY578)</f>
        <v>TMP</v>
      </c>
      <c r="N576" s="307" t="s">
        <v>702</v>
      </c>
      <c r="O576" s="308"/>
      <c r="P576" s="308"/>
      <c r="Q576" s="218" t="str">
        <f>CONCATENATE('[1]OPINI Rinci v1'!BA578,'[1]OPINI Rinci v1'!BB578,'[1]OPINI Rinci v1'!BD578,'[1]OPINI Rinci v1'!BC578)</f>
        <v>TMP</v>
      </c>
      <c r="R576" s="307" t="s">
        <v>700</v>
      </c>
      <c r="S576" s="304" t="str">
        <f>CONCATENATE('[1]OPINI Rinci v1'!BF578,'[1]OPINI Rinci v1'!BG578,'[1]OPINI Rinci v1'!BI578,'[1]OPINI Rinci v1'!BH578)</f>
        <v>TMP</v>
      </c>
      <c r="T576" s="304" t="str">
        <f>CONCATENATE('[1]OPINI Rinci v1'!BK578,'[1]OPINI Rinci v1'!BL578,'[1]OPINI Rinci v1'!BM578,'[1]OPINI Rinci v1'!BN578)</f>
        <v>TMP</v>
      </c>
      <c r="U576" s="304" t="str">
        <f>CONCATENATE('[1]OPINI Rinci v1'!BP578,'[1]OPINI Rinci v1'!BQ578,'[1]OPINI Rinci v1'!BR578,'[1]OPINI Rinci v1'!BS578)</f>
        <v>TMP</v>
      </c>
      <c r="V576" s="304" t="str">
        <f>CONCATENATE('[1]OPINI Rinci v1'!BU578,'[1]OPINI Rinci v1'!BV578,'[1]OPINI Rinci v1'!BW578,'[1]OPINI Rinci v1'!BX578)</f>
        <v>TMP</v>
      </c>
      <c r="W576" s="304" t="str">
        <f>CONCATENATE('[1]OPINI Rinci v1'!BZ578,'[1]OPINI Rinci v1'!CA578,'[1]OPINI Rinci v1'!CB578,'[1]OPINI Rinci v1'!CC578)</f>
        <v>TMP</v>
      </c>
      <c r="X576" s="304" t="str">
        <f>CONCATENATE('[1]OPINI Rinci v1'!CE578,'[1]OPINI Rinci v1'!CF578,'[1]OPINI Rinci v1'!CG578,'[1]OPINI Rinci v1'!CH578)</f>
        <v>TMP</v>
      </c>
      <c r="Y576" s="304" t="str">
        <f>CONCATENATE('[1]OPINI Rinci v1'!CJ578,'[1]OPINI Rinci v1'!CK578,'[1]OPINI Rinci v1'!CL578,'[1]OPINI Rinci v1'!CM578)</f>
        <v>TMP</v>
      </c>
      <c r="Z576" s="304" t="str">
        <f>CONCATENATE('[1]OPINI Rinci v1'!CO578,'[1]OPINI Rinci v1'!CP578,'[1]OPINI Rinci v1'!CQ578,'[1]OPINI Rinci v1'!CR578)</f>
        <v/>
      </c>
      <c r="AA576" s="334"/>
    </row>
    <row r="577" spans="1:27" s="20" customFormat="1" ht="15" x14ac:dyDescent="0.2">
      <c r="A577" s="306">
        <f t="shared" si="30"/>
        <v>507</v>
      </c>
      <c r="B577" s="222" t="s">
        <v>292</v>
      </c>
      <c r="C577" s="214" t="s">
        <v>26</v>
      </c>
      <c r="D577" s="220"/>
      <c r="E577" s="217" t="s">
        <v>588</v>
      </c>
      <c r="F577" s="198" t="str">
        <f>CONCATENATE('[1]OPINI Rinci v1'!M579,'[1]OPINI Rinci v1'!N579,'[1]OPINI Rinci v1'!O579,'[1]OPINI Rinci v1'!P579)</f>
        <v>WTP</v>
      </c>
      <c r="G577" s="198" t="str">
        <f>CONCATENATE('[1]OPINI Rinci v1'!R579,'[1]OPINI Rinci v1'!S579,'[1]OPINI Rinci v1'!T579,'[1]OPINI Rinci v1'!U579)</f>
        <v>WTP</v>
      </c>
      <c r="H577" s="198" t="str">
        <f>CONCATENATE('[1]OPINI Rinci v1'!W579,'[1]OPINI Rinci v1'!X579,'[1]OPINI Rinci v1'!Y579,'[1]OPINI Rinci v1'!Z579)</f>
        <v>WTP</v>
      </c>
      <c r="I577" s="198" t="str">
        <f>CONCATENATE('[1]OPINI Rinci v1'!AB579,'[1]OPINI Rinci v1'!AC579,'[1]OPINI Rinci v1'!AD579,'[1]OPINI Rinci v1'!AE579)</f>
        <v>WDP</v>
      </c>
      <c r="J577" s="198" t="str">
        <f>CONCATENATE('[1]OPINI Rinci v1'!AG579,'[1]OPINI Rinci v1'!AH579,'[1]OPINI Rinci v1'!AI579,'[1]OPINI Rinci v1'!AJ579)</f>
        <v>WDP</v>
      </c>
      <c r="K577" s="198" t="str">
        <f>CONCATENATE('[1]OPINI Rinci v1'!AL579,'[1]OPINI Rinci v1'!AM579,'[1]OPINI Rinci v1'!AN579,'[1]OPINI Rinci v1'!AO579)</f>
        <v>WDP</v>
      </c>
      <c r="L577" s="198" t="str">
        <f>CONCATENATE('[1]OPINI Rinci v1'!AQ579,'[1]OPINI Rinci v1'!AR579,'[1]OPINI Rinci v1'!AS579,'[1]OPINI Rinci v1'!AT579)</f>
        <v>WDP</v>
      </c>
      <c r="M577" s="198" t="str">
        <f>CONCATENATE('[1]OPINI Rinci v1'!AV579,'[1]OPINI Rinci v1'!AW579,'[1]OPINI Rinci v1'!AX579,'[1]OPINI Rinci v1'!AY579)</f>
        <v>WDP</v>
      </c>
      <c r="N577" s="307" t="s">
        <v>702</v>
      </c>
      <c r="O577" s="308"/>
      <c r="P577" s="308"/>
      <c r="Q577" s="218" t="str">
        <f>CONCATENATE('[1]OPINI Rinci v1'!BA579,'[1]OPINI Rinci v1'!BB579,'[1]OPINI Rinci v1'!BD579,'[1]OPINI Rinci v1'!BC579)</f>
        <v>TW</v>
      </c>
      <c r="R577" s="307" t="s">
        <v>702</v>
      </c>
      <c r="S577" s="304" t="str">
        <f>CONCATENATE('[1]OPINI Rinci v1'!BF579,'[1]OPINI Rinci v1'!BG579,'[1]OPINI Rinci v1'!BI579,'[1]OPINI Rinci v1'!BH579)</f>
        <v>TMP</v>
      </c>
      <c r="T577" s="304" t="str">
        <f>CONCATENATE('[1]OPINI Rinci v1'!BK579,'[1]OPINI Rinci v1'!BL579,'[1]OPINI Rinci v1'!BM579,'[1]OPINI Rinci v1'!BN579)</f>
        <v>WDP</v>
      </c>
      <c r="U577" s="304" t="str">
        <f>CONCATENATE('[1]OPINI Rinci v1'!BP579,'[1]OPINI Rinci v1'!BQ579,'[1]OPINI Rinci v1'!BR579,'[1]OPINI Rinci v1'!BS579)</f>
        <v>TMP</v>
      </c>
      <c r="V577" s="304" t="str">
        <f>CONCATENATE('[1]OPINI Rinci v1'!BU579,'[1]OPINI Rinci v1'!BV579,'[1]OPINI Rinci v1'!BW579,'[1]OPINI Rinci v1'!BX579)</f>
        <v>TMP</v>
      </c>
      <c r="W577" s="304" t="str">
        <f>CONCATENATE('[1]OPINI Rinci v1'!BZ579,'[1]OPINI Rinci v1'!CA579,'[1]OPINI Rinci v1'!CB579,'[1]OPINI Rinci v1'!CC579)</f>
        <v>TMP</v>
      </c>
      <c r="X577" s="304" t="str">
        <f>CONCATENATE('[1]OPINI Rinci v1'!CE579,'[1]OPINI Rinci v1'!CF579,'[1]OPINI Rinci v1'!CG579,'[1]OPINI Rinci v1'!CH579)</f>
        <v>TMP</v>
      </c>
      <c r="Y577" s="304" t="str">
        <f>CONCATENATE('[1]OPINI Rinci v1'!CJ579,'[1]OPINI Rinci v1'!CK579,'[1]OPINI Rinci v1'!CL579,'[1]OPINI Rinci v1'!CM579)</f>
        <v>TMP</v>
      </c>
      <c r="Z577" s="304" t="str">
        <f>CONCATENATE('[1]OPINI Rinci v1'!CO579,'[1]OPINI Rinci v1'!CP579,'[1]OPINI Rinci v1'!CQ579,'[1]OPINI Rinci v1'!CR579)</f>
        <v/>
      </c>
      <c r="AA577" s="334"/>
    </row>
    <row r="578" spans="1:27" s="20" customFormat="1" ht="15" x14ac:dyDescent="0.2">
      <c r="A578" s="306">
        <f t="shared" si="30"/>
        <v>508</v>
      </c>
      <c r="B578" s="222" t="s">
        <v>292</v>
      </c>
      <c r="C578" s="214" t="s">
        <v>28</v>
      </c>
      <c r="D578" s="220"/>
      <c r="E578" s="217" t="s">
        <v>589</v>
      </c>
      <c r="F578" s="198" t="str">
        <f>CONCATENATE('[1]OPINI Rinci v1'!M580,'[1]OPINI Rinci v1'!N580,'[1]OPINI Rinci v1'!O580,'[1]OPINI Rinci v1'!P580)</f>
        <v>WTP</v>
      </c>
      <c r="G578" s="198" t="str">
        <f>CONCATENATE('[1]OPINI Rinci v1'!R580,'[1]OPINI Rinci v1'!S580,'[1]OPINI Rinci v1'!T580,'[1]OPINI Rinci v1'!U580)</f>
        <v>WTP</v>
      </c>
      <c r="H578" s="198" t="str">
        <f>CONCATENATE('[1]OPINI Rinci v1'!W580,'[1]OPINI Rinci v1'!X580,'[1]OPINI Rinci v1'!Y580,'[1]OPINI Rinci v1'!Z580)</f>
        <v>WTP</v>
      </c>
      <c r="I578" s="198" t="str">
        <f>CONCATENATE('[1]OPINI Rinci v1'!AB580,'[1]OPINI Rinci v1'!AC580,'[1]OPINI Rinci v1'!AD580,'[1]OPINI Rinci v1'!AE580)</f>
        <v>WTP</v>
      </c>
      <c r="J578" s="198" t="str">
        <f>CONCATENATE('[1]OPINI Rinci v1'!AG580,'[1]OPINI Rinci v1'!AH580,'[1]OPINI Rinci v1'!AI580,'[1]OPINI Rinci v1'!AJ580)</f>
        <v>WTP</v>
      </c>
      <c r="K578" s="198" t="str">
        <f>CONCATENATE('[1]OPINI Rinci v1'!AL580,'[1]OPINI Rinci v1'!AM580,'[1]OPINI Rinci v1'!AN580,'[1]OPINI Rinci v1'!AO580)</f>
        <v>WTP</v>
      </c>
      <c r="L578" s="198" t="str">
        <f>CONCATENATE('[1]OPINI Rinci v1'!AQ580,'[1]OPINI Rinci v1'!AR580,'[1]OPINI Rinci v1'!AS580,'[1]OPINI Rinci v1'!AT580)</f>
        <v>WTP</v>
      </c>
      <c r="M578" s="198" t="str">
        <f>CONCATENATE('[1]OPINI Rinci v1'!AV580,'[1]OPINI Rinci v1'!AW580,'[1]OPINI Rinci v1'!AX580,'[1]OPINI Rinci v1'!AY580)</f>
        <v>WDP</v>
      </c>
      <c r="N578" s="309" t="s">
        <v>701</v>
      </c>
      <c r="O578" s="310"/>
      <c r="P578" s="310"/>
      <c r="Q578" s="218" t="str">
        <f>CONCATENATE('[1]OPINI Rinci v1'!BA580,'[1]OPINI Rinci v1'!BB580,'[1]OPINI Rinci v1'!BD580,'[1]OPINI Rinci v1'!BC580)</f>
        <v>WDP</v>
      </c>
      <c r="R578" s="309" t="s">
        <v>701</v>
      </c>
      <c r="S578" s="304" t="str">
        <f>CONCATENATE('[1]OPINI Rinci v1'!BF580,'[1]OPINI Rinci v1'!BG580,'[1]OPINI Rinci v1'!BI580,'[1]OPINI Rinci v1'!BH580)</f>
        <v>WDP</v>
      </c>
      <c r="T578" s="304" t="str">
        <f>CONCATENATE('[1]OPINI Rinci v1'!BK580,'[1]OPINI Rinci v1'!BL580,'[1]OPINI Rinci v1'!BM580,'[1]OPINI Rinci v1'!BN580)</f>
        <v>WDP</v>
      </c>
      <c r="U578" s="304" t="str">
        <f>CONCATENATE('[1]OPINI Rinci v1'!BP580,'[1]OPINI Rinci v1'!BQ580,'[1]OPINI Rinci v1'!BR580,'[1]OPINI Rinci v1'!BS580)</f>
        <v>TMP</v>
      </c>
      <c r="V578" s="304" t="str">
        <f>CONCATENATE('[1]OPINI Rinci v1'!BU580,'[1]OPINI Rinci v1'!BV580,'[1]OPINI Rinci v1'!BW580,'[1]OPINI Rinci v1'!BX580)</f>
        <v>TMP</v>
      </c>
      <c r="W578" s="304" t="str">
        <f>CONCATENATE('[1]OPINI Rinci v1'!BZ580,'[1]OPINI Rinci v1'!CA580,'[1]OPINI Rinci v1'!CB580,'[1]OPINI Rinci v1'!CC580)</f>
        <v>TMP</v>
      </c>
      <c r="X578" s="304" t="str">
        <f>CONCATENATE('[1]OPINI Rinci v1'!CE580,'[1]OPINI Rinci v1'!CF580,'[1]OPINI Rinci v1'!CG580,'[1]OPINI Rinci v1'!CH580)</f>
        <v>TMP</v>
      </c>
      <c r="Y578" s="304" t="str">
        <f>CONCATENATE('[1]OPINI Rinci v1'!CJ580,'[1]OPINI Rinci v1'!CK580,'[1]OPINI Rinci v1'!CL580,'[1]OPINI Rinci v1'!CM580)</f>
        <v/>
      </c>
      <c r="Z578" s="304" t="str">
        <f>CONCATENATE('[1]OPINI Rinci v1'!CO580,'[1]OPINI Rinci v1'!CP580,'[1]OPINI Rinci v1'!CQ580,'[1]OPINI Rinci v1'!CR580)</f>
        <v/>
      </c>
      <c r="AA578" s="334"/>
    </row>
    <row r="579" spans="1:27" s="336" customFormat="1" ht="15" x14ac:dyDescent="0.2">
      <c r="A579" s="306">
        <f t="shared" si="30"/>
        <v>509</v>
      </c>
      <c r="B579" s="222" t="s">
        <v>292</v>
      </c>
      <c r="C579" s="214" t="s">
        <v>30</v>
      </c>
      <c r="D579" s="220"/>
      <c r="E579" s="217" t="s">
        <v>590</v>
      </c>
      <c r="F579" s="198" t="str">
        <f>CONCATENATE('[1]OPINI Rinci v1'!M581,'[1]OPINI Rinci v1'!N581,'[1]OPINI Rinci v1'!O581,'[1]OPINI Rinci v1'!P581)</f>
        <v>WTP</v>
      </c>
      <c r="G579" s="198" t="str">
        <f>CONCATENATE('[1]OPINI Rinci v1'!R581,'[1]OPINI Rinci v1'!S581,'[1]OPINI Rinci v1'!T581,'[1]OPINI Rinci v1'!U581)</f>
        <v>WTP</v>
      </c>
      <c r="H579" s="198" t="str">
        <f>CONCATENATE('[1]OPINI Rinci v1'!W581,'[1]OPINI Rinci v1'!X581,'[1]OPINI Rinci v1'!Y581,'[1]OPINI Rinci v1'!Z581)</f>
        <v>WTP</v>
      </c>
      <c r="I579" s="198" t="str">
        <f>CONCATENATE('[1]OPINI Rinci v1'!AB581,'[1]OPINI Rinci v1'!AC581,'[1]OPINI Rinci v1'!AD581,'[1]OPINI Rinci v1'!AE581)</f>
        <v>WTP</v>
      </c>
      <c r="J579" s="198" t="str">
        <f>CONCATENATE('[1]OPINI Rinci v1'!AG581,'[1]OPINI Rinci v1'!AH581,'[1]OPINI Rinci v1'!AI581,'[1]OPINI Rinci v1'!AJ581)</f>
        <v>WTP</v>
      </c>
      <c r="K579" s="198" t="str">
        <f>CONCATENATE('[1]OPINI Rinci v1'!AL581,'[1]OPINI Rinci v1'!AM581,'[1]OPINI Rinci v1'!AN581,'[1]OPINI Rinci v1'!AO581)</f>
        <v>WTP</v>
      </c>
      <c r="L579" s="198" t="str">
        <f>CONCATENATE('[1]OPINI Rinci v1'!AQ581,'[1]OPINI Rinci v1'!AR581,'[1]OPINI Rinci v1'!AS581,'[1]OPINI Rinci v1'!AT581)</f>
        <v>WTP</v>
      </c>
      <c r="M579" s="198" t="str">
        <f>CONCATENATE('[1]OPINI Rinci v1'!AV581,'[1]OPINI Rinci v1'!AW581,'[1]OPINI Rinci v1'!AX581,'[1]OPINI Rinci v1'!AY581)</f>
        <v>WTP</v>
      </c>
      <c r="N579" s="307" t="s">
        <v>700</v>
      </c>
      <c r="O579" s="308"/>
      <c r="P579" s="308"/>
      <c r="Q579" s="218" t="str">
        <f>CONCATENATE('[1]OPINI Rinci v1'!BA581,'[1]OPINI Rinci v1'!BB581,'[1]OPINI Rinci v1'!BD581,'[1]OPINI Rinci v1'!BC581)</f>
        <v>WTP</v>
      </c>
      <c r="R579" s="307" t="s">
        <v>700</v>
      </c>
      <c r="S579" s="304" t="str">
        <f>CONCATENATE('[1]OPINI Rinci v1'!BF581,'[1]OPINI Rinci v1'!BG581,'[1]OPINI Rinci v1'!BI581,'[1]OPINI Rinci v1'!BH581)</f>
        <v>WDP</v>
      </c>
      <c r="T579" s="304" t="str">
        <f>CONCATENATE('[1]OPINI Rinci v1'!BK581,'[1]OPINI Rinci v1'!BL581,'[1]OPINI Rinci v1'!BM581,'[1]OPINI Rinci v1'!BN581)</f>
        <v>WDP</v>
      </c>
      <c r="U579" s="304" t="str">
        <f>CONCATENATE('[1]OPINI Rinci v1'!BP581,'[1]OPINI Rinci v1'!BQ581,'[1]OPINI Rinci v1'!BR581,'[1]OPINI Rinci v1'!BS581)</f>
        <v>WDP</v>
      </c>
      <c r="V579" s="304" t="str">
        <f>CONCATENATE('[1]OPINI Rinci v1'!BU581,'[1]OPINI Rinci v1'!BV581,'[1]OPINI Rinci v1'!BW581,'[1]OPINI Rinci v1'!BX581)</f>
        <v>WDP</v>
      </c>
      <c r="W579" s="304" t="str">
        <f>CONCATENATE('[1]OPINI Rinci v1'!BZ581,'[1]OPINI Rinci v1'!CA581,'[1]OPINI Rinci v1'!CB581,'[1]OPINI Rinci v1'!CC581)</f>
        <v>WDP</v>
      </c>
      <c r="X579" s="304" t="str">
        <f>CONCATENATE('[1]OPINI Rinci v1'!CE581,'[1]OPINI Rinci v1'!CF581,'[1]OPINI Rinci v1'!CG581,'[1]OPINI Rinci v1'!CH581)</f>
        <v>TMP</v>
      </c>
      <c r="Y579" s="304" t="str">
        <f>CONCATENATE('[1]OPINI Rinci v1'!CJ581,'[1]OPINI Rinci v1'!CK581,'[1]OPINI Rinci v1'!CL581,'[1]OPINI Rinci v1'!CM581)</f>
        <v>TW</v>
      </c>
      <c r="Z579" s="304" t="str">
        <f>CONCATENATE('[1]OPINI Rinci v1'!CO581,'[1]OPINI Rinci v1'!CP581,'[1]OPINI Rinci v1'!CQ581,'[1]OPINI Rinci v1'!CR581)</f>
        <v>WDP</v>
      </c>
      <c r="AA579" s="335"/>
    </row>
    <row r="580" spans="1:27" s="20" customFormat="1" ht="15" x14ac:dyDescent="0.2">
      <c r="A580" s="306">
        <f t="shared" si="30"/>
        <v>510</v>
      </c>
      <c r="B580" s="222" t="s">
        <v>292</v>
      </c>
      <c r="C580" s="214" t="s">
        <v>32</v>
      </c>
      <c r="D580" s="220"/>
      <c r="E580" s="217" t="s">
        <v>591</v>
      </c>
      <c r="F580" s="198" t="str">
        <f>CONCATENATE('[1]OPINI Rinci v1'!M582,'[1]OPINI Rinci v1'!N582,'[1]OPINI Rinci v1'!O582,'[1]OPINI Rinci v1'!P582)</f>
        <v>WDP</v>
      </c>
      <c r="G580" s="198" t="str">
        <f>CONCATENATE('[1]OPINI Rinci v1'!R582,'[1]OPINI Rinci v1'!S582,'[1]OPINI Rinci v1'!T582,'[1]OPINI Rinci v1'!U582)</f>
        <v>WDP</v>
      </c>
      <c r="H580" s="198" t="str">
        <f>CONCATENATE('[1]OPINI Rinci v1'!W582,'[1]OPINI Rinci v1'!X582,'[1]OPINI Rinci v1'!Y582,'[1]OPINI Rinci v1'!Z582)</f>
        <v>WDP</v>
      </c>
      <c r="I580" s="198" t="str">
        <f>CONCATENATE('[1]OPINI Rinci v1'!AB582,'[1]OPINI Rinci v1'!AC582,'[1]OPINI Rinci v1'!AD582,'[1]OPINI Rinci v1'!AE582)</f>
        <v xml:space="preserve"> TMP</v>
      </c>
      <c r="J580" s="198" t="str">
        <f>CONCATENATE('[1]OPINI Rinci v1'!AG582,'[1]OPINI Rinci v1'!AH582,'[1]OPINI Rinci v1'!AI582,'[1]OPINI Rinci v1'!AJ582)</f>
        <v>TMP</v>
      </c>
      <c r="K580" s="198" t="str">
        <f>CONCATENATE('[1]OPINI Rinci v1'!AL582,'[1]OPINI Rinci v1'!AM582,'[1]OPINI Rinci v1'!AN582,'[1]OPINI Rinci v1'!AO582)</f>
        <v>TMP</v>
      </c>
      <c r="L580" s="198" t="str">
        <f>CONCATENATE('[1]OPINI Rinci v1'!AQ582,'[1]OPINI Rinci v1'!AR582,'[1]OPINI Rinci v1'!AS582,'[1]OPINI Rinci v1'!AT582)</f>
        <v>TMP</v>
      </c>
      <c r="M580" s="198" t="str">
        <f>CONCATENATE('[1]OPINI Rinci v1'!AV582,'[1]OPINI Rinci v1'!AW582,'[1]OPINI Rinci v1'!AX582,'[1]OPINI Rinci v1'!AY582)</f>
        <v>TMP</v>
      </c>
      <c r="N580" s="309" t="s">
        <v>701</v>
      </c>
      <c r="O580" s="310"/>
      <c r="P580" s="310"/>
      <c r="Q580" s="218" t="str">
        <f>CONCATENATE('[1]OPINI Rinci v1'!BA582,'[1]OPINI Rinci v1'!BB582,'[1]OPINI Rinci v1'!BD582,'[1]OPINI Rinci v1'!BC582)</f>
        <v>TMP</v>
      </c>
      <c r="R580" s="309" t="s">
        <v>701</v>
      </c>
      <c r="S580" s="304" t="str">
        <f>CONCATENATE('[1]OPINI Rinci v1'!BF582,'[1]OPINI Rinci v1'!BG582,'[1]OPINI Rinci v1'!BI582,'[1]OPINI Rinci v1'!BH582)</f>
        <v>TMP</v>
      </c>
      <c r="T580" s="304" t="str">
        <f>CONCATENATE('[1]OPINI Rinci v1'!BK582,'[1]OPINI Rinci v1'!BL582,'[1]OPINI Rinci v1'!BM582,'[1]OPINI Rinci v1'!BN582)</f>
        <v>TMP</v>
      </c>
      <c r="U580" s="304" t="str">
        <f>CONCATENATE('[1]OPINI Rinci v1'!BP582,'[1]OPINI Rinci v1'!BQ582,'[1]OPINI Rinci v1'!BR582,'[1]OPINI Rinci v1'!BS582)</f>
        <v>TMP</v>
      </c>
      <c r="V580" s="304" t="str">
        <f>CONCATENATE('[1]OPINI Rinci v1'!BU582,'[1]OPINI Rinci v1'!BV582,'[1]OPINI Rinci v1'!BW582,'[1]OPINI Rinci v1'!BX582)</f>
        <v>TMP</v>
      </c>
      <c r="W580" s="304" t="str">
        <f>CONCATENATE('[1]OPINI Rinci v1'!BZ582,'[1]OPINI Rinci v1'!CA582,'[1]OPINI Rinci v1'!CB582,'[1]OPINI Rinci v1'!CC582)</f>
        <v>WDP</v>
      </c>
      <c r="X580" s="304" t="str">
        <f>CONCATENATE('[1]OPINI Rinci v1'!CE582,'[1]OPINI Rinci v1'!CF582,'[1]OPINI Rinci v1'!CG582,'[1]OPINI Rinci v1'!CH582)</f>
        <v>TMP</v>
      </c>
      <c r="Y580" s="304" t="str">
        <f>CONCATENATE('[1]OPINI Rinci v1'!CJ582,'[1]OPINI Rinci v1'!CK582,'[1]OPINI Rinci v1'!CL582,'[1]OPINI Rinci v1'!CM582)</f>
        <v>TW</v>
      </c>
      <c r="Z580" s="304" t="str">
        <f>CONCATENATE('[1]OPINI Rinci v1'!CO582,'[1]OPINI Rinci v1'!CP582,'[1]OPINI Rinci v1'!CQ582,'[1]OPINI Rinci v1'!CR582)</f>
        <v/>
      </c>
      <c r="AA580" s="334"/>
    </row>
    <row r="581" spans="1:27" s="20" customFormat="1" ht="15" x14ac:dyDescent="0.2">
      <c r="A581" s="306">
        <f t="shared" si="30"/>
        <v>511</v>
      </c>
      <c r="B581" s="222" t="s">
        <v>292</v>
      </c>
      <c r="C581" s="214" t="s">
        <v>34</v>
      </c>
      <c r="D581" s="220"/>
      <c r="E581" s="217" t="s">
        <v>592</v>
      </c>
      <c r="F581" s="198" t="str">
        <f>CONCATENATE('[1]OPINI Rinci v1'!M583,'[1]OPINI Rinci v1'!N583,'[1]OPINI Rinci v1'!O583,'[1]OPINI Rinci v1'!P583)</f>
        <v>WTP</v>
      </c>
      <c r="G581" s="198" t="str">
        <f>CONCATENATE('[1]OPINI Rinci v1'!R583,'[1]OPINI Rinci v1'!S583,'[1]OPINI Rinci v1'!T583,'[1]OPINI Rinci v1'!U583)</f>
        <v>WTP</v>
      </c>
      <c r="H581" s="198" t="str">
        <f>CONCATENATE('[1]OPINI Rinci v1'!W583,'[1]OPINI Rinci v1'!X583,'[1]OPINI Rinci v1'!Y583,'[1]OPINI Rinci v1'!Z583)</f>
        <v>WTP</v>
      </c>
      <c r="I581" s="198" t="str">
        <f>CONCATENATE('[1]OPINI Rinci v1'!AB583,'[1]OPINI Rinci v1'!AC583,'[1]OPINI Rinci v1'!AD583,'[1]OPINI Rinci v1'!AE583)</f>
        <v>WTP</v>
      </c>
      <c r="J581" s="198" t="str">
        <f>CONCATENATE('[1]OPINI Rinci v1'!AG583,'[1]OPINI Rinci v1'!AH583,'[1]OPINI Rinci v1'!AI583,'[1]OPINI Rinci v1'!AJ583)</f>
        <v>WDP</v>
      </c>
      <c r="K581" s="198" t="str">
        <f>CONCATENATE('[1]OPINI Rinci v1'!AL583,'[1]OPINI Rinci v1'!AM583,'[1]OPINI Rinci v1'!AN583,'[1]OPINI Rinci v1'!AO583)</f>
        <v>WDP</v>
      </c>
      <c r="L581" s="198" t="str">
        <f>CONCATENATE('[1]OPINI Rinci v1'!AQ583,'[1]OPINI Rinci v1'!AR583,'[1]OPINI Rinci v1'!AS583,'[1]OPINI Rinci v1'!AT583)</f>
        <v>TMP</v>
      </c>
      <c r="M581" s="198" t="str">
        <f>CONCATENATE('[1]OPINI Rinci v1'!AV583,'[1]OPINI Rinci v1'!AW583,'[1]OPINI Rinci v1'!AX583,'[1]OPINI Rinci v1'!AY583)</f>
        <v>TMP</v>
      </c>
      <c r="N581" s="309" t="s">
        <v>701</v>
      </c>
      <c r="O581" s="310"/>
      <c r="P581" s="310"/>
      <c r="Q581" s="218" t="str">
        <f>CONCATENATE('[1]OPINI Rinci v1'!BA583,'[1]OPINI Rinci v1'!BB583,'[1]OPINI Rinci v1'!BD583,'[1]OPINI Rinci v1'!BC583)</f>
        <v>TMP</v>
      </c>
      <c r="R581" s="309" t="s">
        <v>701</v>
      </c>
      <c r="S581" s="304" t="str">
        <f>CONCATENATE('[1]OPINI Rinci v1'!BF583,'[1]OPINI Rinci v1'!BG583,'[1]OPINI Rinci v1'!BI583,'[1]OPINI Rinci v1'!BH583)</f>
        <v>TMP</v>
      </c>
      <c r="T581" s="304" t="str">
        <f>CONCATENATE('[1]OPINI Rinci v1'!BK583,'[1]OPINI Rinci v1'!BL583,'[1]OPINI Rinci v1'!BM583,'[1]OPINI Rinci v1'!BN583)</f>
        <v>TMP</v>
      </c>
      <c r="U581" s="304" t="str">
        <f>CONCATENATE('[1]OPINI Rinci v1'!BP583,'[1]OPINI Rinci v1'!BQ583,'[1]OPINI Rinci v1'!BR583,'[1]OPINI Rinci v1'!BS583)</f>
        <v>TMP</v>
      </c>
      <c r="V581" s="304" t="str">
        <f>CONCATENATE('[1]OPINI Rinci v1'!BU583,'[1]OPINI Rinci v1'!BV583,'[1]OPINI Rinci v1'!BW583,'[1]OPINI Rinci v1'!BX583)</f>
        <v>TMP</v>
      </c>
      <c r="W581" s="304" t="str">
        <f>CONCATENATE('[1]OPINI Rinci v1'!BZ583,'[1]OPINI Rinci v1'!CA583,'[1]OPINI Rinci v1'!CB583,'[1]OPINI Rinci v1'!CC583)</f>
        <v>TMP</v>
      </c>
      <c r="X581" s="304" t="str">
        <f>CONCATENATE('[1]OPINI Rinci v1'!CE583,'[1]OPINI Rinci v1'!CF583,'[1]OPINI Rinci v1'!CG583,'[1]OPINI Rinci v1'!CH583)</f>
        <v>TMP</v>
      </c>
      <c r="Y581" s="304" t="str">
        <f>CONCATENATE('[1]OPINI Rinci v1'!CJ583,'[1]OPINI Rinci v1'!CK583,'[1]OPINI Rinci v1'!CL583,'[1]OPINI Rinci v1'!CM583)</f>
        <v>TMP</v>
      </c>
      <c r="Z581" s="304" t="str">
        <f>CONCATENATE('[1]OPINI Rinci v1'!CO583,'[1]OPINI Rinci v1'!CP583,'[1]OPINI Rinci v1'!CQ583,'[1]OPINI Rinci v1'!CR583)</f>
        <v/>
      </c>
      <c r="AA581" s="334"/>
    </row>
    <row r="582" spans="1:27" s="20" customFormat="1" ht="15" x14ac:dyDescent="0.2">
      <c r="A582" s="306">
        <f t="shared" si="30"/>
        <v>512</v>
      </c>
      <c r="B582" s="222" t="s">
        <v>292</v>
      </c>
      <c r="C582" s="214" t="s">
        <v>36</v>
      </c>
      <c r="D582" s="220"/>
      <c r="E582" s="217" t="s">
        <v>593</v>
      </c>
      <c r="F582" s="198" t="str">
        <f>CONCATENATE('[1]OPINI Rinci v1'!M584,'[1]OPINI Rinci v1'!N584,'[1]OPINI Rinci v1'!O584,'[1]OPINI Rinci v1'!P584)</f>
        <v>WTP</v>
      </c>
      <c r="G582" s="198" t="str">
        <f>CONCATENATE('[1]OPINI Rinci v1'!R584,'[1]OPINI Rinci v1'!S584,'[1]OPINI Rinci v1'!T584,'[1]OPINI Rinci v1'!U584)</f>
        <v>WTP</v>
      </c>
      <c r="H582" s="198" t="str">
        <f>CONCATENATE('[1]OPINI Rinci v1'!W584,'[1]OPINI Rinci v1'!X586,'[1]OPINI Rinci v1'!Y584,'[1]OPINI Rinci v1'!Z584)</f>
        <v>WTPWDP</v>
      </c>
      <c r="I582" s="198" t="str">
        <f>CONCATENATE('[1]OPINI Rinci v1'!AB584,'[1]OPINI Rinci v1'!AC584,'[1]OPINI Rinci v1'!AD584,'[1]OPINI Rinci v1'!AE584)</f>
        <v>WDP</v>
      </c>
      <c r="J582" s="198" t="str">
        <f>CONCATENATE('[1]OPINI Rinci v1'!AG584,'[1]OPINI Rinci v1'!AH584,'[1]OPINI Rinci v1'!AI584,'[1]OPINI Rinci v1'!AJ584)</f>
        <v>WDP</v>
      </c>
      <c r="K582" s="198" t="str">
        <f>CONCATENATE('[1]OPINI Rinci v1'!AL584,'[1]OPINI Rinci v1'!AM584,'[1]OPINI Rinci v1'!AN584,'[1]OPINI Rinci v1'!AO584)</f>
        <v>WDP</v>
      </c>
      <c r="L582" s="198" t="str">
        <f>CONCATENATE('[1]OPINI Rinci v1'!AQ584,'[1]OPINI Rinci v1'!AR584,'[1]OPINI Rinci v1'!AS584,'[1]OPINI Rinci v1'!AT584)</f>
        <v>WDP</v>
      </c>
      <c r="M582" s="198" t="str">
        <f>CONCATENATE('[1]OPINI Rinci v1'!AV584,'[1]OPINI Rinci v1'!AW584,'[1]OPINI Rinci v1'!AX584,'[1]OPINI Rinci v1'!AY584)</f>
        <v>WDP</v>
      </c>
      <c r="N582" s="307" t="s">
        <v>700</v>
      </c>
      <c r="O582" s="308"/>
      <c r="P582" s="308"/>
      <c r="Q582" s="218" t="str">
        <f>CONCATENATE('[1]OPINI Rinci v1'!BA584,'[1]OPINI Rinci v1'!BB584,'[1]OPINI Rinci v1'!BD584,'[1]OPINI Rinci v1'!BC584)</f>
        <v>WDP</v>
      </c>
      <c r="R582" s="307" t="s">
        <v>700</v>
      </c>
      <c r="S582" s="304" t="str">
        <f>CONCATENATE('[1]OPINI Rinci v1'!BF584,'[1]OPINI Rinci v1'!BG584,'[1]OPINI Rinci v1'!BI584,'[1]OPINI Rinci v1'!BH584)</f>
        <v>TMP</v>
      </c>
      <c r="T582" s="304" t="str">
        <f>CONCATENATE('[1]OPINI Rinci v1'!BK584,'[1]OPINI Rinci v1'!BL584,'[1]OPINI Rinci v1'!BM584,'[1]OPINI Rinci v1'!BN584)</f>
        <v>TMP</v>
      </c>
      <c r="U582" s="304" t="str">
        <f>CONCATENATE('[1]OPINI Rinci v1'!BP584,'[1]OPINI Rinci v1'!BQ584,'[1]OPINI Rinci v1'!BR584,'[1]OPINI Rinci v1'!BS584)</f>
        <v>TMP</v>
      </c>
      <c r="V582" s="304" t="str">
        <f>CONCATENATE('[1]OPINI Rinci v1'!BU584,'[1]OPINI Rinci v1'!BV584,'[1]OPINI Rinci v1'!BW584,'[1]OPINI Rinci v1'!BX584)</f>
        <v>TMP</v>
      </c>
      <c r="W582" s="304" t="str">
        <f>CONCATENATE('[1]OPINI Rinci v1'!BZ584,'[1]OPINI Rinci v1'!CA584,'[1]OPINI Rinci v1'!CB584,'[1]OPINI Rinci v1'!CC584)</f>
        <v>TMP</v>
      </c>
      <c r="X582" s="304" t="str">
        <f>CONCATENATE('[1]OPINI Rinci v1'!CE584,'[1]OPINI Rinci v1'!CF584,'[1]OPINI Rinci v1'!CG584,'[1]OPINI Rinci v1'!CH584)</f>
        <v/>
      </c>
      <c r="Y582" s="304" t="str">
        <f>CONCATENATE('[1]OPINI Rinci v1'!CJ584,'[1]OPINI Rinci v1'!CK584,'[1]OPINI Rinci v1'!CL584,'[1]OPINI Rinci v1'!CM584)</f>
        <v>TMP</v>
      </c>
      <c r="Z582" s="304" t="str">
        <f>CONCATENATE('[1]OPINI Rinci v1'!CO584,'[1]OPINI Rinci v1'!CP584,'[1]OPINI Rinci v1'!CQ584,'[1]OPINI Rinci v1'!CR584)</f>
        <v/>
      </c>
      <c r="AA582" s="334"/>
    </row>
    <row r="583" spans="1:27" s="20" customFormat="1" ht="15" x14ac:dyDescent="0.2">
      <c r="A583" s="306">
        <f t="shared" si="30"/>
        <v>513</v>
      </c>
      <c r="B583" s="222" t="s">
        <v>292</v>
      </c>
      <c r="C583" s="214" t="s">
        <v>38</v>
      </c>
      <c r="D583" s="220"/>
      <c r="E583" s="217" t="s">
        <v>594</v>
      </c>
      <c r="F583" s="198" t="str">
        <f>CONCATENATE('[1]OPINI Rinci v1'!M585,'[1]OPINI Rinci v1'!N585,'[1]OPINI Rinci v1'!O585,'[1]OPINI Rinci v1'!P585)</f>
        <v>WDP</v>
      </c>
      <c r="G583" s="198" t="str">
        <f>CONCATENATE('[1]OPINI Rinci v1'!R585,'[1]OPINI Rinci v1'!S585,'[1]OPINI Rinci v1'!T585,'[1]OPINI Rinci v1'!U585)</f>
        <v>TMP</v>
      </c>
      <c r="H583" s="198" t="e">
        <f>CONCATENATE('[1]OPINI Rinci v1'!W585,'[1]OPINI Rinci v1'!#REF!,'[1]OPINI Rinci v1'!Y585,'[1]OPINI Rinci v1'!Z585)</f>
        <v>#REF!</v>
      </c>
      <c r="I583" s="198" t="str">
        <f>CONCATENATE('[1]OPINI Rinci v1'!AB585,'[1]OPINI Rinci v1'!AC585,'[1]OPINI Rinci v1'!AD585,'[1]OPINI Rinci v1'!AE585)</f>
        <v>WDP</v>
      </c>
      <c r="J583" s="198" t="str">
        <f>CONCATENATE('[1]OPINI Rinci v1'!AG585,'[1]OPINI Rinci v1'!AH585,'[1]OPINI Rinci v1'!AI585,'[1]OPINI Rinci v1'!AJ585)</f>
        <v>WDP</v>
      </c>
      <c r="K583" s="198" t="str">
        <f>CONCATENATE('[1]OPINI Rinci v1'!AL585,'[1]OPINI Rinci v1'!AM585,'[1]OPINI Rinci v1'!AN585,'[1]OPINI Rinci v1'!AO585)</f>
        <v>WDP</v>
      </c>
      <c r="L583" s="198" t="str">
        <f>CONCATENATE('[1]OPINI Rinci v1'!AQ585,'[1]OPINI Rinci v1'!AR585,'[1]OPINI Rinci v1'!AS585,'[1]OPINI Rinci v1'!AT585)</f>
        <v>WDP</v>
      </c>
      <c r="M583" s="198" t="str">
        <f>CONCATENATE('[1]OPINI Rinci v1'!AV585,'[1]OPINI Rinci v1'!AW585,'[1]OPINI Rinci v1'!AX585,'[1]OPINI Rinci v1'!AY585)</f>
        <v>WDP</v>
      </c>
      <c r="N583" s="307" t="s">
        <v>700</v>
      </c>
      <c r="O583" s="308"/>
      <c r="P583" s="308"/>
      <c r="Q583" s="218" t="str">
        <f>CONCATENATE('[1]OPINI Rinci v1'!BA585,'[1]OPINI Rinci v1'!BB585,'[1]OPINI Rinci v1'!BD585,'[1]OPINI Rinci v1'!BC585)</f>
        <v>WDP</v>
      </c>
      <c r="R583" s="307" t="s">
        <v>700</v>
      </c>
      <c r="S583" s="304" t="str">
        <f>CONCATENATE('[1]OPINI Rinci v1'!BF585,'[1]OPINI Rinci v1'!BG585,'[1]OPINI Rinci v1'!BI585,'[1]OPINI Rinci v1'!BH585)</f>
        <v>WDP</v>
      </c>
      <c r="T583" s="304" t="str">
        <f>CONCATENATE('[1]OPINI Rinci v1'!BK585,'[1]OPINI Rinci v1'!BL585,'[1]OPINI Rinci v1'!BM585,'[1]OPINI Rinci v1'!BN585)</f>
        <v>TW</v>
      </c>
      <c r="U583" s="304" t="str">
        <f>CONCATENATE('[1]OPINI Rinci v1'!BP585,'[1]OPINI Rinci v1'!BQ585,'[1]OPINI Rinci v1'!BR585,'[1]OPINI Rinci v1'!BS585)</f>
        <v>TMP</v>
      </c>
      <c r="V583" s="304" t="str">
        <f>CONCATENATE('[1]OPINI Rinci v1'!BU585,'[1]OPINI Rinci v1'!BV585,'[1]OPINI Rinci v1'!BW585,'[1]OPINI Rinci v1'!BX585)</f>
        <v>WDP</v>
      </c>
      <c r="W583" s="304" t="str">
        <f>CONCATENATE('[1]OPINI Rinci v1'!BZ585,'[1]OPINI Rinci v1'!CA585,'[1]OPINI Rinci v1'!CB585,'[1]OPINI Rinci v1'!CC585)</f>
        <v>WDP</v>
      </c>
      <c r="X583" s="304" t="str">
        <f>CONCATENATE('[1]OPINI Rinci v1'!CE585,'[1]OPINI Rinci v1'!CF585,'[1]OPINI Rinci v1'!CG585,'[1]OPINI Rinci v1'!CH585)</f>
        <v>TMP</v>
      </c>
      <c r="Y583" s="304" t="str">
        <f>CONCATENATE('[1]OPINI Rinci v1'!CJ585,'[1]OPINI Rinci v1'!CK585,'[1]OPINI Rinci v1'!CL585,'[1]OPINI Rinci v1'!CM585)</f>
        <v>TMP</v>
      </c>
      <c r="Z583" s="304" t="str">
        <f>CONCATENATE('[1]OPINI Rinci v1'!CO585,'[1]OPINI Rinci v1'!CP585,'[1]OPINI Rinci v1'!CQ585,'[1]OPINI Rinci v1'!CR585)</f>
        <v/>
      </c>
      <c r="AA583" s="334"/>
    </row>
    <row r="584" spans="1:27" s="20" customFormat="1" ht="15" x14ac:dyDescent="0.2">
      <c r="A584" s="306">
        <f t="shared" si="30"/>
        <v>514</v>
      </c>
      <c r="B584" s="222" t="s">
        <v>292</v>
      </c>
      <c r="C584" s="214" t="s">
        <v>40</v>
      </c>
      <c r="D584" s="220"/>
      <c r="E584" s="217" t="s">
        <v>595</v>
      </c>
      <c r="F584" s="198" t="str">
        <f>CONCATENATE('[1]OPINI Rinci v1'!M586,'[1]OPINI Rinci v1'!N586,'[1]OPINI Rinci v1'!O586,'[1]OPINI Rinci v1'!P586)</f>
        <v>WTP</v>
      </c>
      <c r="G584" s="198" t="str">
        <f>CONCATENATE('[1]OPINI Rinci v1'!R586,'[1]OPINI Rinci v1'!S586,'[1]OPINI Rinci v1'!T586,'[1]OPINI Rinci v1'!U586)</f>
        <v>WDP</v>
      </c>
      <c r="H584" s="198" t="e">
        <f>CONCATENATE('[1]OPINI Rinci v1'!W586,'[1]OPINI Rinci v1'!#REF!,'[1]OPINI Rinci v1'!Y586,'[1]OPINI Rinci v1'!Z586)</f>
        <v>#REF!</v>
      </c>
      <c r="I584" s="198" t="str">
        <f>CONCATENATE('[1]OPINI Rinci v1'!AB586,'[1]OPINI Rinci v1'!AC586,'[1]OPINI Rinci v1'!AD586,'[1]OPINI Rinci v1'!AE586)</f>
        <v xml:space="preserve"> TMP</v>
      </c>
      <c r="J584" s="198" t="str">
        <f>CONCATENATE('[1]OPINI Rinci v1'!AG586,'[1]OPINI Rinci v1'!AH586,'[1]OPINI Rinci v1'!AI586,'[1]OPINI Rinci v1'!AJ586)</f>
        <v>TMP</v>
      </c>
      <c r="K584" s="198" t="str">
        <f>CONCATENATE('[1]OPINI Rinci v1'!AL586,'[1]OPINI Rinci v1'!AM586,'[1]OPINI Rinci v1'!AN586,'[1]OPINI Rinci v1'!AO586)</f>
        <v>TMP</v>
      </c>
      <c r="L584" s="198" t="str">
        <f>CONCATENATE('[1]OPINI Rinci v1'!AQ586,'[1]OPINI Rinci v1'!AR586,'[1]OPINI Rinci v1'!AS586,'[1]OPINI Rinci v1'!AT586)</f>
        <v>TMP</v>
      </c>
      <c r="M584" s="198" t="str">
        <f>CONCATENATE('[1]OPINI Rinci v1'!AV586,'[1]OPINI Rinci v1'!AW586,'[1]OPINI Rinci v1'!AX586,'[1]OPINI Rinci v1'!AY586)</f>
        <v>TMP</v>
      </c>
      <c r="N584" s="307" t="s">
        <v>702</v>
      </c>
      <c r="O584" s="308"/>
      <c r="P584" s="308"/>
      <c r="Q584" s="218" t="str">
        <f>CONCATENATE('[1]OPINI Rinci v1'!BA586,'[1]OPINI Rinci v1'!BB586,'[1]OPINI Rinci v1'!BD586,'[1]OPINI Rinci v1'!BC586)</f>
        <v>TMP</v>
      </c>
      <c r="R584" s="307" t="s">
        <v>700</v>
      </c>
      <c r="S584" s="304" t="str">
        <f>CONCATENATE('[1]OPINI Rinci v1'!BF586,'[1]OPINI Rinci v1'!BG586,'[1]OPINI Rinci v1'!BI586,'[1]OPINI Rinci v1'!BH586)</f>
        <v>TMP</v>
      </c>
      <c r="T584" s="304" t="str">
        <f>CONCATENATE('[1]OPINI Rinci v1'!BK586,'[1]OPINI Rinci v1'!BL586,'[1]OPINI Rinci v1'!BM586,'[1]OPINI Rinci v1'!BN586)</f>
        <v>TMP</v>
      </c>
      <c r="U584" s="304" t="str">
        <f>CONCATENATE('[1]OPINI Rinci v1'!BP586,'[1]OPINI Rinci v1'!BQ586,'[1]OPINI Rinci v1'!BR586,'[1]OPINI Rinci v1'!BS586)</f>
        <v>TMP</v>
      </c>
      <c r="V584" s="304" t="str">
        <f>CONCATENATE('[1]OPINI Rinci v1'!BU586,'[1]OPINI Rinci v1'!BV586,'[1]OPINI Rinci v1'!BW586,'[1]OPINI Rinci v1'!BX586)</f>
        <v>TMP</v>
      </c>
      <c r="W584" s="304" t="str">
        <f>CONCATENATE('[1]OPINI Rinci v1'!BZ586,'[1]OPINI Rinci v1'!CA586,'[1]OPINI Rinci v1'!CB586,'[1]OPINI Rinci v1'!CC586)</f>
        <v>TMP</v>
      </c>
      <c r="X584" s="304" t="str">
        <f>CONCATENATE('[1]OPINI Rinci v1'!CE586,'[1]OPINI Rinci v1'!CF586,'[1]OPINI Rinci v1'!CG586,'[1]OPINI Rinci v1'!CH586)</f>
        <v>TMP</v>
      </c>
      <c r="Y584" s="304" t="str">
        <f>CONCATENATE('[1]OPINI Rinci v1'!CJ586,'[1]OPINI Rinci v1'!CK586,'[1]OPINI Rinci v1'!CL586,'[1]OPINI Rinci v1'!CM586)</f>
        <v>TMP</v>
      </c>
      <c r="Z584" s="304" t="str">
        <f>CONCATENATE('[1]OPINI Rinci v1'!CO586,'[1]OPINI Rinci v1'!CP586,'[1]OPINI Rinci v1'!CQ586,'[1]OPINI Rinci v1'!CR586)</f>
        <v/>
      </c>
      <c r="AA584" s="334"/>
    </row>
    <row r="585" spans="1:27" s="20" customFormat="1" ht="14.1" customHeight="1" x14ac:dyDescent="0.2">
      <c r="A585" s="306">
        <f t="shared" si="30"/>
        <v>515</v>
      </c>
      <c r="B585" s="222" t="s">
        <v>292</v>
      </c>
      <c r="C585" s="214" t="s">
        <v>42</v>
      </c>
      <c r="D585" s="220"/>
      <c r="E585" s="217" t="s">
        <v>596</v>
      </c>
      <c r="F585" s="198" t="str">
        <f>CONCATENATE('[1]OPINI Rinci v1'!M587,'[1]OPINI Rinci v1'!N587,'[1]OPINI Rinci v1'!O587,'[1]OPINI Rinci v1'!P587)</f>
        <v>WDP</v>
      </c>
      <c r="G585" s="198" t="str">
        <f>CONCATENATE('[1]OPINI Rinci v1'!R587,'[1]OPINI Rinci v1'!S587,'[1]OPINI Rinci v1'!T587,'[1]OPINI Rinci v1'!U587)</f>
        <v>WDP</v>
      </c>
      <c r="H585" s="198" t="str">
        <f>CONCATENATE('[1]OPINI Rinci v1'!W587,'[1]OPINI Rinci v1'!X587,'[1]OPINI Rinci v1'!Y587,'[1]OPINI Rinci v1'!Z587)</f>
        <v>TMP</v>
      </c>
      <c r="I585" s="198" t="str">
        <f>CONCATENATE('[1]OPINI Rinci v1'!AB587,'[1]OPINI Rinci v1'!AC587,'[1]OPINI Rinci v1'!AD587,'[1]OPINI Rinci v1'!AE587)</f>
        <v xml:space="preserve"> TMP</v>
      </c>
      <c r="J585" s="198" t="str">
        <f>CONCATENATE('[1]OPINI Rinci v1'!AG587,'[1]OPINI Rinci v1'!AH587,'[1]OPINI Rinci v1'!AI587,'[1]OPINI Rinci v1'!AJ587)</f>
        <v>TMP</v>
      </c>
      <c r="K585" s="198" t="str">
        <f>CONCATENATE('[1]OPINI Rinci v1'!AL587,'[1]OPINI Rinci v1'!AM587,'[1]OPINI Rinci v1'!AN587,'[1]OPINI Rinci v1'!AO587)</f>
        <v>TMP</v>
      </c>
      <c r="L585" s="198" t="str">
        <f>CONCATENATE('[1]OPINI Rinci v1'!AQ587,'[1]OPINI Rinci v1'!AR587,'[1]OPINI Rinci v1'!AS587,'[1]OPINI Rinci v1'!AT587)</f>
        <v>TMP</v>
      </c>
      <c r="M585" s="198" t="str">
        <f>CONCATENATE('[1]OPINI Rinci v1'!AV587,'[1]OPINI Rinci v1'!AW587,'[1]OPINI Rinci v1'!AX587,'[1]OPINI Rinci v1'!AY587)</f>
        <v>TMP</v>
      </c>
      <c r="N585" s="307" t="s">
        <v>700</v>
      </c>
      <c r="O585" s="308"/>
      <c r="P585" s="308"/>
      <c r="Q585" s="218" t="str">
        <f>CONCATENATE('[1]OPINI Rinci v1'!BA587,'[1]OPINI Rinci v1'!BB587,'[1]OPINI Rinci v1'!BD587,'[1]OPINI Rinci v1'!BC587)</f>
        <v>TMP</v>
      </c>
      <c r="R585" s="307" t="s">
        <v>700</v>
      </c>
      <c r="S585" s="304" t="str">
        <f>CONCATENATE('[1]OPINI Rinci v1'!BF587,'[1]OPINI Rinci v1'!BG587,'[1]OPINI Rinci v1'!BI587,'[1]OPINI Rinci v1'!BH587)</f>
        <v>TMP</v>
      </c>
      <c r="T585" s="304" t="str">
        <f>CONCATENATE('[1]OPINI Rinci v1'!BK587,'[1]OPINI Rinci v1'!BL587,'[1]OPINI Rinci v1'!BM587,'[1]OPINI Rinci v1'!BN587)</f>
        <v>TMP</v>
      </c>
      <c r="U585" s="304" t="str">
        <f>CONCATENATE('[1]OPINI Rinci v1'!BP587,'[1]OPINI Rinci v1'!BQ587,'[1]OPINI Rinci v1'!BR587,'[1]OPINI Rinci v1'!BS587)</f>
        <v>TMP</v>
      </c>
      <c r="V585" s="304" t="str">
        <f>CONCATENATE('[1]OPINI Rinci v1'!BU587,'[1]OPINI Rinci v1'!BV587,'[1]OPINI Rinci v1'!BW587,'[1]OPINI Rinci v1'!BX587)</f>
        <v>TMP</v>
      </c>
      <c r="W585" s="304" t="str">
        <f>CONCATENATE('[1]OPINI Rinci v1'!BZ587,'[1]OPINI Rinci v1'!CA587,'[1]OPINI Rinci v1'!CB587,'[1]OPINI Rinci v1'!CC587)</f>
        <v>TMP</v>
      </c>
      <c r="X585" s="304" t="str">
        <f>CONCATENATE('[1]OPINI Rinci v1'!CE587,'[1]OPINI Rinci v1'!CF587,'[1]OPINI Rinci v1'!CG587,'[1]OPINI Rinci v1'!CH587)</f>
        <v>TMP</v>
      </c>
      <c r="Y585" s="304" t="str">
        <f>CONCATENATE('[1]OPINI Rinci v1'!CJ587,'[1]OPINI Rinci v1'!CK587,'[1]OPINI Rinci v1'!CL587,'[1]OPINI Rinci v1'!CM587)</f>
        <v>TMP</v>
      </c>
      <c r="Z585" s="304" t="str">
        <f>CONCATENATE('[1]OPINI Rinci v1'!CO587,'[1]OPINI Rinci v1'!CP587,'[1]OPINI Rinci v1'!CQ587,'[1]OPINI Rinci v1'!CR587)</f>
        <v/>
      </c>
      <c r="AA585" s="334"/>
    </row>
    <row r="586" spans="1:27" s="20" customFormat="1" ht="14.1" customHeight="1" x14ac:dyDescent="0.2">
      <c r="A586" s="306">
        <f t="shared" si="30"/>
        <v>516</v>
      </c>
      <c r="B586" s="222" t="s">
        <v>292</v>
      </c>
      <c r="C586" s="214" t="s">
        <v>44</v>
      </c>
      <c r="D586" s="220"/>
      <c r="E586" s="217" t="s">
        <v>597</v>
      </c>
      <c r="F586" s="198" t="str">
        <f>CONCATENATE('[1]OPINI Rinci v1'!M588,'[1]OPINI Rinci v1'!N588,'[1]OPINI Rinci v1'!O588,'[1]OPINI Rinci v1'!P588)</f>
        <v>WDP</v>
      </c>
      <c r="G586" s="198" t="str">
        <f>CONCATENATE('[1]OPINI Rinci v1'!R588,'[1]OPINI Rinci v1'!S588,'[1]OPINI Rinci v1'!T588,'[1]OPINI Rinci v1'!U588)</f>
        <v>WDP</v>
      </c>
      <c r="H586" s="198" t="str">
        <f>CONCATENATE('[1]OPINI Rinci v1'!W588,'[1]OPINI Rinci v1'!X588,'[1]OPINI Rinci v1'!Y588,'[1]OPINI Rinci v1'!Z588)</f>
        <v>WDP</v>
      </c>
      <c r="I586" s="198" t="str">
        <f>CONCATENATE('[1]OPINI Rinci v1'!AB588,'[1]OPINI Rinci v1'!AC588,'[1]OPINI Rinci v1'!AD588,'[1]OPINI Rinci v1'!AE588)</f>
        <v xml:space="preserve"> TMP</v>
      </c>
      <c r="J586" s="198" t="str">
        <f>CONCATENATE('[1]OPINI Rinci v1'!AG588,'[1]OPINI Rinci v1'!AH588,'[1]OPINI Rinci v1'!AI588,'[1]OPINI Rinci v1'!AJ588)</f>
        <v>TMP</v>
      </c>
      <c r="K586" s="198" t="str">
        <f>CONCATENATE('[1]OPINI Rinci v1'!AL588,'[1]OPINI Rinci v1'!AM588,'[1]OPINI Rinci v1'!AN588,'[1]OPINI Rinci v1'!AO588)</f>
        <v>TMP</v>
      </c>
      <c r="L586" s="198" t="str">
        <f>CONCATENATE('[1]OPINI Rinci v1'!AQ588,'[1]OPINI Rinci v1'!AR588,'[1]OPINI Rinci v1'!AS588,'[1]OPINI Rinci v1'!AT588)</f>
        <v>TMP</v>
      </c>
      <c r="M586" s="198" t="str">
        <f>CONCATENATE('[1]OPINI Rinci v1'!AV588,'[1]OPINI Rinci v1'!AW588,'[1]OPINI Rinci v1'!AX588,'[1]OPINI Rinci v1'!AY588)</f>
        <v>TMP</v>
      </c>
      <c r="N586" s="307" t="s">
        <v>702</v>
      </c>
      <c r="O586" s="308"/>
      <c r="P586" s="308"/>
      <c r="Q586" s="218" t="str">
        <f>CONCATENATE('[1]OPINI Rinci v1'!BA588,'[1]OPINI Rinci v1'!BB588,'[1]OPINI Rinci v1'!BD588,'[1]OPINI Rinci v1'!BC588)</f>
        <v>TMP</v>
      </c>
      <c r="R586" s="307" t="s">
        <v>700</v>
      </c>
      <c r="S586" s="304" t="str">
        <f>CONCATENATE('[1]OPINI Rinci v1'!BF588,'[1]OPINI Rinci v1'!BG588,'[1]OPINI Rinci v1'!BI588,'[1]OPINI Rinci v1'!BH588)</f>
        <v>TMP</v>
      </c>
      <c r="T586" s="304" t="str">
        <f>CONCATENATE('[1]OPINI Rinci v1'!BK588,'[1]OPINI Rinci v1'!BL588,'[1]OPINI Rinci v1'!BM588,'[1]OPINI Rinci v1'!BN588)</f>
        <v>TMP</v>
      </c>
      <c r="U586" s="304" t="str">
        <f>CONCATENATE('[1]OPINI Rinci v1'!BP588,'[1]OPINI Rinci v1'!BQ588,'[1]OPINI Rinci v1'!BR588,'[1]OPINI Rinci v1'!BS588)</f>
        <v>TMP</v>
      </c>
      <c r="V586" s="304" t="str">
        <f>CONCATENATE('[1]OPINI Rinci v1'!BU588,'[1]OPINI Rinci v1'!BV588,'[1]OPINI Rinci v1'!BW588,'[1]OPINI Rinci v1'!BX588)</f>
        <v>TMP</v>
      </c>
      <c r="W586" s="304" t="str">
        <f>CONCATENATE('[1]OPINI Rinci v1'!BZ588,'[1]OPINI Rinci v1'!CA588,'[1]OPINI Rinci v1'!CB588,'[1]OPINI Rinci v1'!CC588)</f>
        <v>TMP</v>
      </c>
      <c r="X586" s="304" t="str">
        <f>CONCATENATE('[1]OPINI Rinci v1'!CE588,'[1]OPINI Rinci v1'!CF588,'[1]OPINI Rinci v1'!CG588,'[1]OPINI Rinci v1'!CH588)</f>
        <v>TMP</v>
      </c>
      <c r="Y586" s="304" t="str">
        <f>CONCATENATE('[1]OPINI Rinci v1'!CJ588,'[1]OPINI Rinci v1'!CK588,'[1]OPINI Rinci v1'!CL588,'[1]OPINI Rinci v1'!CM588)</f>
        <v/>
      </c>
      <c r="Z586" s="304" t="str">
        <f>CONCATENATE('[1]OPINI Rinci v1'!CO588,'[1]OPINI Rinci v1'!CP588,'[1]OPINI Rinci v1'!CQ588,'[1]OPINI Rinci v1'!CR588)</f>
        <v/>
      </c>
      <c r="AA586" s="334"/>
    </row>
    <row r="587" spans="1:27" s="336" customFormat="1" ht="14.1" customHeight="1" x14ac:dyDescent="0.2">
      <c r="A587" s="306">
        <f t="shared" si="30"/>
        <v>517</v>
      </c>
      <c r="B587" s="222" t="s">
        <v>292</v>
      </c>
      <c r="C587" s="214" t="s">
        <v>46</v>
      </c>
      <c r="D587" s="220"/>
      <c r="E587" s="217" t="s">
        <v>598</v>
      </c>
      <c r="F587" s="198" t="str">
        <f>CONCATENATE('[1]OPINI Rinci v1'!M589,'[1]OPINI Rinci v1'!N589,'[1]OPINI Rinci v1'!O589,'[1]OPINI Rinci v1'!P589)</f>
        <v>WTP</v>
      </c>
      <c r="G587" s="198" t="str">
        <f>CONCATENATE('[1]OPINI Rinci v1'!R589,'[1]OPINI Rinci v1'!S589,'[1]OPINI Rinci v1'!T589,'[1]OPINI Rinci v1'!U589)</f>
        <v>WTP</v>
      </c>
      <c r="H587" s="198" t="str">
        <f>CONCATENATE('[1]OPINI Rinci v1'!W589,'[1]OPINI Rinci v1'!X589,'[1]OPINI Rinci v1'!Y589,'[1]OPINI Rinci v1'!Z589)</f>
        <v>WTP</v>
      </c>
      <c r="I587" s="198" t="str">
        <f>CONCATENATE('[1]OPINI Rinci v1'!AB589,'[1]OPINI Rinci v1'!AC589,'[1]OPINI Rinci v1'!AD589,'[1]OPINI Rinci v1'!AE589)</f>
        <v>WTP</v>
      </c>
      <c r="J587" s="198" t="str">
        <f>CONCATENATE('[1]OPINI Rinci v1'!AG589,'[1]OPINI Rinci v1'!AH589,'[1]OPINI Rinci v1'!AI589,'[1]OPINI Rinci v1'!AJ589)</f>
        <v>WTP</v>
      </c>
      <c r="K587" s="198" t="str">
        <f>CONCATENATE('[1]OPINI Rinci v1'!AL589,'[1]OPINI Rinci v1'!AM589,'[1]OPINI Rinci v1'!AN589,'[1]OPINI Rinci v1'!AO589)</f>
        <v>WTP</v>
      </c>
      <c r="L587" s="198" t="str">
        <f>CONCATENATE('[1]OPINI Rinci v1'!AQ589,'[1]OPINI Rinci v1'!AR589,'[1]OPINI Rinci v1'!AS589,'[1]OPINI Rinci v1'!AT589)</f>
        <v>WTP</v>
      </c>
      <c r="M587" s="198" t="str">
        <f>CONCATENATE('[1]OPINI Rinci v1'!AV589,'[1]OPINI Rinci v1'!AW589,'[1]OPINI Rinci v1'!AX589,'[1]OPINI Rinci v1'!AY589)</f>
        <v>WTP</v>
      </c>
      <c r="N587" s="307" t="s">
        <v>700</v>
      </c>
      <c r="O587" s="308"/>
      <c r="P587" s="308"/>
      <c r="Q587" s="218" t="str">
        <f>CONCATENATE('[1]OPINI Rinci v1'!BA589,'[1]OPINI Rinci v1'!BB589,'[1]OPINI Rinci v1'!BD589,'[1]OPINI Rinci v1'!BC589)</f>
        <v>WTP</v>
      </c>
      <c r="R587" s="307" t="s">
        <v>702</v>
      </c>
      <c r="S587" s="304" t="str">
        <f>CONCATENATE('[1]OPINI Rinci v1'!BF589,'[1]OPINI Rinci v1'!BG589,'[1]OPINI Rinci v1'!BI589,'[1]OPINI Rinci v1'!BH589)</f>
        <v>WDP</v>
      </c>
      <c r="T587" s="304" t="str">
        <f>CONCATENATE('[1]OPINI Rinci v1'!BK589,'[1]OPINI Rinci v1'!BL589,'[1]OPINI Rinci v1'!BM589,'[1]OPINI Rinci v1'!BN589)</f>
        <v>WDP</v>
      </c>
      <c r="U587" s="304" t="str">
        <f>CONCATENATE('[1]OPINI Rinci v1'!BP589,'[1]OPINI Rinci v1'!BQ589,'[1]OPINI Rinci v1'!BR589,'[1]OPINI Rinci v1'!BS589)</f>
        <v>WDP</v>
      </c>
      <c r="V587" s="304" t="str">
        <f>CONCATENATE('[1]OPINI Rinci v1'!BU589,'[1]OPINI Rinci v1'!BV589,'[1]OPINI Rinci v1'!BW589,'[1]OPINI Rinci v1'!BX589)</f>
        <v>WDP</v>
      </c>
      <c r="W587" s="304" t="str">
        <f>CONCATENATE('[1]OPINI Rinci v1'!BZ589,'[1]OPINI Rinci v1'!CA589,'[1]OPINI Rinci v1'!CB589,'[1]OPINI Rinci v1'!CC589)</f>
        <v>TMP</v>
      </c>
      <c r="X587" s="304" t="str">
        <f>CONCATENATE('[1]OPINI Rinci v1'!CE589,'[1]OPINI Rinci v1'!CF589,'[1]OPINI Rinci v1'!CG589,'[1]OPINI Rinci v1'!CH589)</f>
        <v>TMP</v>
      </c>
      <c r="Y587" s="304" t="str">
        <f>CONCATENATE('[1]OPINI Rinci v1'!CJ589,'[1]OPINI Rinci v1'!CK589,'[1]OPINI Rinci v1'!CL589,'[1]OPINI Rinci v1'!CM589)</f>
        <v>TMP</v>
      </c>
      <c r="Z587" s="304" t="str">
        <f>CONCATENATE('[1]OPINI Rinci v1'!CO589,'[1]OPINI Rinci v1'!CP589,'[1]OPINI Rinci v1'!CQ589,'[1]OPINI Rinci v1'!CR589)</f>
        <v/>
      </c>
      <c r="AA587" s="335"/>
    </row>
    <row r="588" spans="1:27" s="20" customFormat="1" ht="14.1" customHeight="1" x14ac:dyDescent="0.2">
      <c r="A588" s="306">
        <f t="shared" si="30"/>
        <v>518</v>
      </c>
      <c r="B588" s="222" t="s">
        <v>292</v>
      </c>
      <c r="C588" s="214" t="s">
        <v>48</v>
      </c>
      <c r="D588" s="220"/>
      <c r="E588" s="217" t="s">
        <v>599</v>
      </c>
      <c r="F588" s="198" t="str">
        <f>CONCATENATE('[1]OPINI Rinci v1'!M590,'[1]OPINI Rinci v1'!N590,'[1]OPINI Rinci v1'!O590,'[1]OPINI Rinci v1'!P590)</f>
        <v>TMP</v>
      </c>
      <c r="G588" s="198" t="str">
        <f>CONCATENATE('[1]OPINI Rinci v1'!R590,'[1]OPINI Rinci v1'!S590,'[1]OPINI Rinci v1'!T590,'[1]OPINI Rinci v1'!U590)</f>
        <v/>
      </c>
      <c r="H588" s="198" t="str">
        <f>CONCATENATE('[1]OPINI Rinci v1'!W590,'[1]OPINI Rinci v1'!X590,'[1]OPINI Rinci v1'!Y590,'[1]OPINI Rinci v1'!Z590)</f>
        <v xml:space="preserve"> </v>
      </c>
      <c r="I588" s="198" t="str">
        <f>CONCATENATE('[1]OPINI Rinci v1'!AB590,'[1]OPINI Rinci v1'!AC590,'[1]OPINI Rinci v1'!AD590,'[1]OPINI Rinci v1'!AE590)</f>
        <v xml:space="preserve"> TMP</v>
      </c>
      <c r="J588" s="198" t="str">
        <f>CONCATENATE('[1]OPINI Rinci v1'!AG590,'[1]OPINI Rinci v1'!AH590,'[1]OPINI Rinci v1'!AI590,'[1]OPINI Rinci v1'!AJ590)</f>
        <v>TMP</v>
      </c>
      <c r="K588" s="198" t="str">
        <f>CONCATENATE('[1]OPINI Rinci v1'!AL590,'[1]OPINI Rinci v1'!AM590,'[1]OPINI Rinci v1'!AN590,'[1]OPINI Rinci v1'!AO590)</f>
        <v>TMP</v>
      </c>
      <c r="L588" s="198" t="str">
        <f>CONCATENATE('[1]OPINI Rinci v1'!AQ590,'[1]OPINI Rinci v1'!AR590,'[1]OPINI Rinci v1'!AS590,'[1]OPINI Rinci v1'!AT590)</f>
        <v>TMP</v>
      </c>
      <c r="M588" s="198" t="str">
        <f>CONCATENATE('[1]OPINI Rinci v1'!AV590,'[1]OPINI Rinci v1'!AW590,'[1]OPINI Rinci v1'!AX590,'[1]OPINI Rinci v1'!AY590)</f>
        <v>TMP</v>
      </c>
      <c r="N588" s="309" t="s">
        <v>701</v>
      </c>
      <c r="O588" s="310"/>
      <c r="P588" s="310"/>
      <c r="Q588" s="218" t="str">
        <f>CONCATENATE('[1]OPINI Rinci v1'!BA590,'[1]OPINI Rinci v1'!BB590,'[1]OPINI Rinci v1'!BD590,'[1]OPINI Rinci v1'!BC590)</f>
        <v>TMP</v>
      </c>
      <c r="R588" s="309" t="s">
        <v>701</v>
      </c>
      <c r="S588" s="304" t="str">
        <f>CONCATENATE('[1]OPINI Rinci v1'!BF590,'[1]OPINI Rinci v1'!BG590,'[1]OPINI Rinci v1'!BI590,'[1]OPINI Rinci v1'!BH590)</f>
        <v>TMP</v>
      </c>
      <c r="T588" s="304" t="str">
        <f>CONCATENATE('[1]OPINI Rinci v1'!BK590,'[1]OPINI Rinci v1'!BL590,'[1]OPINI Rinci v1'!BM590,'[1]OPINI Rinci v1'!BN590)</f>
        <v>TMP</v>
      </c>
      <c r="U588" s="304" t="str">
        <f>CONCATENATE('[1]OPINI Rinci v1'!BP590,'[1]OPINI Rinci v1'!BQ590,'[1]OPINI Rinci v1'!BR590,'[1]OPINI Rinci v1'!BS590)</f>
        <v>TMP</v>
      </c>
      <c r="V588" s="304" t="str">
        <f>CONCATENATE('[1]OPINI Rinci v1'!BU590,'[1]OPINI Rinci v1'!BV590,'[1]OPINI Rinci v1'!BW590,'[1]OPINI Rinci v1'!BX590)</f>
        <v>TMP</v>
      </c>
      <c r="W588" s="304" t="str">
        <f>CONCATENATE('[1]OPINI Rinci v1'!BZ590,'[1]OPINI Rinci v1'!CA590,'[1]OPINI Rinci v1'!CB590,'[1]OPINI Rinci v1'!CC590)</f>
        <v>TMP</v>
      </c>
      <c r="X588" s="304" t="str">
        <f>CONCATENATE('[1]OPINI Rinci v1'!CE590,'[1]OPINI Rinci v1'!CF590,'[1]OPINI Rinci v1'!CG590,'[1]OPINI Rinci v1'!CH590)</f>
        <v>TMP</v>
      </c>
      <c r="Y588" s="304" t="str">
        <f>CONCATENATE('[1]OPINI Rinci v1'!CJ590,'[1]OPINI Rinci v1'!CK590,'[1]OPINI Rinci v1'!CL590,'[1]OPINI Rinci v1'!CM590)</f>
        <v/>
      </c>
      <c r="Z588" s="304" t="str">
        <f>CONCATENATE('[1]OPINI Rinci v1'!CO590,'[1]OPINI Rinci v1'!CP590,'[1]OPINI Rinci v1'!CQ590,'[1]OPINI Rinci v1'!CR590)</f>
        <v/>
      </c>
      <c r="AA588" s="334"/>
    </row>
    <row r="589" spans="1:27" s="20" customFormat="1" ht="14.1" customHeight="1" x14ac:dyDescent="0.2">
      <c r="A589" s="306">
        <f t="shared" si="30"/>
        <v>519</v>
      </c>
      <c r="B589" s="222" t="s">
        <v>292</v>
      </c>
      <c r="C589" s="214" t="s">
        <v>50</v>
      </c>
      <c r="D589" s="220"/>
      <c r="E589" s="217" t="s">
        <v>600</v>
      </c>
      <c r="F589" s="198" t="str">
        <f>CONCATENATE('[1]OPINI Rinci v1'!M591,'[1]OPINI Rinci v1'!N591,'[1]OPINI Rinci v1'!O591,'[1]OPINI Rinci v1'!P591)</f>
        <v>WTP</v>
      </c>
      <c r="G589" s="198" t="str">
        <f>CONCATENATE('[1]OPINI Rinci v1'!R591,'[1]OPINI Rinci v1'!S591,'[1]OPINI Rinci v1'!T591,'[1]OPINI Rinci v1'!U591)</f>
        <v>WTP</v>
      </c>
      <c r="H589" s="198" t="str">
        <f>CONCATENATE('[1]OPINI Rinci v1'!W591,'[1]OPINI Rinci v1'!X591,'[1]OPINI Rinci v1'!Y591,'[1]OPINI Rinci v1'!Z591)</f>
        <v>WTP</v>
      </c>
      <c r="I589" s="198" t="str">
        <f>CONCATENATE('[1]OPINI Rinci v1'!AB591,'[1]OPINI Rinci v1'!AC591,'[1]OPINI Rinci v1'!AD591,'[1]OPINI Rinci v1'!AE591)</f>
        <v>WDP</v>
      </c>
      <c r="J589" s="198" t="str">
        <f>CONCATENATE('[1]OPINI Rinci v1'!AG591,'[1]OPINI Rinci v1'!AH591,'[1]OPINI Rinci v1'!AI591,'[1]OPINI Rinci v1'!AJ591)</f>
        <v>WDP</v>
      </c>
      <c r="K589" s="198" t="str">
        <f>CONCATENATE('[1]OPINI Rinci v1'!AL591,'[1]OPINI Rinci v1'!AM591,'[1]OPINI Rinci v1'!AN591,'[1]OPINI Rinci v1'!AO591)</f>
        <v>WDP</v>
      </c>
      <c r="L589" s="198" t="str">
        <f>CONCATENATE('[1]OPINI Rinci v1'!AQ591,'[1]OPINI Rinci v1'!AR591,'[1]OPINI Rinci v1'!AS591,'[1]OPINI Rinci v1'!AT591)</f>
        <v>WDP</v>
      </c>
      <c r="M589" s="198" t="str">
        <f>CONCATENATE('[1]OPINI Rinci v1'!AV591,'[1]OPINI Rinci v1'!AW591,'[1]OPINI Rinci v1'!AX591,'[1]OPINI Rinci v1'!AY591)</f>
        <v>WDP</v>
      </c>
      <c r="N589" s="309" t="s">
        <v>701</v>
      </c>
      <c r="O589" s="310"/>
      <c r="P589" s="310"/>
      <c r="Q589" s="218" t="str">
        <f>CONCATENATE('[1]OPINI Rinci v1'!BA591,'[1]OPINI Rinci v1'!BB591,'[1]OPINI Rinci v1'!BD591,'[1]OPINI Rinci v1'!BC591)</f>
        <v>WDP</v>
      </c>
      <c r="R589" s="309" t="s">
        <v>701</v>
      </c>
      <c r="S589" s="304" t="str">
        <f>CONCATENATE('[1]OPINI Rinci v1'!BF591,'[1]OPINI Rinci v1'!BG591,'[1]OPINI Rinci v1'!BI591,'[1]OPINI Rinci v1'!BH591)</f>
        <v>TMP</v>
      </c>
      <c r="T589" s="304" t="str">
        <f>CONCATENATE('[1]OPINI Rinci v1'!BK591,'[1]OPINI Rinci v1'!BL591,'[1]OPINI Rinci v1'!BM591,'[1]OPINI Rinci v1'!BN591)</f>
        <v>TMP</v>
      </c>
      <c r="U589" s="304" t="str">
        <f>CONCATENATE('[1]OPINI Rinci v1'!BP591,'[1]OPINI Rinci v1'!BQ591,'[1]OPINI Rinci v1'!BR591,'[1]OPINI Rinci v1'!BS591)</f>
        <v>TMP</v>
      </c>
      <c r="V589" s="304" t="str">
        <f>CONCATENATE('[1]OPINI Rinci v1'!BU591,'[1]OPINI Rinci v1'!BV591,'[1]OPINI Rinci v1'!BW591,'[1]OPINI Rinci v1'!BX591)</f>
        <v>TMP</v>
      </c>
      <c r="W589" s="304" t="str">
        <f>CONCATENATE('[1]OPINI Rinci v1'!BZ591,'[1]OPINI Rinci v1'!CA591,'[1]OPINI Rinci v1'!CB591,'[1]OPINI Rinci v1'!CC591)</f>
        <v>TMP</v>
      </c>
      <c r="X589" s="304" t="str">
        <f>CONCATENATE('[1]OPINI Rinci v1'!CE591,'[1]OPINI Rinci v1'!CF591,'[1]OPINI Rinci v1'!CG591,'[1]OPINI Rinci v1'!CH591)</f>
        <v>TMP</v>
      </c>
      <c r="Y589" s="304" t="str">
        <f>CONCATENATE('[1]OPINI Rinci v1'!CJ591,'[1]OPINI Rinci v1'!CK591,'[1]OPINI Rinci v1'!CL591,'[1]OPINI Rinci v1'!CM591)</f>
        <v>TMP</v>
      </c>
      <c r="Z589" s="304" t="str">
        <f>CONCATENATE('[1]OPINI Rinci v1'!CO591,'[1]OPINI Rinci v1'!CP591,'[1]OPINI Rinci v1'!CQ591,'[1]OPINI Rinci v1'!CR591)</f>
        <v/>
      </c>
      <c r="AA589" s="334"/>
    </row>
    <row r="590" spans="1:27" s="20" customFormat="1" ht="14.1" customHeight="1" x14ac:dyDescent="0.2">
      <c r="A590" s="306">
        <f t="shared" si="30"/>
        <v>520</v>
      </c>
      <c r="B590" s="222" t="s">
        <v>292</v>
      </c>
      <c r="C590" s="214" t="s">
        <v>52</v>
      </c>
      <c r="D590" s="220"/>
      <c r="E590" s="217" t="s">
        <v>601</v>
      </c>
      <c r="F590" s="198" t="str">
        <f>CONCATENATE('[1]OPINI Rinci v1'!M592,'[1]OPINI Rinci v1'!N592,'[1]OPINI Rinci v1'!O592,'[1]OPINI Rinci v1'!P592)</f>
        <v>WDP</v>
      </c>
      <c r="G590" s="198" t="str">
        <f>CONCATENATE('[1]OPINI Rinci v1'!R592,'[1]OPINI Rinci v1'!S592,'[1]OPINI Rinci v1'!T592,'[1]OPINI Rinci v1'!U592)</f>
        <v>TMP</v>
      </c>
      <c r="H590" s="198" t="str">
        <f>CONCATENATE('[1]OPINI Rinci v1'!W592,'[1]OPINI Rinci v1'!X592,'[1]OPINI Rinci v1'!Y592,'[1]OPINI Rinci v1'!Z592)</f>
        <v>TMP</v>
      </c>
      <c r="I590" s="198" t="str">
        <f>CONCATENATE('[1]OPINI Rinci v1'!AB592,'[1]OPINI Rinci v1'!AC592,'[1]OPINI Rinci v1'!AD592,'[1]OPINI Rinci v1'!AE592)</f>
        <v xml:space="preserve"> TMP</v>
      </c>
      <c r="J590" s="198" t="str">
        <f>CONCATENATE('[1]OPINI Rinci v1'!AG592,'[1]OPINI Rinci v1'!AH592,'[1]OPINI Rinci v1'!AI592,'[1]OPINI Rinci v1'!AJ592)</f>
        <v>TMP</v>
      </c>
      <c r="K590" s="198" t="str">
        <f>CONCATENATE('[1]OPINI Rinci v1'!AL592,'[1]OPINI Rinci v1'!AM592,'[1]OPINI Rinci v1'!AN592,'[1]OPINI Rinci v1'!AO592)</f>
        <v>TMP</v>
      </c>
      <c r="L590" s="198" t="str">
        <f>CONCATENATE('[1]OPINI Rinci v1'!AQ592,'[1]OPINI Rinci v1'!AR592,'[1]OPINI Rinci v1'!AS592,'[1]OPINI Rinci v1'!AT592)</f>
        <v>TMP</v>
      </c>
      <c r="M590" s="198" t="str">
        <f>CONCATENATE('[1]OPINI Rinci v1'!AV592,'[1]OPINI Rinci v1'!AW592,'[1]OPINI Rinci v1'!AX592,'[1]OPINI Rinci v1'!AY592)</f>
        <v>TMP</v>
      </c>
      <c r="N590" s="309" t="s">
        <v>701</v>
      </c>
      <c r="O590" s="310"/>
      <c r="P590" s="310"/>
      <c r="Q590" s="218" t="str">
        <f>CONCATENATE('[1]OPINI Rinci v1'!BA592,'[1]OPINI Rinci v1'!BB592,'[1]OPINI Rinci v1'!BD592,'[1]OPINI Rinci v1'!BC592)</f>
        <v>TMP</v>
      </c>
      <c r="R590" s="307" t="s">
        <v>700</v>
      </c>
      <c r="S590" s="304" t="str">
        <f>CONCATENATE('[1]OPINI Rinci v1'!BF592,'[1]OPINI Rinci v1'!BG592,'[1]OPINI Rinci v1'!BI592,'[1]OPINI Rinci v1'!BH592)</f>
        <v>TMP</v>
      </c>
      <c r="T590" s="304" t="str">
        <f>CONCATENATE('[1]OPINI Rinci v1'!BK592,'[1]OPINI Rinci v1'!BL592,'[1]OPINI Rinci v1'!BM592,'[1]OPINI Rinci v1'!BN592)</f>
        <v>TMP</v>
      </c>
      <c r="U590" s="304" t="str">
        <f>CONCATENATE('[1]OPINI Rinci v1'!BP592,'[1]OPINI Rinci v1'!BQ592,'[1]OPINI Rinci v1'!BR592,'[1]OPINI Rinci v1'!BS592)</f>
        <v>TMP</v>
      </c>
      <c r="V590" s="304" t="str">
        <f>CONCATENATE('[1]OPINI Rinci v1'!BU592,'[1]OPINI Rinci v1'!BV592,'[1]OPINI Rinci v1'!BW592,'[1]OPINI Rinci v1'!BX592)</f>
        <v>TMP</v>
      </c>
      <c r="W590" s="304" t="str">
        <f>CONCATENATE('[1]OPINI Rinci v1'!BZ592,'[1]OPINI Rinci v1'!CA592,'[1]OPINI Rinci v1'!CB592,'[1]OPINI Rinci v1'!CC592)</f>
        <v/>
      </c>
      <c r="X590" s="304" t="str">
        <f>CONCATENATE('[1]OPINI Rinci v1'!CE592,'[1]OPINI Rinci v1'!CF592,'[1]OPINI Rinci v1'!CG592,'[1]OPINI Rinci v1'!CH592)</f>
        <v/>
      </c>
      <c r="Y590" s="304" t="str">
        <f>CONCATENATE('[1]OPINI Rinci v1'!CJ592,'[1]OPINI Rinci v1'!CK592,'[1]OPINI Rinci v1'!CL592,'[1]OPINI Rinci v1'!CM592)</f>
        <v/>
      </c>
      <c r="Z590" s="304" t="str">
        <f>CONCATENATE('[1]OPINI Rinci v1'!CO592,'[1]OPINI Rinci v1'!CP592,'[1]OPINI Rinci v1'!CQ592,'[1]OPINI Rinci v1'!CR592)</f>
        <v/>
      </c>
      <c r="AA590" s="334"/>
    </row>
    <row r="591" spans="1:27" s="20" customFormat="1" ht="14.1" customHeight="1" x14ac:dyDescent="0.2">
      <c r="A591" s="306">
        <f t="shared" si="30"/>
        <v>521</v>
      </c>
      <c r="B591" s="222" t="s">
        <v>292</v>
      </c>
      <c r="C591" s="214" t="s">
        <v>54</v>
      </c>
      <c r="D591" s="220"/>
      <c r="E591" s="217" t="s">
        <v>602</v>
      </c>
      <c r="F591" s="198" t="str">
        <f>CONCATENATE('[1]OPINI Rinci v1'!M593,'[1]OPINI Rinci v1'!N593,'[1]OPINI Rinci v1'!O593,'[1]OPINI Rinci v1'!P593)</f>
        <v>WDP</v>
      </c>
      <c r="G591" s="198" t="str">
        <f>CONCATENATE('[1]OPINI Rinci v1'!R593,'[1]OPINI Rinci v1'!S593,'[1]OPINI Rinci v1'!T593,'[1]OPINI Rinci v1'!U593)</f>
        <v>WDP</v>
      </c>
      <c r="H591" s="198" t="str">
        <f>CONCATENATE('[1]OPINI Rinci v1'!W593,'[1]OPINI Rinci v1'!X593,'[1]OPINI Rinci v1'!Y593,'[1]OPINI Rinci v1'!Z593)</f>
        <v>TMP</v>
      </c>
      <c r="I591" s="198" t="str">
        <f>CONCATENATE('[1]OPINI Rinci v1'!AB593,'[1]OPINI Rinci v1'!AC593,'[1]OPINI Rinci v1'!AD593,'[1]OPINI Rinci v1'!AE593)</f>
        <v xml:space="preserve"> TMP</v>
      </c>
      <c r="J591" s="198" t="str">
        <f>CONCATENATE('[1]OPINI Rinci v1'!AG593,'[1]OPINI Rinci v1'!AH593,'[1]OPINI Rinci v1'!AI593,'[1]OPINI Rinci v1'!AJ593)</f>
        <v>TMP</v>
      </c>
      <c r="K591" s="198" t="str">
        <f>CONCATENATE('[1]OPINI Rinci v1'!AL593,'[1]OPINI Rinci v1'!AM593,'[1]OPINI Rinci v1'!AN593,'[1]OPINI Rinci v1'!AO593)</f>
        <v>TMP</v>
      </c>
      <c r="L591" s="198" t="str">
        <f>CONCATENATE('[1]OPINI Rinci v1'!AQ593,'[1]OPINI Rinci v1'!AR593,'[1]OPINI Rinci v1'!AS593,'[1]OPINI Rinci v1'!AT593)</f>
        <v>TMP</v>
      </c>
      <c r="M591" s="198" t="str">
        <f>CONCATENATE('[1]OPINI Rinci v1'!AV593,'[1]OPINI Rinci v1'!AW593,'[1]OPINI Rinci v1'!AX593,'[1]OPINI Rinci v1'!AY593)</f>
        <v>TMP</v>
      </c>
      <c r="N591" s="307" t="s">
        <v>702</v>
      </c>
      <c r="O591" s="308"/>
      <c r="P591" s="308"/>
      <c r="Q591" s="218" t="str">
        <f>CONCATENATE('[1]OPINI Rinci v1'!BA593,'[1]OPINI Rinci v1'!BB593,'[1]OPINI Rinci v1'!BD593,'[1]OPINI Rinci v1'!BC593)</f>
        <v>TMP</v>
      </c>
      <c r="R591" s="307" t="s">
        <v>702</v>
      </c>
      <c r="S591" s="304" t="str">
        <f>CONCATENATE('[1]OPINI Rinci v1'!BF593,'[1]OPINI Rinci v1'!BG593,'[1]OPINI Rinci v1'!BI593,'[1]OPINI Rinci v1'!BH593)</f>
        <v>TMP</v>
      </c>
      <c r="T591" s="304" t="str">
        <f>CONCATENATE('[1]OPINI Rinci v1'!BK593,'[1]OPINI Rinci v1'!BL593,'[1]OPINI Rinci v1'!BM593,'[1]OPINI Rinci v1'!BN593)</f>
        <v>TMP</v>
      </c>
      <c r="U591" s="304" t="str">
        <f>CONCATENATE('[1]OPINI Rinci v1'!BP593,'[1]OPINI Rinci v1'!BQ593,'[1]OPINI Rinci v1'!BR593,'[1]OPINI Rinci v1'!BS593)</f>
        <v>TMP</v>
      </c>
      <c r="V591" s="304" t="str">
        <f>CONCATENATE('[1]OPINI Rinci v1'!BU593,'[1]OPINI Rinci v1'!BV593,'[1]OPINI Rinci v1'!BW593,'[1]OPINI Rinci v1'!BX593)</f>
        <v/>
      </c>
      <c r="W591" s="304" t="str">
        <f>CONCATENATE('[1]OPINI Rinci v1'!BZ593,'[1]OPINI Rinci v1'!CA593,'[1]OPINI Rinci v1'!CB593,'[1]OPINI Rinci v1'!CC593)</f>
        <v/>
      </c>
      <c r="X591" s="304" t="str">
        <f>CONCATENATE('[1]OPINI Rinci v1'!CE593,'[1]OPINI Rinci v1'!CF593,'[1]OPINI Rinci v1'!CG593,'[1]OPINI Rinci v1'!CH593)</f>
        <v/>
      </c>
      <c r="Y591" s="304" t="str">
        <f>CONCATENATE('[1]OPINI Rinci v1'!CJ593,'[1]OPINI Rinci v1'!CK593,'[1]OPINI Rinci v1'!CL593,'[1]OPINI Rinci v1'!CM593)</f>
        <v/>
      </c>
      <c r="Z591" s="304" t="str">
        <f>CONCATENATE('[1]OPINI Rinci v1'!CO593,'[1]OPINI Rinci v1'!CP593,'[1]OPINI Rinci v1'!CQ593,'[1]OPINI Rinci v1'!CR593)</f>
        <v/>
      </c>
      <c r="AA591" s="334"/>
    </row>
    <row r="592" spans="1:27" s="20" customFormat="1" ht="14.1" customHeight="1" x14ac:dyDescent="0.2">
      <c r="A592" s="306">
        <f t="shared" si="30"/>
        <v>522</v>
      </c>
      <c r="B592" s="222" t="s">
        <v>292</v>
      </c>
      <c r="C592" s="214" t="s">
        <v>56</v>
      </c>
      <c r="D592" s="220"/>
      <c r="E592" s="217" t="s">
        <v>603</v>
      </c>
      <c r="F592" s="198" t="str">
        <f>CONCATENATE('[1]OPINI Rinci v1'!M594,'[1]OPINI Rinci v1'!N594,'[1]OPINI Rinci v1'!O594,'[1]OPINI Rinci v1'!P594)</f>
        <v>WTP</v>
      </c>
      <c r="G592" s="198" t="str">
        <f>CONCATENATE('[1]OPINI Rinci v1'!R594,'[1]OPINI Rinci v1'!S594,'[1]OPINI Rinci v1'!T594,'[1]OPINI Rinci v1'!U594)</f>
        <v>WTP</v>
      </c>
      <c r="H592" s="198" t="str">
        <f>CONCATENATE('[1]OPINI Rinci v1'!W594,'[1]OPINI Rinci v1'!X594,'[1]OPINI Rinci v1'!Y594,'[1]OPINI Rinci v1'!Z594)</f>
        <v>WTP</v>
      </c>
      <c r="I592" s="198" t="str">
        <f>CONCATENATE('[1]OPINI Rinci v1'!AB594,'[1]OPINI Rinci v1'!AC594,'[1]OPINI Rinci v1'!AD594,'[1]OPINI Rinci v1'!AE594)</f>
        <v>WTP</v>
      </c>
      <c r="J592" s="198" t="str">
        <f>CONCATENATE('[1]OPINI Rinci v1'!AG594,'[1]OPINI Rinci v1'!AH594,'[1]OPINI Rinci v1'!AI594,'[1]OPINI Rinci v1'!AJ594)</f>
        <v>WDP</v>
      </c>
      <c r="K592" s="198" t="str">
        <f>CONCATENATE('[1]OPINI Rinci v1'!AL594,'[1]OPINI Rinci v1'!AM594,'[1]OPINI Rinci v1'!AN594,'[1]OPINI Rinci v1'!AO594)</f>
        <v>WDP</v>
      </c>
      <c r="L592" s="198" t="str">
        <f>CONCATENATE('[1]OPINI Rinci v1'!AQ594,'[1]OPINI Rinci v1'!AR594,'[1]OPINI Rinci v1'!AS594,'[1]OPINI Rinci v1'!AT594)</f>
        <v>WDP</v>
      </c>
      <c r="M592" s="198" t="str">
        <f>CONCATENATE('[1]OPINI Rinci v1'!AV594,'[1]OPINI Rinci v1'!AW594,'[1]OPINI Rinci v1'!AX594,'[1]OPINI Rinci v1'!AY594)</f>
        <v>WDP</v>
      </c>
      <c r="N592" s="307" t="s">
        <v>702</v>
      </c>
      <c r="O592" s="308"/>
      <c r="P592" s="308"/>
      <c r="Q592" s="218" t="str">
        <f>CONCATENATE('[1]OPINI Rinci v1'!BA594,'[1]OPINI Rinci v1'!BB594,'[1]OPINI Rinci v1'!BD594,'[1]OPINI Rinci v1'!BC594)</f>
        <v>WDP</v>
      </c>
      <c r="R592" s="307" t="s">
        <v>700</v>
      </c>
      <c r="S592" s="304" t="str">
        <f>CONCATENATE('[1]OPINI Rinci v1'!BF594,'[1]OPINI Rinci v1'!BG594,'[1]OPINI Rinci v1'!BI594,'[1]OPINI Rinci v1'!BH594)</f>
        <v>TMP</v>
      </c>
      <c r="T592" s="304" t="str">
        <f>CONCATENATE('[1]OPINI Rinci v1'!BK594,'[1]OPINI Rinci v1'!BL594,'[1]OPINI Rinci v1'!BM594,'[1]OPINI Rinci v1'!BN594)</f>
        <v>TMP</v>
      </c>
      <c r="U592" s="304" t="str">
        <f>CONCATENATE('[1]OPINI Rinci v1'!BP594,'[1]OPINI Rinci v1'!BQ594,'[1]OPINI Rinci v1'!BR594,'[1]OPINI Rinci v1'!BS594)</f>
        <v>TMP</v>
      </c>
      <c r="V592" s="304" t="str">
        <f>CONCATENATE('[1]OPINI Rinci v1'!BU594,'[1]OPINI Rinci v1'!BV594,'[1]OPINI Rinci v1'!BW594,'[1]OPINI Rinci v1'!BX594)</f>
        <v/>
      </c>
      <c r="W592" s="304" t="str">
        <f>CONCATENATE('[1]OPINI Rinci v1'!BZ594,'[1]OPINI Rinci v1'!CA594,'[1]OPINI Rinci v1'!CB594,'[1]OPINI Rinci v1'!CC594)</f>
        <v/>
      </c>
      <c r="X592" s="304" t="str">
        <f>CONCATENATE('[1]OPINI Rinci v1'!CE594,'[1]OPINI Rinci v1'!CF594,'[1]OPINI Rinci v1'!CG594,'[1]OPINI Rinci v1'!CH594)</f>
        <v/>
      </c>
      <c r="Y592" s="304" t="str">
        <f>CONCATENATE('[1]OPINI Rinci v1'!CJ594,'[1]OPINI Rinci v1'!CK594,'[1]OPINI Rinci v1'!CL594,'[1]OPINI Rinci v1'!CM594)</f>
        <v/>
      </c>
      <c r="Z592" s="304" t="str">
        <f>CONCATENATE('[1]OPINI Rinci v1'!CO594,'[1]OPINI Rinci v1'!CP594,'[1]OPINI Rinci v1'!CQ594,'[1]OPINI Rinci v1'!CR594)</f>
        <v/>
      </c>
      <c r="AA592" s="334"/>
    </row>
    <row r="593" spans="1:27" s="20" customFormat="1" ht="14.1" customHeight="1" x14ac:dyDescent="0.2">
      <c r="A593" s="306">
        <f t="shared" si="30"/>
        <v>523</v>
      </c>
      <c r="B593" s="222" t="s">
        <v>292</v>
      </c>
      <c r="C593" s="214" t="s">
        <v>84</v>
      </c>
      <c r="D593" s="220"/>
      <c r="E593" s="217" t="s">
        <v>604</v>
      </c>
      <c r="F593" s="198" t="str">
        <f>CONCATENATE('[1]OPINI Rinci v1'!M595,'[1]OPINI Rinci v1'!N595,'[1]OPINI Rinci v1'!O595,'[1]OPINI Rinci v1'!P595)</f>
        <v>WTP</v>
      </c>
      <c r="G593" s="198" t="str">
        <f>CONCATENATE('[1]OPINI Rinci v1'!R595,'[1]OPINI Rinci v1'!S595,'[1]OPINI Rinci v1'!T595,'[1]OPINI Rinci v1'!U595)</f>
        <v>WTP</v>
      </c>
      <c r="H593" s="198" t="str">
        <f>CONCATENATE('[1]OPINI Rinci v1'!W595,'[1]OPINI Rinci v1'!X595,'[1]OPINI Rinci v1'!Y595,'[1]OPINI Rinci v1'!Z595)</f>
        <v>WTP</v>
      </c>
      <c r="I593" s="198" t="str">
        <f>CONCATENATE('[1]OPINI Rinci v1'!AB595,'[1]OPINI Rinci v1'!AC595,'[1]OPINI Rinci v1'!AD595,'[1]OPINI Rinci v1'!AE595)</f>
        <v>WDP</v>
      </c>
      <c r="J593" s="198" t="str">
        <f>CONCATENATE('[1]OPINI Rinci v1'!AG595,'[1]OPINI Rinci v1'!AH595,'[1]OPINI Rinci v1'!AI595,'[1]OPINI Rinci v1'!AJ595)</f>
        <v>WDP</v>
      </c>
      <c r="K593" s="198" t="str">
        <f>CONCATENATE('[1]OPINI Rinci v1'!AL595,'[1]OPINI Rinci v1'!AM595,'[1]OPINI Rinci v1'!AN595,'[1]OPINI Rinci v1'!AO595)</f>
        <v>WDP</v>
      </c>
      <c r="L593" s="198" t="str">
        <f>CONCATENATE('[1]OPINI Rinci v1'!AQ595,'[1]OPINI Rinci v1'!AR595,'[1]OPINI Rinci v1'!AS595,'[1]OPINI Rinci v1'!AT595)</f>
        <v>WDP</v>
      </c>
      <c r="M593" s="198" t="str">
        <f>CONCATENATE('[1]OPINI Rinci v1'!AV595,'[1]OPINI Rinci v1'!AW595,'[1]OPINI Rinci v1'!AX595,'[1]OPINI Rinci v1'!AY595)</f>
        <v>TW</v>
      </c>
      <c r="N593" s="307" t="s">
        <v>702</v>
      </c>
      <c r="O593" s="308"/>
      <c r="P593" s="308"/>
      <c r="Q593" s="218" t="str">
        <f>CONCATENATE('[1]OPINI Rinci v1'!BA595,'[1]OPINI Rinci v1'!BB595,'[1]OPINI Rinci v1'!BD595,'[1]OPINI Rinci v1'!BC595)</f>
        <v>TMP</v>
      </c>
      <c r="R593" s="307" t="s">
        <v>702</v>
      </c>
      <c r="S593" s="304" t="str">
        <f>CONCATENATE('[1]OPINI Rinci v1'!BF595,'[1]OPINI Rinci v1'!BG595,'[1]OPINI Rinci v1'!BI595,'[1]OPINI Rinci v1'!BH595)</f>
        <v>TMP</v>
      </c>
      <c r="T593" s="304" t="str">
        <f>CONCATENATE('[1]OPINI Rinci v1'!BK595,'[1]OPINI Rinci v1'!BL595,'[1]OPINI Rinci v1'!BM595,'[1]OPINI Rinci v1'!BN595)</f>
        <v>TMP</v>
      </c>
      <c r="U593" s="304" t="str">
        <f>CONCATENATE('[1]OPINI Rinci v1'!BP595,'[1]OPINI Rinci v1'!BQ595,'[1]OPINI Rinci v1'!BR595,'[1]OPINI Rinci v1'!BS595)</f>
        <v>TMP</v>
      </c>
      <c r="V593" s="304" t="str">
        <f>CONCATENATE('[1]OPINI Rinci v1'!BU595,'[1]OPINI Rinci v1'!BV595,'[1]OPINI Rinci v1'!BW595,'[1]OPINI Rinci v1'!BX595)</f>
        <v/>
      </c>
      <c r="W593" s="304" t="str">
        <f>CONCATENATE('[1]OPINI Rinci v1'!BZ595,'[1]OPINI Rinci v1'!CA595,'[1]OPINI Rinci v1'!CB595,'[1]OPINI Rinci v1'!CC595)</f>
        <v/>
      </c>
      <c r="X593" s="304" t="str">
        <f>CONCATENATE('[1]OPINI Rinci v1'!CE595,'[1]OPINI Rinci v1'!CF595,'[1]OPINI Rinci v1'!CG595,'[1]OPINI Rinci v1'!CH595)</f>
        <v/>
      </c>
      <c r="Y593" s="304" t="str">
        <f>CONCATENATE('[1]OPINI Rinci v1'!CJ595,'[1]OPINI Rinci v1'!CK595,'[1]OPINI Rinci v1'!CL595,'[1]OPINI Rinci v1'!CM595)</f>
        <v/>
      </c>
      <c r="Z593" s="304" t="str">
        <f>CONCATENATE('[1]OPINI Rinci v1'!CO595,'[1]OPINI Rinci v1'!CP595,'[1]OPINI Rinci v1'!CQ595,'[1]OPINI Rinci v1'!CR595)</f>
        <v/>
      </c>
      <c r="AA593" s="334"/>
    </row>
    <row r="594" spans="1:27" s="20" customFormat="1" ht="14.1" customHeight="1" x14ac:dyDescent="0.2">
      <c r="A594" s="306">
        <f t="shared" si="30"/>
        <v>524</v>
      </c>
      <c r="B594" s="222" t="s">
        <v>292</v>
      </c>
      <c r="C594" s="214" t="s">
        <v>86</v>
      </c>
      <c r="D594" s="220"/>
      <c r="E594" s="217" t="s">
        <v>605</v>
      </c>
      <c r="F594" s="198" t="str">
        <f>CONCATENATE('[1]OPINI Rinci v1'!M596,'[1]OPINI Rinci v1'!N596,'[1]OPINI Rinci v1'!O596,'[1]OPINI Rinci v1'!P596)</f>
        <v xml:space="preserve">WTP </v>
      </c>
      <c r="G594" s="198" t="str">
        <f>CONCATENATE('[1]OPINI Rinci v1'!R596,'[1]OPINI Rinci v1'!S596,'[1]OPINI Rinci v1'!T596,'[1]OPINI Rinci v1'!U596)</f>
        <v>WDP</v>
      </c>
      <c r="H594" s="198" t="str">
        <f>CONCATENATE('[1]OPINI Rinci v1'!W596,'[1]OPINI Rinci v1'!X596,'[1]OPINI Rinci v1'!Y596,'[1]OPINI Rinci v1'!Z596)</f>
        <v>WDP</v>
      </c>
      <c r="I594" s="198" t="str">
        <f>CONCATENATE('[1]OPINI Rinci v1'!AB596,'[1]OPINI Rinci v1'!AC596,'[1]OPINI Rinci v1'!AD596,'[1]OPINI Rinci v1'!AE596)</f>
        <v>WDP</v>
      </c>
      <c r="J594" s="198" t="str">
        <f>CONCATENATE('[1]OPINI Rinci v1'!AG596,'[1]OPINI Rinci v1'!AH596,'[1]OPINI Rinci v1'!AI596,'[1]OPINI Rinci v1'!AJ596)</f>
        <v>WDP</v>
      </c>
      <c r="K594" s="198" t="str">
        <f>CONCATENATE('[1]OPINI Rinci v1'!AL596,'[1]OPINI Rinci v1'!AM596,'[1]OPINI Rinci v1'!AN596,'[1]OPINI Rinci v1'!AO596)</f>
        <v>TMP</v>
      </c>
      <c r="L594" s="198" t="str">
        <f>CONCATENATE('[1]OPINI Rinci v1'!AQ596,'[1]OPINI Rinci v1'!AR596,'[1]OPINI Rinci v1'!AS596,'[1]OPINI Rinci v1'!AT596)</f>
        <v>WDP</v>
      </c>
      <c r="M594" s="198" t="str">
        <f>CONCATENATE('[1]OPINI Rinci v1'!AV596,'[1]OPINI Rinci v1'!AW596,'[1]OPINI Rinci v1'!AX596,'[1]OPINI Rinci v1'!AY596)</f>
        <v>WDP</v>
      </c>
      <c r="N594" s="307" t="s">
        <v>702</v>
      </c>
      <c r="O594" s="308"/>
      <c r="P594" s="308"/>
      <c r="Q594" s="218" t="str">
        <f>CONCATENATE('[1]OPINI Rinci v1'!BA596,'[1]OPINI Rinci v1'!BB596,'[1]OPINI Rinci v1'!BD596,'[1]OPINI Rinci v1'!BC596)</f>
        <v>TMP</v>
      </c>
      <c r="R594" s="307" t="s">
        <v>700</v>
      </c>
      <c r="S594" s="304" t="str">
        <f>CONCATENATE('[1]OPINI Rinci v1'!BF596,'[1]OPINI Rinci v1'!BG596,'[1]OPINI Rinci v1'!BI596,'[1]OPINI Rinci v1'!BH596)</f>
        <v>TMP</v>
      </c>
      <c r="T594" s="304" t="str">
        <f>CONCATENATE('[1]OPINI Rinci v1'!BK596,'[1]OPINI Rinci v1'!BL596,'[1]OPINI Rinci v1'!BM596,'[1]OPINI Rinci v1'!BN596)</f>
        <v>TMP</v>
      </c>
      <c r="U594" s="304" t="str">
        <f>CONCATENATE('[1]OPINI Rinci v1'!BP596,'[1]OPINI Rinci v1'!BQ596,'[1]OPINI Rinci v1'!BR596,'[1]OPINI Rinci v1'!BS596)</f>
        <v>TMP</v>
      </c>
      <c r="V594" s="304" t="str">
        <f>CONCATENATE('[1]OPINI Rinci v1'!BU596,'[1]OPINI Rinci v1'!BV596,'[1]OPINI Rinci v1'!BW596,'[1]OPINI Rinci v1'!BX596)</f>
        <v/>
      </c>
      <c r="W594" s="304" t="str">
        <f>CONCATENATE('[1]OPINI Rinci v1'!BZ596,'[1]OPINI Rinci v1'!CA596,'[1]OPINI Rinci v1'!CB596,'[1]OPINI Rinci v1'!CC596)</f>
        <v/>
      </c>
      <c r="X594" s="304" t="str">
        <f>CONCATENATE('[1]OPINI Rinci v1'!CE596,'[1]OPINI Rinci v1'!CF596,'[1]OPINI Rinci v1'!CG596,'[1]OPINI Rinci v1'!CH596)</f>
        <v/>
      </c>
      <c r="Y594" s="304" t="str">
        <f>CONCATENATE('[1]OPINI Rinci v1'!CJ596,'[1]OPINI Rinci v1'!CK596,'[1]OPINI Rinci v1'!CL596,'[1]OPINI Rinci v1'!CM596)</f>
        <v/>
      </c>
      <c r="Z594" s="304" t="str">
        <f>CONCATENATE('[1]OPINI Rinci v1'!CO596,'[1]OPINI Rinci v1'!CP596,'[1]OPINI Rinci v1'!CQ596,'[1]OPINI Rinci v1'!CR596)</f>
        <v/>
      </c>
      <c r="AA594" s="334"/>
    </row>
    <row r="595" spans="1:27" s="20" customFormat="1" ht="14.1" customHeight="1" x14ac:dyDescent="0.2">
      <c r="A595" s="306">
        <f t="shared" si="30"/>
        <v>525</v>
      </c>
      <c r="B595" s="222" t="s">
        <v>292</v>
      </c>
      <c r="C595" s="214" t="s">
        <v>88</v>
      </c>
      <c r="D595" s="220"/>
      <c r="E595" s="217" t="s">
        <v>606</v>
      </c>
      <c r="F595" s="198" t="str">
        <f>CONCATENATE('[1]OPINI Rinci v1'!M597,'[1]OPINI Rinci v1'!N597,'[1]OPINI Rinci v1'!O597,'[1]OPINI Rinci v1'!P597)</f>
        <v>WDP</v>
      </c>
      <c r="G595" s="198" t="str">
        <f>CONCATENATE('[1]OPINI Rinci v1'!R597,'[1]OPINI Rinci v1'!S597,'[1]OPINI Rinci v1'!T597,'[1]OPINI Rinci v1'!U597)</f>
        <v>WDP</v>
      </c>
      <c r="H595" s="198" t="str">
        <f>CONCATENATE('[1]OPINI Rinci v1'!W597,'[1]OPINI Rinci v1'!X597,'[1]OPINI Rinci v1'!Y597,'[1]OPINI Rinci v1'!Z597)</f>
        <v>WDP</v>
      </c>
      <c r="I595" s="198" t="str">
        <f>CONCATENATE('[1]OPINI Rinci v1'!AB597,'[1]OPINI Rinci v1'!AC597,'[1]OPINI Rinci v1'!AD597,'[1]OPINI Rinci v1'!AE597)</f>
        <v>WDP</v>
      </c>
      <c r="J595" s="198" t="str">
        <f>CONCATENATE('[1]OPINI Rinci v1'!AG597,'[1]OPINI Rinci v1'!AH597,'[1]OPINI Rinci v1'!AI597,'[1]OPINI Rinci v1'!AJ597)</f>
        <v>TMP</v>
      </c>
      <c r="K595" s="198" t="str">
        <f>CONCATENATE('[1]OPINI Rinci v1'!AL597,'[1]OPINI Rinci v1'!AM597,'[1]OPINI Rinci v1'!AN597,'[1]OPINI Rinci v1'!AO597)</f>
        <v>TMP</v>
      </c>
      <c r="L595" s="198" t="str">
        <f>CONCATENATE('[1]OPINI Rinci v1'!AQ597,'[1]OPINI Rinci v1'!AR597,'[1]OPINI Rinci v1'!AS597,'[1]OPINI Rinci v1'!AT597)</f>
        <v>TMP</v>
      </c>
      <c r="M595" s="198" t="str">
        <f>CONCATENATE('[1]OPINI Rinci v1'!AV597,'[1]OPINI Rinci v1'!AW597,'[1]OPINI Rinci v1'!AX597,'[1]OPINI Rinci v1'!AY597)</f>
        <v>TMP</v>
      </c>
      <c r="N595" s="307" t="s">
        <v>702</v>
      </c>
      <c r="O595" s="308"/>
      <c r="P595" s="308"/>
      <c r="Q595" s="218" t="str">
        <f>CONCATENATE('[1]OPINI Rinci v1'!BA597,'[1]OPINI Rinci v1'!BB597,'[1]OPINI Rinci v1'!BD597,'[1]OPINI Rinci v1'!BC597)</f>
        <v>TMP</v>
      </c>
      <c r="R595" s="307" t="s">
        <v>700</v>
      </c>
      <c r="S595" s="304" t="str">
        <f>CONCATENATE('[1]OPINI Rinci v1'!BF597,'[1]OPINI Rinci v1'!BG597,'[1]OPINI Rinci v1'!BI597,'[1]OPINI Rinci v1'!BH597)</f>
        <v>TMP</v>
      </c>
      <c r="T595" s="304" t="str">
        <f>CONCATENATE('[1]OPINI Rinci v1'!BK597,'[1]OPINI Rinci v1'!BL597,'[1]OPINI Rinci v1'!BM597,'[1]OPINI Rinci v1'!BN597)</f>
        <v>TMP</v>
      </c>
      <c r="U595" s="304" t="str">
        <f>CONCATENATE('[1]OPINI Rinci v1'!BP597,'[1]OPINI Rinci v1'!BQ597,'[1]OPINI Rinci v1'!BR597,'[1]OPINI Rinci v1'!BS597)</f>
        <v>TMP</v>
      </c>
      <c r="V595" s="304" t="str">
        <f>CONCATENATE('[1]OPINI Rinci v1'!BU597,'[1]OPINI Rinci v1'!BV597,'[1]OPINI Rinci v1'!BW597,'[1]OPINI Rinci v1'!BX597)</f>
        <v>TMP</v>
      </c>
      <c r="W595" s="304" t="str">
        <f>CONCATENATE('[1]OPINI Rinci v1'!BZ597,'[1]OPINI Rinci v1'!CA597,'[1]OPINI Rinci v1'!CB597,'[1]OPINI Rinci v1'!CC597)</f>
        <v>TMP</v>
      </c>
      <c r="X595" s="304" t="str">
        <f>CONCATENATE('[1]OPINI Rinci v1'!CE597,'[1]OPINI Rinci v1'!CF597,'[1]OPINI Rinci v1'!CG597,'[1]OPINI Rinci v1'!CH597)</f>
        <v/>
      </c>
      <c r="Y595" s="304" t="str">
        <f>CONCATENATE('[1]OPINI Rinci v1'!CJ597,'[1]OPINI Rinci v1'!CK597,'[1]OPINI Rinci v1'!CL597,'[1]OPINI Rinci v1'!CM597)</f>
        <v/>
      </c>
      <c r="Z595" s="304" t="str">
        <f>CONCATENATE('[1]OPINI Rinci v1'!CO597,'[1]OPINI Rinci v1'!CP597,'[1]OPINI Rinci v1'!CQ597,'[1]OPINI Rinci v1'!CR597)</f>
        <v/>
      </c>
      <c r="AA595" s="334"/>
    </row>
    <row r="596" spans="1:27" s="20" customFormat="1" ht="14.1" customHeight="1" x14ac:dyDescent="0.2">
      <c r="A596" s="306">
        <f t="shared" si="30"/>
        <v>526</v>
      </c>
      <c r="B596" s="222" t="s">
        <v>292</v>
      </c>
      <c r="C596" s="214" t="s">
        <v>90</v>
      </c>
      <c r="D596" s="220"/>
      <c r="E596" s="226" t="s">
        <v>607</v>
      </c>
      <c r="F596" s="198" t="str">
        <f>CONCATENATE('[1]OPINI Rinci v1'!M598,'[1]OPINI Rinci v1'!N598,'[1]OPINI Rinci v1'!O598,'[1]OPINI Rinci v1'!P598)</f>
        <v>WTP</v>
      </c>
      <c r="G596" s="198" t="str">
        <f>CONCATENATE('[1]OPINI Rinci v1'!R598,'[1]OPINI Rinci v1'!S598,'[1]OPINI Rinci v1'!T598,'[1]OPINI Rinci v1'!U598)</f>
        <v>WTP</v>
      </c>
      <c r="H596" s="198" t="str">
        <f>CONCATENATE('[1]OPINI Rinci v1'!W598,'[1]OPINI Rinci v1'!X598,'[1]OPINI Rinci v1'!Y598,'[1]OPINI Rinci v1'!Z598)</f>
        <v>WTP</v>
      </c>
      <c r="I596" s="198" t="str">
        <f>CONCATENATE('[1]OPINI Rinci v1'!AB598,'[1]OPINI Rinci v1'!AC598,'[1]OPINI Rinci v1'!AD598,'[1]OPINI Rinci v1'!AE598)</f>
        <v>WDP</v>
      </c>
      <c r="J596" s="198" t="str">
        <f>CONCATENATE('[1]OPINI Rinci v1'!AG598,'[1]OPINI Rinci v1'!AH598,'[1]OPINI Rinci v1'!AI598,'[1]OPINI Rinci v1'!AJ598)</f>
        <v>TMP</v>
      </c>
      <c r="K596" s="198" t="str">
        <f>CONCATENATE('[1]OPINI Rinci v1'!AL598,'[1]OPINI Rinci v1'!AM598,'[1]OPINI Rinci v1'!AN598,'[1]OPINI Rinci v1'!AO598)</f>
        <v>TMP</v>
      </c>
      <c r="L596" s="198" t="str">
        <f>CONCATENATE('[1]OPINI Rinci v1'!AQ598,'[1]OPINI Rinci v1'!AR598,'[1]OPINI Rinci v1'!AS598,'[1]OPINI Rinci v1'!AT598)</f>
        <v>TMP</v>
      </c>
      <c r="M596" s="198" t="str">
        <f>CONCATENATE('[1]OPINI Rinci v1'!AV598,'[1]OPINI Rinci v1'!AW598,'[1]OPINI Rinci v1'!AX598,'[1]OPINI Rinci v1'!AY598)</f>
        <v>TMP</v>
      </c>
      <c r="N596" s="307" t="s">
        <v>702</v>
      </c>
      <c r="O596" s="337"/>
      <c r="P596" s="337"/>
      <c r="Q596" s="227" t="str">
        <f>CONCATENATE('[1]OPINI Rinci v1'!BA598,'[1]OPINI Rinci v1'!BB598,'[1]OPINI Rinci v1'!BD598,'[1]OPINI Rinci v1'!BC598)</f>
        <v>TMP</v>
      </c>
      <c r="R596" s="307" t="s">
        <v>700</v>
      </c>
      <c r="S596" s="304" t="str">
        <f>CONCATENATE('[1]OPINI Rinci v1'!BF598,'[1]OPINI Rinci v1'!BG598,'[1]OPINI Rinci v1'!BI598,'[1]OPINI Rinci v1'!BH598)</f>
        <v>TMP</v>
      </c>
      <c r="T596" s="304" t="str">
        <f>CONCATENATE('[1]OPINI Rinci v1'!BK598,'[1]OPINI Rinci v1'!BL598,'[1]OPINI Rinci v1'!BM598,'[1]OPINI Rinci v1'!BN598)</f>
        <v>TMP</v>
      </c>
      <c r="U596" s="304" t="str">
        <f>CONCATENATE('[1]OPINI Rinci v1'!BP598,'[1]OPINI Rinci v1'!BQ598,'[1]OPINI Rinci v1'!BR598,'[1]OPINI Rinci v1'!BS598)</f>
        <v>TMP</v>
      </c>
      <c r="V596" s="304" t="str">
        <f>CONCATENATE('[1]OPINI Rinci v1'!BU598,'[1]OPINI Rinci v1'!BV598,'[1]OPINI Rinci v1'!BW598,'[1]OPINI Rinci v1'!BX598)</f>
        <v/>
      </c>
      <c r="W596" s="304" t="str">
        <f>CONCATENATE('[1]OPINI Rinci v1'!BZ598,'[1]OPINI Rinci v1'!CA598,'[1]OPINI Rinci v1'!CB598,'[1]OPINI Rinci v1'!CC598)</f>
        <v/>
      </c>
      <c r="X596" s="304" t="str">
        <f>CONCATENATE('[1]OPINI Rinci v1'!CE598,'[1]OPINI Rinci v1'!CF598,'[1]OPINI Rinci v1'!CG598,'[1]OPINI Rinci v1'!CH598)</f>
        <v/>
      </c>
      <c r="Y596" s="304" t="str">
        <f>CONCATENATE('[1]OPINI Rinci v1'!CJ598,'[1]OPINI Rinci v1'!CK598,'[1]OPINI Rinci v1'!CL598,'[1]OPINI Rinci v1'!CM598)</f>
        <v/>
      </c>
      <c r="Z596" s="304" t="str">
        <f>CONCATENATE('[1]OPINI Rinci v1'!CO598,'[1]OPINI Rinci v1'!CP598,'[1]OPINI Rinci v1'!CQ598,'[1]OPINI Rinci v1'!CR598)</f>
        <v/>
      </c>
      <c r="AA596" s="334"/>
    </row>
    <row r="597" spans="1:27" s="20" customFormat="1" ht="14.1" customHeight="1" x14ac:dyDescent="0.2">
      <c r="A597" s="306">
        <f t="shared" si="30"/>
        <v>527</v>
      </c>
      <c r="B597" s="222" t="s">
        <v>292</v>
      </c>
      <c r="C597" s="214" t="s">
        <v>92</v>
      </c>
      <c r="D597" s="220"/>
      <c r="E597" s="228" t="s">
        <v>641</v>
      </c>
      <c r="F597" s="198" t="str">
        <f>CONCATENATE('[1]OPINI Rinci v1'!M599,'[1]OPINI Rinci v1'!N599,'[1]OPINI Rinci v1'!O599,'[1]OPINI Rinci v1'!P599)</f>
        <v>WDP</v>
      </c>
      <c r="G597" s="198" t="str">
        <f>CONCATENATE('[1]OPINI Rinci v1'!R599,'[1]OPINI Rinci v1'!S599,'[1]OPINI Rinci v1'!T599,'[1]OPINI Rinci v1'!U599)</f>
        <v>WDP</v>
      </c>
      <c r="H597" s="198" t="str">
        <f>CONCATENATE('[1]OPINI Rinci v1'!W599,'[1]OPINI Rinci v1'!X599,'[1]OPINI Rinci v1'!Y599,'[1]OPINI Rinci v1'!Z599)</f>
        <v>WDP</v>
      </c>
      <c r="I597" s="198" t="str">
        <f>CONCATENATE('[1]OPINI Rinci v1'!AB599,'[1]OPINI Rinci v1'!AC599,'[1]OPINI Rinci v1'!AD599,'[1]OPINI Rinci v1'!AE599)</f>
        <v>WDP</v>
      </c>
      <c r="J597" s="198" t="str">
        <f>CONCATENATE('[1]OPINI Rinci v1'!AG599,'[1]OPINI Rinci v1'!AH599,'[1]OPINI Rinci v1'!AI599,'[1]OPINI Rinci v1'!AJ599)</f>
        <v>WDP</v>
      </c>
      <c r="K597" s="198" t="str">
        <f>CONCATENATE('[1]OPINI Rinci v1'!AL599,'[1]OPINI Rinci v1'!AM599,'[1]OPINI Rinci v1'!AN599,'[1]OPINI Rinci v1'!AO599)</f>
        <v>WDP</v>
      </c>
      <c r="L597" s="198" t="str">
        <f>CONCATENATE('[1]OPINI Rinci v1'!AQ599,'[1]OPINI Rinci v1'!AR599,'[1]OPINI Rinci v1'!AS599,'[1]OPINI Rinci v1'!AT599)</f>
        <v>WDP</v>
      </c>
      <c r="M597" s="198" t="str">
        <f>CONCATENATE('[1]OPINI Rinci v1'!AV599,'[1]OPINI Rinci v1'!AW599,'[1]OPINI Rinci v1'!AX599,'[1]OPINI Rinci v1'!AY599)</f>
        <v>TMP</v>
      </c>
      <c r="N597" s="309" t="s">
        <v>701</v>
      </c>
      <c r="O597" s="310"/>
      <c r="P597" s="310"/>
      <c r="Q597" s="315" t="str">
        <f>CONCATENATE('[1]OPINI Rinci v1'!BA599,'[1]OPINI Rinci v1'!BB599,'[1]OPINI Rinci v1'!BD599,'[1]OPINI Rinci v1'!BC599)</f>
        <v>TMP</v>
      </c>
      <c r="R597" s="309" t="s">
        <v>701</v>
      </c>
      <c r="S597" s="304" t="str">
        <f>CONCATENATE('[1]OPINI Rinci v1'!BF599,'[1]OPINI Rinci v1'!BG599,'[1]OPINI Rinci v1'!BI599,'[1]OPINI Rinci v1'!BH599)</f>
        <v>TMP</v>
      </c>
      <c r="T597" s="304" t="str">
        <f>CONCATENATE('[1]OPINI Rinci v1'!BK599,'[1]OPINI Rinci v1'!BL599,'[1]OPINI Rinci v1'!BM599,'[1]OPINI Rinci v1'!BN599)</f>
        <v>TMP</v>
      </c>
      <c r="U597" s="304" t="str">
        <f>CONCATENATE('[1]OPINI Rinci v1'!BP599,'[1]OPINI Rinci v1'!BQ599,'[1]OPINI Rinci v1'!BR599,'[1]OPINI Rinci v1'!BS599)</f>
        <v/>
      </c>
      <c r="V597" s="304" t="str">
        <f>CONCATENATE('[1]OPINI Rinci v1'!BU599,'[1]OPINI Rinci v1'!BV599,'[1]OPINI Rinci v1'!BW599,'[1]OPINI Rinci v1'!BX599)</f>
        <v/>
      </c>
      <c r="W597" s="304" t="str">
        <f>CONCATENATE('[1]OPINI Rinci v1'!BZ599,'[1]OPINI Rinci v1'!CA599,'[1]OPINI Rinci v1'!CB599,'[1]OPINI Rinci v1'!CC599)</f>
        <v/>
      </c>
      <c r="X597" s="304" t="str">
        <f>CONCATENATE('[1]OPINI Rinci v1'!CE599,'[1]OPINI Rinci v1'!CF599,'[1]OPINI Rinci v1'!CG599,'[1]OPINI Rinci v1'!CH599)</f>
        <v/>
      </c>
      <c r="Y597" s="304" t="str">
        <f>CONCATENATE('[1]OPINI Rinci v1'!CJ599,'[1]OPINI Rinci v1'!CK599,'[1]OPINI Rinci v1'!CL599,'[1]OPINI Rinci v1'!CM599)</f>
        <v/>
      </c>
      <c r="Z597" s="304" t="str">
        <f>CONCATENATE('[1]OPINI Rinci v1'!CO599,'[1]OPINI Rinci v1'!CP599,'[1]OPINI Rinci v1'!CQ599,'[1]OPINI Rinci v1'!CR599)</f>
        <v/>
      </c>
      <c r="AA597" s="334"/>
    </row>
    <row r="598" spans="1:27" s="20" customFormat="1" ht="14.1" customHeight="1" x14ac:dyDescent="0.2">
      <c r="A598" s="306">
        <f t="shared" si="30"/>
        <v>528</v>
      </c>
      <c r="B598" s="222" t="s">
        <v>292</v>
      </c>
      <c r="C598" s="214" t="s">
        <v>94</v>
      </c>
      <c r="D598" s="220"/>
      <c r="E598" s="228" t="s">
        <v>704</v>
      </c>
      <c r="F598" s="198" t="str">
        <f>CONCATENATE('[1]OPINI Rinci v1'!M600,'[1]OPINI Rinci v1'!N600,'[1]OPINI Rinci v1'!O600,'[1]OPINI Rinci v1'!P600)</f>
        <v>WDP</v>
      </c>
      <c r="G598" s="198" t="str">
        <f>CONCATENATE('[1]OPINI Rinci v1'!R600,'[1]OPINI Rinci v1'!S600,'[1]OPINI Rinci v1'!T600,'[1]OPINI Rinci v1'!U600)</f>
        <v>WDP</v>
      </c>
      <c r="H598" s="198" t="str">
        <f>CONCATENATE('[1]OPINI Rinci v1'!W600,'[1]OPINI Rinci v1'!X600,'[1]OPINI Rinci v1'!Y600,'[1]OPINI Rinci v1'!Z600)</f>
        <v>WDP</v>
      </c>
      <c r="I598" s="198" t="str">
        <f>CONCATENATE('[1]OPINI Rinci v1'!AB600,'[1]OPINI Rinci v1'!AC600,'[1]OPINI Rinci v1'!AD600,'[1]OPINI Rinci v1'!AE600)</f>
        <v>WDP</v>
      </c>
      <c r="J598" s="198" t="str">
        <f>CONCATENATE('[1]OPINI Rinci v1'!AG600,'[1]OPINI Rinci v1'!AH600,'[1]OPINI Rinci v1'!AI600,'[1]OPINI Rinci v1'!AJ600)</f>
        <v>WDP</v>
      </c>
      <c r="K598" s="198" t="str">
        <f>CONCATENATE('[1]OPINI Rinci v1'!AL600,'[1]OPINI Rinci v1'!AM600,'[1]OPINI Rinci v1'!AN600,'[1]OPINI Rinci v1'!AO600)</f>
        <v>TMP</v>
      </c>
      <c r="L598" s="198" t="str">
        <f>CONCATENATE('[1]OPINI Rinci v1'!AQ600,'[1]OPINI Rinci v1'!AR600,'[1]OPINI Rinci v1'!AS600,'[1]OPINI Rinci v1'!AT600)</f>
        <v>TMP</v>
      </c>
      <c r="M598" s="198" t="str">
        <f>CONCATENATE('[1]OPINI Rinci v1'!AV600,'[1]OPINI Rinci v1'!AW600,'[1]OPINI Rinci v1'!AX600,'[1]OPINI Rinci v1'!AY600)</f>
        <v>TMP</v>
      </c>
      <c r="N598" s="307" t="s">
        <v>700</v>
      </c>
      <c r="O598" s="308"/>
      <c r="P598" s="308"/>
      <c r="Q598" s="315" t="str">
        <f>CONCATENATE('[1]OPINI Rinci v1'!BA600,'[1]OPINI Rinci v1'!BB600,'[1]OPINI Rinci v1'!BD600,'[1]OPINI Rinci v1'!BC600)</f>
        <v>TMP</v>
      </c>
      <c r="R598" s="307" t="s">
        <v>700</v>
      </c>
      <c r="S598" s="304" t="str">
        <f>CONCATENATE('[1]OPINI Rinci v1'!BF600,'[1]OPINI Rinci v1'!BG600,'[1]OPINI Rinci v1'!BI600,'[1]OPINI Rinci v1'!BH600)</f>
        <v>TMP</v>
      </c>
      <c r="T598" s="304" t="str">
        <f>CONCATENATE('[1]OPINI Rinci v1'!BK600,'[1]OPINI Rinci v1'!BL600,'[1]OPINI Rinci v1'!BM600,'[1]OPINI Rinci v1'!BN600)</f>
        <v>TMP</v>
      </c>
      <c r="U598" s="304" t="str">
        <f>CONCATENATE('[1]OPINI Rinci v1'!BP600,'[1]OPINI Rinci v1'!BQ600,'[1]OPINI Rinci v1'!BR600,'[1]OPINI Rinci v1'!BS600)</f>
        <v/>
      </c>
      <c r="V598" s="304" t="str">
        <f>CONCATENATE('[1]OPINI Rinci v1'!BU600,'[1]OPINI Rinci v1'!BV600,'[1]OPINI Rinci v1'!BW600,'[1]OPINI Rinci v1'!BX600)</f>
        <v/>
      </c>
      <c r="W598" s="304" t="str">
        <f>CONCATENATE('[1]OPINI Rinci v1'!BZ600,'[1]OPINI Rinci v1'!CA600,'[1]OPINI Rinci v1'!CB600,'[1]OPINI Rinci v1'!CC600)</f>
        <v/>
      </c>
      <c r="X598" s="304" t="str">
        <f>CONCATENATE('[1]OPINI Rinci v1'!CE600,'[1]OPINI Rinci v1'!CF600,'[1]OPINI Rinci v1'!CG600,'[1]OPINI Rinci v1'!CH600)</f>
        <v/>
      </c>
      <c r="Y598" s="304" t="str">
        <f>CONCATENATE('[1]OPINI Rinci v1'!CJ600,'[1]OPINI Rinci v1'!CK600,'[1]OPINI Rinci v1'!CL600,'[1]OPINI Rinci v1'!CM600)</f>
        <v/>
      </c>
      <c r="Z598" s="304" t="str">
        <f>CONCATENATE('[1]OPINI Rinci v1'!CO600,'[1]OPINI Rinci v1'!CP600,'[1]OPINI Rinci v1'!CQ600,'[1]OPINI Rinci v1'!CR600)</f>
        <v/>
      </c>
      <c r="AA598" s="334"/>
    </row>
    <row r="599" spans="1:27" s="20" customFormat="1" ht="14.1" customHeight="1" x14ac:dyDescent="0.2">
      <c r="A599" s="306"/>
      <c r="B599" s="222"/>
      <c r="C599" s="214"/>
      <c r="D599" s="220"/>
      <c r="E599" s="229"/>
      <c r="F599" s="229"/>
      <c r="G599" s="229"/>
      <c r="H599" s="229"/>
      <c r="I599" s="198" t="str">
        <f>CONCATENATE('[1]OPINI Rinci v1'!AB601,'[1]OPINI Rinci v1'!AC601,'[1]OPINI Rinci v1'!AD601,'[1]OPINI Rinci v1'!AE601)</f>
        <v/>
      </c>
      <c r="J599" s="229"/>
      <c r="K599" s="229"/>
      <c r="L599" s="229"/>
      <c r="M599" s="229"/>
      <c r="N599" s="229"/>
      <c r="O599" s="229"/>
      <c r="P599" s="229"/>
      <c r="Q599" s="230"/>
      <c r="R599" s="229"/>
      <c r="S599" s="304" t="str">
        <f>CONCATENATE('[1]OPINI Rinci v1'!BF601,'[1]OPINI Rinci v1'!BG601,'[1]OPINI Rinci v1'!BI601,'[1]OPINI Rinci v1'!BH601)</f>
        <v/>
      </c>
      <c r="T599" s="317"/>
      <c r="U599" s="304"/>
      <c r="V599" s="304"/>
      <c r="W599" s="304"/>
      <c r="X599" s="304"/>
      <c r="Y599" s="304"/>
      <c r="Z599" s="304"/>
      <c r="AA599" s="334"/>
    </row>
    <row r="600" spans="1:27" s="9" customFormat="1" ht="14.1" customHeight="1" x14ac:dyDescent="0.2">
      <c r="A600" s="306" t="str">
        <f>IF(C600="","",A598+1)</f>
        <v/>
      </c>
      <c r="B600" s="303" t="s">
        <v>294</v>
      </c>
      <c r="C600" s="200"/>
      <c r="D600" s="202" t="s">
        <v>608</v>
      </c>
      <c r="E600" s="231"/>
      <c r="F600" s="231"/>
      <c r="G600" s="231"/>
      <c r="H600" s="231"/>
      <c r="I600" s="198" t="s">
        <v>642</v>
      </c>
      <c r="J600" s="231"/>
      <c r="K600" s="231"/>
      <c r="L600" s="231"/>
      <c r="M600" s="231"/>
      <c r="N600" s="231"/>
      <c r="O600" s="231"/>
      <c r="P600" s="231"/>
      <c r="Q600" s="299"/>
      <c r="R600" s="231"/>
      <c r="S600" s="304"/>
      <c r="T600" s="200"/>
      <c r="U600" s="304"/>
      <c r="V600" s="304"/>
      <c r="W600" s="304"/>
      <c r="X600" s="304"/>
      <c r="Y600" s="304"/>
      <c r="Z600" s="304"/>
      <c r="AA600" s="305"/>
    </row>
    <row r="601" spans="1:27" s="5" customFormat="1" ht="14.1" customHeight="1" x14ac:dyDescent="0.2">
      <c r="A601" s="306">
        <f>IF(C601="","",A598+1)</f>
        <v>529</v>
      </c>
      <c r="B601" s="222" t="s">
        <v>294</v>
      </c>
      <c r="C601" s="214" t="s">
        <v>8</v>
      </c>
      <c r="D601" s="216"/>
      <c r="E601" s="217" t="s">
        <v>609</v>
      </c>
      <c r="F601" s="198" t="str">
        <f>CONCATENATE('[1]OPINI Rinci v1'!M603,'[1]OPINI Rinci v1'!N603,'[1]OPINI Rinci v1'!O603,'[1]OPINI Rinci v1'!P603)</f>
        <v>WTP</v>
      </c>
      <c r="G601" s="198" t="str">
        <f>CONCATENATE('[1]OPINI Rinci v1'!R603,'[1]OPINI Rinci v1'!S603,'[1]OPINI Rinci v1'!T603,'[1]OPINI Rinci v1'!U603)</f>
        <v>WTP</v>
      </c>
      <c r="H601" s="198" t="str">
        <f>CONCATENATE('[1]OPINI Rinci v1'!W603,'[1]OPINI Rinci v1'!X603,'[1]OPINI Rinci v1'!Y603,'[1]OPINI Rinci v1'!Z603)</f>
        <v>WTP</v>
      </c>
      <c r="I601" s="198" t="str">
        <f>CONCATENATE('[1]OPINI Rinci v1'!AB603,'[1]OPINI Rinci v1'!AC603,'[1]OPINI Rinci v1'!AD603,'[1]OPINI Rinci v1'!AE603)</f>
        <v>WTP</v>
      </c>
      <c r="J601" s="198" t="str">
        <f>CONCATENATE('[1]OPINI Rinci v1'!AG603,'[1]OPINI Rinci v1'!AH603,'[1]OPINI Rinci v1'!AI603,'[1]OPINI Rinci v1'!AJ603)</f>
        <v>WTP</v>
      </c>
      <c r="K601" s="198" t="str">
        <f>CONCATENATE('[1]OPINI Rinci v1'!AL603,'[1]OPINI Rinci v1'!AM603,'[1]OPINI Rinci v1'!AN603,'[1]OPINI Rinci v1'!AO603)</f>
        <v>WTP</v>
      </c>
      <c r="L601" s="198" t="str">
        <f>CONCATENATE('[1]OPINI Rinci v1'!AQ603,'[1]OPINI Rinci v1'!AR603,'[1]OPINI Rinci v1'!AS603,'[1]OPINI Rinci v1'!AT603)</f>
        <v>WTP</v>
      </c>
      <c r="M601" s="198" t="str">
        <f>CONCATENATE('[1]OPINI Rinci v1'!AV603,'[1]OPINI Rinci v1'!AW603,'[1]OPINI Rinci v1'!AX603,'[1]OPINI Rinci v1'!AY603)</f>
        <v>WTP</v>
      </c>
      <c r="N601" s="309" t="s">
        <v>701</v>
      </c>
      <c r="O601" s="310"/>
      <c r="P601" s="310"/>
      <c r="Q601" s="218" t="str">
        <f>CONCATENATE('[1]OPINI Rinci v1'!BA603,'[1]OPINI Rinci v1'!BB603,'[1]OPINI Rinci v1'!BD603,'[1]OPINI Rinci v1'!BC603)</f>
        <v>WDP</v>
      </c>
      <c r="R601" s="309" t="s">
        <v>701</v>
      </c>
      <c r="S601" s="304" t="str">
        <f>CONCATENATE('[1]OPINI Rinci v1'!BF603,'[1]OPINI Rinci v1'!BG603,'[1]OPINI Rinci v1'!BI603,'[1]OPINI Rinci v1'!BH603)</f>
        <v>TMP</v>
      </c>
      <c r="T601" s="304" t="str">
        <f>CONCATENATE('[1]OPINI Rinci v1'!BK603,'[1]OPINI Rinci v1'!BL603,'[1]OPINI Rinci v1'!BM603,'[1]OPINI Rinci v1'!BN603)</f>
        <v>TMP</v>
      </c>
      <c r="U601" s="304" t="str">
        <f>CONCATENATE('[1]OPINI Rinci v1'!BP603,'[1]OPINI Rinci v1'!BQ603,'[1]OPINI Rinci v1'!BR603,'[1]OPINI Rinci v1'!BS603)</f>
        <v>TMP</v>
      </c>
      <c r="V601" s="304" t="str">
        <f>CONCATENATE('[1]OPINI Rinci v1'!BU603,'[1]OPINI Rinci v1'!BV603,'[1]OPINI Rinci v1'!BW603,'[1]OPINI Rinci v1'!BX603)</f>
        <v>TMP</v>
      </c>
      <c r="W601" s="304" t="str">
        <f>CONCATENATE('[1]OPINI Rinci v1'!BZ603,'[1]OPINI Rinci v1'!CA603,'[1]OPINI Rinci v1'!CB603,'[1]OPINI Rinci v1'!CC603)</f>
        <v>TMP</v>
      </c>
      <c r="X601" s="304" t="str">
        <f>CONCATENATE('[1]OPINI Rinci v1'!CE603,'[1]OPINI Rinci v1'!CF603,'[1]OPINI Rinci v1'!CG603,'[1]OPINI Rinci v1'!CH603)</f>
        <v>TMP</v>
      </c>
      <c r="Y601" s="304" t="str">
        <f>CONCATENATE('[1]OPINI Rinci v1'!CJ603,'[1]OPINI Rinci v1'!CK603,'[1]OPINI Rinci v1'!CL603,'[1]OPINI Rinci v1'!CM603)</f>
        <v>TMP</v>
      </c>
      <c r="Z601" s="304" t="str">
        <f>CONCATENATE('[1]OPINI Rinci v1'!CO603,'[1]OPINI Rinci v1'!CP603,'[1]OPINI Rinci v1'!CQ603,'[1]OPINI Rinci v1'!CR603)</f>
        <v>WDP</v>
      </c>
      <c r="AA601" s="301"/>
    </row>
    <row r="602" spans="1:27" s="312" customFormat="1" ht="14.1" customHeight="1" x14ac:dyDescent="0.2">
      <c r="A602" s="306">
        <f t="shared" ref="A602:A614" si="31">IF(C602="","",A601+1)</f>
        <v>530</v>
      </c>
      <c r="B602" s="222" t="s">
        <v>294</v>
      </c>
      <c r="C602" s="214" t="s">
        <v>12</v>
      </c>
      <c r="D602" s="220"/>
      <c r="E602" s="217" t="s">
        <v>610</v>
      </c>
      <c r="F602" s="198" t="str">
        <f>CONCATENATE('[1]OPINI Rinci v1'!M604,'[1]OPINI Rinci v1'!N604,'[1]OPINI Rinci v1'!O604,'[1]OPINI Rinci v1'!P604)</f>
        <v>WTP</v>
      </c>
      <c r="G602" s="198" t="str">
        <f>CONCATENATE('[1]OPINI Rinci v1'!R604,'[1]OPINI Rinci v1'!S604,'[1]OPINI Rinci v1'!T604,'[1]OPINI Rinci v1'!U604)</f>
        <v>WTP</v>
      </c>
      <c r="H602" s="198" t="str">
        <f>CONCATENATE('[1]OPINI Rinci v1'!W604,'[1]OPINI Rinci v1'!X604,'[1]OPINI Rinci v1'!Y604,'[1]OPINI Rinci v1'!Z604)</f>
        <v>WTP</v>
      </c>
      <c r="I602" s="198" t="str">
        <f>CONCATENATE('[1]OPINI Rinci v1'!AB604,'[1]OPINI Rinci v1'!AC604,'[1]OPINI Rinci v1'!AD604,'[1]OPINI Rinci v1'!AE604)</f>
        <v>WTP</v>
      </c>
      <c r="J602" s="198" t="str">
        <f>CONCATENATE('[1]OPINI Rinci v1'!AG604,'[1]OPINI Rinci v1'!AH604,'[1]OPINI Rinci v1'!AI604,'[1]OPINI Rinci v1'!AJ604)</f>
        <v>WTP</v>
      </c>
      <c r="K602" s="198" t="str">
        <f>CONCATENATE('[1]OPINI Rinci v1'!AL604,'[1]OPINI Rinci v1'!AM604,'[1]OPINI Rinci v1'!AN604,'[1]OPINI Rinci v1'!AO604)</f>
        <v>WTP</v>
      </c>
      <c r="L602" s="198" t="str">
        <f>CONCATENATE('[1]OPINI Rinci v1'!AQ604,'[1]OPINI Rinci v1'!AR604,'[1]OPINI Rinci v1'!AS604,'[1]OPINI Rinci v1'!AT604)</f>
        <v>WTP</v>
      </c>
      <c r="M602" s="198" t="str">
        <f>CONCATENATE('[1]OPINI Rinci v1'!AV604,'[1]OPINI Rinci v1'!AW604,'[1]OPINI Rinci v1'!AX604,'[1]OPINI Rinci v1'!AY604)</f>
        <v>WTP</v>
      </c>
      <c r="N602" s="309" t="s">
        <v>701</v>
      </c>
      <c r="O602" s="310"/>
      <c r="P602" s="310"/>
      <c r="Q602" s="218" t="str">
        <f>CONCATENATE('[1]OPINI Rinci v1'!BA604,'[1]OPINI Rinci v1'!BB604,'[1]OPINI Rinci v1'!BD604,'[1]OPINI Rinci v1'!BC604)</f>
        <v>WTP</v>
      </c>
      <c r="R602" s="309" t="s">
        <v>701</v>
      </c>
      <c r="S602" s="304" t="str">
        <f>CONCATENATE('[1]OPINI Rinci v1'!BF604,'[1]OPINI Rinci v1'!BG604,'[1]OPINI Rinci v1'!BI604,'[1]OPINI Rinci v1'!BH604)</f>
        <v>WDP</v>
      </c>
      <c r="T602" s="304" t="str">
        <f>CONCATENATE('[1]OPINI Rinci v1'!BK604,'[1]OPINI Rinci v1'!BL604,'[1]OPINI Rinci v1'!BM604,'[1]OPINI Rinci v1'!BN604)</f>
        <v>TMP</v>
      </c>
      <c r="U602" s="304" t="str">
        <f>CONCATENATE('[1]OPINI Rinci v1'!BP604,'[1]OPINI Rinci v1'!BQ604,'[1]OPINI Rinci v1'!BR604,'[1]OPINI Rinci v1'!BS604)</f>
        <v>TMP</v>
      </c>
      <c r="V602" s="304" t="str">
        <f>CONCATENATE('[1]OPINI Rinci v1'!BU604,'[1]OPINI Rinci v1'!BV604,'[1]OPINI Rinci v1'!BW604,'[1]OPINI Rinci v1'!BX604)</f>
        <v>TMP</v>
      </c>
      <c r="W602" s="304" t="str">
        <f>CONCATENATE('[1]OPINI Rinci v1'!BZ604,'[1]OPINI Rinci v1'!CA604,'[1]OPINI Rinci v1'!CB604,'[1]OPINI Rinci v1'!CC604)</f>
        <v>TMP</v>
      </c>
      <c r="X602" s="304" t="str">
        <f>CONCATENATE('[1]OPINI Rinci v1'!CE604,'[1]OPINI Rinci v1'!CF604,'[1]OPINI Rinci v1'!CG604,'[1]OPINI Rinci v1'!CH604)</f>
        <v>TMP</v>
      </c>
      <c r="Y602" s="304" t="str">
        <f>CONCATENATE('[1]OPINI Rinci v1'!CJ604,'[1]OPINI Rinci v1'!CK604,'[1]OPINI Rinci v1'!CL604,'[1]OPINI Rinci v1'!CM604)</f>
        <v>TMP</v>
      </c>
      <c r="Z602" s="304" t="str">
        <f>CONCATENATE('[1]OPINI Rinci v1'!CO604,'[1]OPINI Rinci v1'!CP604,'[1]OPINI Rinci v1'!CQ604,'[1]OPINI Rinci v1'!CR604)</f>
        <v/>
      </c>
      <c r="AA602" s="311"/>
    </row>
    <row r="603" spans="1:27" s="5" customFormat="1" ht="14.1" customHeight="1" x14ac:dyDescent="0.2">
      <c r="A603" s="306">
        <f t="shared" si="31"/>
        <v>531</v>
      </c>
      <c r="B603" s="222" t="s">
        <v>294</v>
      </c>
      <c r="C603" s="214" t="s">
        <v>14</v>
      </c>
      <c r="D603" s="220"/>
      <c r="E603" s="217" t="s">
        <v>611</v>
      </c>
      <c r="F603" s="198" t="str">
        <f>CONCATENATE('[1]OPINI Rinci v1'!M605,'[1]OPINI Rinci v1'!N605,'[1]OPINI Rinci v1'!O605,'[1]OPINI Rinci v1'!P605)</f>
        <v>WTP</v>
      </c>
      <c r="G603" s="198" t="str">
        <f>CONCATENATE('[1]OPINI Rinci v1'!R605,'[1]OPINI Rinci v1'!S605,'[1]OPINI Rinci v1'!T605,'[1]OPINI Rinci v1'!U605)</f>
        <v>WTP</v>
      </c>
      <c r="H603" s="198" t="str">
        <f>CONCATENATE('[1]OPINI Rinci v1'!W605,'[1]OPINI Rinci v1'!X605,'[1]OPINI Rinci v1'!Y605,'[1]OPINI Rinci v1'!Z605)</f>
        <v>WTP</v>
      </c>
      <c r="I603" s="198" t="str">
        <f>CONCATENATE('[1]OPINI Rinci v1'!AB605,'[1]OPINI Rinci v1'!AC605,'[1]OPINI Rinci v1'!AD605,'[1]OPINI Rinci v1'!AE605)</f>
        <v>WDP</v>
      </c>
      <c r="J603" s="198" t="str">
        <f>CONCATENATE('[1]OPINI Rinci v1'!AG605,'[1]OPINI Rinci v1'!AH605,'[1]OPINI Rinci v1'!AI605,'[1]OPINI Rinci v1'!AJ605)</f>
        <v>WDP</v>
      </c>
      <c r="K603" s="198" t="str">
        <f>CONCATENATE('[1]OPINI Rinci v1'!AL605,'[1]OPINI Rinci v1'!AM605,'[1]OPINI Rinci v1'!AN605,'[1]OPINI Rinci v1'!AO605)</f>
        <v>WDP</v>
      </c>
      <c r="L603" s="198" t="str">
        <f>CONCATENATE('[1]OPINI Rinci v1'!AQ605,'[1]OPINI Rinci v1'!AR605,'[1]OPINI Rinci v1'!AS605,'[1]OPINI Rinci v1'!AT605)</f>
        <v>WDP</v>
      </c>
      <c r="M603" s="198" t="str">
        <f>CONCATENATE('[1]OPINI Rinci v1'!AV605,'[1]OPINI Rinci v1'!AW605,'[1]OPINI Rinci v1'!AX605,'[1]OPINI Rinci v1'!AY605)</f>
        <v>TMP</v>
      </c>
      <c r="N603" s="309" t="s">
        <v>701</v>
      </c>
      <c r="O603" s="310"/>
      <c r="P603" s="310"/>
      <c r="Q603" s="218" t="str">
        <f>CONCATENATE('[1]OPINI Rinci v1'!BA605,'[1]OPINI Rinci v1'!BB605,'[1]OPINI Rinci v1'!BD605,'[1]OPINI Rinci v1'!BC605)</f>
        <v>TMP</v>
      </c>
      <c r="R603" s="309" t="s">
        <v>701</v>
      </c>
      <c r="S603" s="304" t="str">
        <f>CONCATENATE('[1]OPINI Rinci v1'!BF605,'[1]OPINI Rinci v1'!BG605,'[1]OPINI Rinci v1'!BI605,'[1]OPINI Rinci v1'!BH605)</f>
        <v>TMP</v>
      </c>
      <c r="T603" s="304" t="str">
        <f>CONCATENATE('[1]OPINI Rinci v1'!BK605,'[1]OPINI Rinci v1'!BL605,'[1]OPINI Rinci v1'!BM605,'[1]OPINI Rinci v1'!BN605)</f>
        <v>TMP</v>
      </c>
      <c r="U603" s="304" t="str">
        <f>CONCATENATE('[1]OPINI Rinci v1'!BP605,'[1]OPINI Rinci v1'!BQ605,'[1]OPINI Rinci v1'!BR605,'[1]OPINI Rinci v1'!BS605)</f>
        <v>TMP</v>
      </c>
      <c r="V603" s="304" t="str">
        <f>CONCATENATE('[1]OPINI Rinci v1'!BU605,'[1]OPINI Rinci v1'!BV605,'[1]OPINI Rinci v1'!BW605,'[1]OPINI Rinci v1'!BX605)</f>
        <v>WDP</v>
      </c>
      <c r="W603" s="304" t="str">
        <f>CONCATENATE('[1]OPINI Rinci v1'!BZ605,'[1]OPINI Rinci v1'!CA605,'[1]OPINI Rinci v1'!CB605,'[1]OPINI Rinci v1'!CC605)</f>
        <v>TMP</v>
      </c>
      <c r="X603" s="304" t="str">
        <f>CONCATENATE('[1]OPINI Rinci v1'!CE605,'[1]OPINI Rinci v1'!CF605,'[1]OPINI Rinci v1'!CG605,'[1]OPINI Rinci v1'!CH605)</f>
        <v>TMP</v>
      </c>
      <c r="Y603" s="304" t="str">
        <f>CONCATENATE('[1]OPINI Rinci v1'!CJ605,'[1]OPINI Rinci v1'!CK605,'[1]OPINI Rinci v1'!CL605,'[1]OPINI Rinci v1'!CM605)</f>
        <v>TMP</v>
      </c>
      <c r="Z603" s="304" t="str">
        <f>CONCATENATE('[1]OPINI Rinci v1'!CO605,'[1]OPINI Rinci v1'!CP605,'[1]OPINI Rinci v1'!CQ605,'[1]OPINI Rinci v1'!CR605)</f>
        <v/>
      </c>
      <c r="AA603" s="301"/>
    </row>
    <row r="604" spans="1:27" s="5" customFormat="1" ht="14.1" customHeight="1" x14ac:dyDescent="0.2">
      <c r="A604" s="306">
        <f t="shared" si="31"/>
        <v>532</v>
      </c>
      <c r="B604" s="222" t="s">
        <v>294</v>
      </c>
      <c r="C604" s="214" t="s">
        <v>16</v>
      </c>
      <c r="D604" s="220"/>
      <c r="E604" s="217" t="s">
        <v>612</v>
      </c>
      <c r="F604" s="198" t="str">
        <f>CONCATENATE('[1]OPINI Rinci v1'!M606,'[1]OPINI Rinci v1'!N606,'[1]OPINI Rinci v1'!O606,'[1]OPINI Rinci v1'!P606)</f>
        <v>WTP</v>
      </c>
      <c r="G604" s="198" t="str">
        <f>CONCATENATE('[1]OPINI Rinci v1'!R606,'[1]OPINI Rinci v1'!S606,'[1]OPINI Rinci v1'!T606,'[1]OPINI Rinci v1'!U606)</f>
        <v>WTP</v>
      </c>
      <c r="H604" s="198" t="str">
        <f>CONCATENATE('[1]OPINI Rinci v1'!W606,'[1]OPINI Rinci v1'!X606,'[1]OPINI Rinci v1'!Y606,'[1]OPINI Rinci v1'!Z606)</f>
        <v>WTP</v>
      </c>
      <c r="I604" s="198" t="str">
        <f>CONCATENATE('[1]OPINI Rinci v1'!AB606,'[1]OPINI Rinci v1'!AC606,'[1]OPINI Rinci v1'!AD606,'[1]OPINI Rinci v1'!AE606)</f>
        <v>WTP</v>
      </c>
      <c r="J604" s="198" t="str">
        <f>CONCATENATE('[1]OPINI Rinci v1'!AG606,'[1]OPINI Rinci v1'!AH606,'[1]OPINI Rinci v1'!AI606,'[1]OPINI Rinci v1'!AJ606)</f>
        <v>WTP</v>
      </c>
      <c r="K604" s="198" t="str">
        <f>CONCATENATE('[1]OPINI Rinci v1'!AL606,'[1]OPINI Rinci v1'!AM606,'[1]OPINI Rinci v1'!AN606,'[1]OPINI Rinci v1'!AO606)</f>
        <v>WTP</v>
      </c>
      <c r="L604" s="198" t="str">
        <f>CONCATENATE('[1]OPINI Rinci v1'!AQ606,'[1]OPINI Rinci v1'!AR606,'[1]OPINI Rinci v1'!AS606,'[1]OPINI Rinci v1'!AT606)</f>
        <v>WTP</v>
      </c>
      <c r="M604" s="198" t="str">
        <f>CONCATENATE('[1]OPINI Rinci v1'!AV606,'[1]OPINI Rinci v1'!AW606,'[1]OPINI Rinci v1'!AX606,'[1]OPINI Rinci v1'!AY606)</f>
        <v>WDP</v>
      </c>
      <c r="N604" s="307" t="s">
        <v>702</v>
      </c>
      <c r="O604" s="308"/>
      <c r="P604" s="308"/>
      <c r="Q604" s="218" t="str">
        <f>CONCATENATE('[1]OPINI Rinci v1'!BA606,'[1]OPINI Rinci v1'!BB606,'[1]OPINI Rinci v1'!BD606,'[1]OPINI Rinci v1'!BC606)</f>
        <v>TMP</v>
      </c>
      <c r="R604" s="307" t="s">
        <v>702</v>
      </c>
      <c r="S604" s="304" t="str">
        <f>CONCATENATE('[1]OPINI Rinci v1'!BF606,'[1]OPINI Rinci v1'!BG606,'[1]OPINI Rinci v1'!BI606,'[1]OPINI Rinci v1'!BH606)</f>
        <v>TMP</v>
      </c>
      <c r="T604" s="304" t="str">
        <f>CONCATENATE('[1]OPINI Rinci v1'!BK606,'[1]OPINI Rinci v1'!BL606,'[1]OPINI Rinci v1'!BM606,'[1]OPINI Rinci v1'!BN606)</f>
        <v>TMP</v>
      </c>
      <c r="U604" s="304" t="str">
        <f>CONCATENATE('[1]OPINI Rinci v1'!BP606,'[1]OPINI Rinci v1'!BQ606,'[1]OPINI Rinci v1'!BR606,'[1]OPINI Rinci v1'!BS606)</f>
        <v>TMP</v>
      </c>
      <c r="V604" s="304" t="str">
        <f>CONCATENATE('[1]OPINI Rinci v1'!BU606,'[1]OPINI Rinci v1'!BV606,'[1]OPINI Rinci v1'!BW606,'[1]OPINI Rinci v1'!BX606)</f>
        <v>TMP</v>
      </c>
      <c r="W604" s="304" t="str">
        <f>CONCATENATE('[1]OPINI Rinci v1'!BZ606,'[1]OPINI Rinci v1'!CA606,'[1]OPINI Rinci v1'!CB606,'[1]OPINI Rinci v1'!CC606)</f>
        <v>WDP</v>
      </c>
      <c r="X604" s="304" t="str">
        <f>CONCATENATE('[1]OPINI Rinci v1'!CE606,'[1]OPINI Rinci v1'!CF606,'[1]OPINI Rinci v1'!CG606,'[1]OPINI Rinci v1'!CH606)</f>
        <v>TMP</v>
      </c>
      <c r="Y604" s="304" t="str">
        <f>CONCATENATE('[1]OPINI Rinci v1'!CJ606,'[1]OPINI Rinci v1'!CK606,'[1]OPINI Rinci v1'!CL606,'[1]OPINI Rinci v1'!CM606)</f>
        <v>TMP</v>
      </c>
      <c r="Z604" s="304" t="str">
        <f>CONCATENATE('[1]OPINI Rinci v1'!CO606,'[1]OPINI Rinci v1'!CP606,'[1]OPINI Rinci v1'!CQ606,'[1]OPINI Rinci v1'!CR606)</f>
        <v/>
      </c>
      <c r="AA604" s="301"/>
    </row>
    <row r="605" spans="1:27" s="312" customFormat="1" ht="14.1" customHeight="1" x14ac:dyDescent="0.2">
      <c r="A605" s="306">
        <f t="shared" si="31"/>
        <v>533</v>
      </c>
      <c r="B605" s="222" t="s">
        <v>294</v>
      </c>
      <c r="C605" s="214" t="s">
        <v>18</v>
      </c>
      <c r="D605" s="220"/>
      <c r="E605" s="217" t="s">
        <v>613</v>
      </c>
      <c r="F605" s="198" t="str">
        <f>CONCATENATE('[1]OPINI Rinci v1'!M607,'[1]OPINI Rinci v1'!N607,'[1]OPINI Rinci v1'!O607,'[1]OPINI Rinci v1'!P607)</f>
        <v>WTP</v>
      </c>
      <c r="G605" s="198" t="str">
        <f>CONCATENATE('[1]OPINI Rinci v1'!R607,'[1]OPINI Rinci v1'!S607,'[1]OPINI Rinci v1'!T607,'[1]OPINI Rinci v1'!U607)</f>
        <v>WTP</v>
      </c>
      <c r="H605" s="198" t="str">
        <f>CONCATENATE('[1]OPINI Rinci v1'!W607,'[1]OPINI Rinci v1'!X607,'[1]OPINI Rinci v1'!Y607,'[1]OPINI Rinci v1'!Z607)</f>
        <v>WTP</v>
      </c>
      <c r="I605" s="198" t="str">
        <f>CONCATENATE('[1]OPINI Rinci v1'!AB607,'[1]OPINI Rinci v1'!AC607,'[1]OPINI Rinci v1'!AD607,'[1]OPINI Rinci v1'!AE607)</f>
        <v>WDP</v>
      </c>
      <c r="J605" s="198" t="str">
        <f>CONCATENATE('[1]OPINI Rinci v1'!AG607,'[1]OPINI Rinci v1'!AH607,'[1]OPINI Rinci v1'!AI607,'[1]OPINI Rinci v1'!AJ607)</f>
        <v>WDP</v>
      </c>
      <c r="K605" s="198" t="str">
        <f>CONCATENATE('[1]OPINI Rinci v1'!AL607,'[1]OPINI Rinci v1'!AM607,'[1]OPINI Rinci v1'!AN607,'[1]OPINI Rinci v1'!AO607)</f>
        <v>WDP</v>
      </c>
      <c r="L605" s="198" t="str">
        <f>CONCATENATE('[1]OPINI Rinci v1'!AQ607,'[1]OPINI Rinci v1'!AR607,'[1]OPINI Rinci v1'!AS607,'[1]OPINI Rinci v1'!AT607)</f>
        <v>WTP</v>
      </c>
      <c r="M605" s="198" t="str">
        <f>CONCATENATE('[1]OPINI Rinci v1'!AV607,'[1]OPINI Rinci v1'!AW607,'[1]OPINI Rinci v1'!AX607,'[1]OPINI Rinci v1'!AY607)</f>
        <v>WTP</v>
      </c>
      <c r="N605" s="309" t="s">
        <v>701</v>
      </c>
      <c r="O605" s="310"/>
      <c r="P605" s="310"/>
      <c r="Q605" s="218" t="str">
        <f>CONCATENATE('[1]OPINI Rinci v1'!BA607,'[1]OPINI Rinci v1'!BB607,'[1]OPINI Rinci v1'!BD607,'[1]OPINI Rinci v1'!BC607)</f>
        <v>WDP</v>
      </c>
      <c r="R605" s="309" t="s">
        <v>701</v>
      </c>
      <c r="S605" s="304" t="str">
        <f>CONCATENATE('[1]OPINI Rinci v1'!BF607,'[1]OPINI Rinci v1'!BG607,'[1]OPINI Rinci v1'!BI607,'[1]OPINI Rinci v1'!BH607)</f>
        <v>TMP</v>
      </c>
      <c r="T605" s="304" t="str">
        <f>CONCATENATE('[1]OPINI Rinci v1'!BK607,'[1]OPINI Rinci v1'!BL607,'[1]OPINI Rinci v1'!BM607,'[1]OPINI Rinci v1'!BN607)</f>
        <v>TMP</v>
      </c>
      <c r="U605" s="304" t="str">
        <f>CONCATENATE('[1]OPINI Rinci v1'!BP607,'[1]OPINI Rinci v1'!BQ607,'[1]OPINI Rinci v1'!BR607,'[1]OPINI Rinci v1'!BS607)</f>
        <v>TW</v>
      </c>
      <c r="V605" s="304" t="str">
        <f>CONCATENATE('[1]OPINI Rinci v1'!BU607,'[1]OPINI Rinci v1'!BV607,'[1]OPINI Rinci v1'!BW607,'[1]OPINI Rinci v1'!BX607)</f>
        <v>WDP</v>
      </c>
      <c r="W605" s="304" t="str">
        <f>CONCATENATE('[1]OPINI Rinci v1'!BZ607,'[1]OPINI Rinci v1'!CA607,'[1]OPINI Rinci v1'!CB607,'[1]OPINI Rinci v1'!CC607)</f>
        <v>WDP</v>
      </c>
      <c r="X605" s="304" t="str">
        <f>CONCATENATE('[1]OPINI Rinci v1'!CE607,'[1]OPINI Rinci v1'!CF607,'[1]OPINI Rinci v1'!CG607,'[1]OPINI Rinci v1'!CH607)</f>
        <v>WDP</v>
      </c>
      <c r="Y605" s="304" t="str">
        <f>CONCATENATE('[1]OPINI Rinci v1'!CJ607,'[1]OPINI Rinci v1'!CK607,'[1]OPINI Rinci v1'!CL607,'[1]OPINI Rinci v1'!CM607)</f>
        <v>WDP</v>
      </c>
      <c r="Z605" s="304" t="str">
        <f>CONCATENATE('[1]OPINI Rinci v1'!CO607,'[1]OPINI Rinci v1'!CP607,'[1]OPINI Rinci v1'!CQ607,'[1]OPINI Rinci v1'!CR607)</f>
        <v>WDP</v>
      </c>
      <c r="AA605" s="311"/>
    </row>
    <row r="606" spans="1:27" s="312" customFormat="1" ht="14.1" customHeight="1" x14ac:dyDescent="0.2">
      <c r="A606" s="306">
        <f t="shared" si="31"/>
        <v>534</v>
      </c>
      <c r="B606" s="222" t="s">
        <v>294</v>
      </c>
      <c r="C606" s="214" t="s">
        <v>20</v>
      </c>
      <c r="D606" s="220"/>
      <c r="E606" s="217" t="s">
        <v>614</v>
      </c>
      <c r="F606" s="198" t="str">
        <f>CONCATENATE('[1]OPINI Rinci v1'!M608,'[1]OPINI Rinci v1'!N608,'[1]OPINI Rinci v1'!O608,'[1]OPINI Rinci v1'!P608)</f>
        <v>WTP</v>
      </c>
      <c r="G606" s="198" t="str">
        <f>CONCATENATE('[1]OPINI Rinci v1'!R608,'[1]OPINI Rinci v1'!S608,'[1]OPINI Rinci v1'!T608,'[1]OPINI Rinci v1'!U608)</f>
        <v>WTP</v>
      </c>
      <c r="H606" s="198" t="str">
        <f>CONCATENATE('[1]OPINI Rinci v1'!W608,'[1]OPINI Rinci v1'!X608,'[1]OPINI Rinci v1'!Y608,'[1]OPINI Rinci v1'!Z608)</f>
        <v>WTP</v>
      </c>
      <c r="I606" s="198" t="str">
        <f>CONCATENATE('[1]OPINI Rinci v1'!AB608,'[1]OPINI Rinci v1'!AC608,'[1]OPINI Rinci v1'!AD608,'[1]OPINI Rinci v1'!AE608)</f>
        <v>WTP</v>
      </c>
      <c r="J606" s="198" t="str">
        <f>CONCATENATE('[1]OPINI Rinci v1'!AG608,'[1]OPINI Rinci v1'!AH608,'[1]OPINI Rinci v1'!AI608,'[1]OPINI Rinci v1'!AJ608)</f>
        <v>WTP</v>
      </c>
      <c r="K606" s="198" t="str">
        <f>CONCATENATE('[1]OPINI Rinci v1'!AL608,'[1]OPINI Rinci v1'!AM608,'[1]OPINI Rinci v1'!AN608,'[1]OPINI Rinci v1'!AO608)</f>
        <v>WTP</v>
      </c>
      <c r="L606" s="198" t="str">
        <f>CONCATENATE('[1]OPINI Rinci v1'!AQ608,'[1]OPINI Rinci v1'!AR608,'[1]OPINI Rinci v1'!AS608,'[1]OPINI Rinci v1'!AT608)</f>
        <v>WTP</v>
      </c>
      <c r="M606" s="198" t="str">
        <f>CONCATENATE('[1]OPINI Rinci v1'!AV608,'[1]OPINI Rinci v1'!AW608,'[1]OPINI Rinci v1'!AX608,'[1]OPINI Rinci v1'!AY608)</f>
        <v>WTP</v>
      </c>
      <c r="N606" s="309" t="s">
        <v>701</v>
      </c>
      <c r="O606" s="310"/>
      <c r="P606" s="310"/>
      <c r="Q606" s="218" t="str">
        <f>CONCATENATE('[1]OPINI Rinci v1'!BA608,'[1]OPINI Rinci v1'!BB608,'[1]OPINI Rinci v1'!BD608,'[1]OPINI Rinci v1'!BC608)</f>
        <v>WTP</v>
      </c>
      <c r="R606" s="309" t="s">
        <v>701</v>
      </c>
      <c r="S606" s="304" t="str">
        <f>CONCATENATE('[1]OPINI Rinci v1'!BF608,'[1]OPINI Rinci v1'!BG608,'[1]OPINI Rinci v1'!BI608,'[1]OPINI Rinci v1'!BH608)</f>
        <v>WDP</v>
      </c>
      <c r="T606" s="304" t="str">
        <f>CONCATENATE('[1]OPINI Rinci v1'!BK608,'[1]OPINI Rinci v1'!BL608,'[1]OPINI Rinci v1'!BM608,'[1]OPINI Rinci v1'!BN608)</f>
        <v>WDP</v>
      </c>
      <c r="U606" s="304" t="str">
        <f>CONCATENATE('[1]OPINI Rinci v1'!BP608,'[1]OPINI Rinci v1'!BQ608,'[1]OPINI Rinci v1'!BR608,'[1]OPINI Rinci v1'!BS608)</f>
        <v>WDP</v>
      </c>
      <c r="V606" s="304" t="str">
        <f>CONCATENATE('[1]OPINI Rinci v1'!BU608,'[1]OPINI Rinci v1'!BV608,'[1]OPINI Rinci v1'!BW608,'[1]OPINI Rinci v1'!BX608)</f>
        <v>TMP</v>
      </c>
      <c r="W606" s="304" t="str">
        <f>CONCATENATE('[1]OPINI Rinci v1'!BZ608,'[1]OPINI Rinci v1'!CA608,'[1]OPINI Rinci v1'!CB608,'[1]OPINI Rinci v1'!CC608)</f>
        <v>TMP</v>
      </c>
      <c r="X606" s="304" t="str">
        <f>CONCATENATE('[1]OPINI Rinci v1'!CE608,'[1]OPINI Rinci v1'!CF608,'[1]OPINI Rinci v1'!CG608,'[1]OPINI Rinci v1'!CH608)</f>
        <v>TMP</v>
      </c>
      <c r="Y606" s="304" t="str">
        <f>CONCATENATE('[1]OPINI Rinci v1'!CJ608,'[1]OPINI Rinci v1'!CK608,'[1]OPINI Rinci v1'!CL608,'[1]OPINI Rinci v1'!CM608)</f>
        <v>TMP</v>
      </c>
      <c r="Z606" s="304" t="str">
        <f>CONCATENATE('[1]OPINI Rinci v1'!CO608,'[1]OPINI Rinci v1'!CP608,'[1]OPINI Rinci v1'!CQ608,'[1]OPINI Rinci v1'!CR608)</f>
        <v/>
      </c>
      <c r="AA606" s="311"/>
    </row>
    <row r="607" spans="1:27" s="312" customFormat="1" ht="14.1" customHeight="1" x14ac:dyDescent="0.2">
      <c r="A607" s="306">
        <f t="shared" si="31"/>
        <v>535</v>
      </c>
      <c r="B607" s="222" t="s">
        <v>294</v>
      </c>
      <c r="C607" s="214" t="s">
        <v>22</v>
      </c>
      <c r="D607" s="220"/>
      <c r="E607" s="217" t="s">
        <v>615</v>
      </c>
      <c r="F607" s="198" t="str">
        <f>CONCATENATE('[1]OPINI Rinci v1'!M609,'[1]OPINI Rinci v1'!N609,'[1]OPINI Rinci v1'!O609,'[1]OPINI Rinci v1'!P609)</f>
        <v>WTP</v>
      </c>
      <c r="G607" s="198" t="str">
        <f>CONCATENATE('[1]OPINI Rinci v1'!R609,'[1]OPINI Rinci v1'!S609,'[1]OPINI Rinci v1'!T609,'[1]OPINI Rinci v1'!U609)</f>
        <v>WTP</v>
      </c>
      <c r="H607" s="198" t="str">
        <f>CONCATENATE('[1]OPINI Rinci v1'!W609,'[1]OPINI Rinci v1'!X609,'[1]OPINI Rinci v1'!Y609,'[1]OPINI Rinci v1'!Z609)</f>
        <v>WTP</v>
      </c>
      <c r="I607" s="198" t="str">
        <f>CONCATENATE('[1]OPINI Rinci v1'!AB609,'[1]OPINI Rinci v1'!AC609,'[1]OPINI Rinci v1'!AD609,'[1]OPINI Rinci v1'!AE609)</f>
        <v>WTP</v>
      </c>
      <c r="J607" s="198" t="str">
        <f>CONCATENATE('[1]OPINI Rinci v1'!AG609,'[1]OPINI Rinci v1'!AH609,'[1]OPINI Rinci v1'!AI609,'[1]OPINI Rinci v1'!AJ609)</f>
        <v>WTP</v>
      </c>
      <c r="K607" s="198" t="str">
        <f>CONCATENATE('[1]OPINI Rinci v1'!AL609,'[1]OPINI Rinci v1'!AM609,'[1]OPINI Rinci v1'!AN609,'[1]OPINI Rinci v1'!AO609)</f>
        <v>WTP</v>
      </c>
      <c r="L607" s="198" t="str">
        <f>CONCATENATE('[1]OPINI Rinci v1'!AQ609,'[1]OPINI Rinci v1'!AR609,'[1]OPINI Rinci v1'!AS609,'[1]OPINI Rinci v1'!AT609)</f>
        <v>WTP</v>
      </c>
      <c r="M607" s="198" t="str">
        <f>CONCATENATE('[1]OPINI Rinci v1'!AV609,'[1]OPINI Rinci v1'!AW609,'[1]OPINI Rinci v1'!AX609,'[1]OPINI Rinci v1'!AY609)</f>
        <v>WTP</v>
      </c>
      <c r="N607" s="309" t="s">
        <v>701</v>
      </c>
      <c r="O607" s="310"/>
      <c r="P607" s="310"/>
      <c r="Q607" s="218" t="str">
        <f>CONCATENATE('[1]OPINI Rinci v1'!BA609,'[1]OPINI Rinci v1'!BB609,'[1]OPINI Rinci v1'!BD609,'[1]OPINI Rinci v1'!BC609)</f>
        <v>WDP</v>
      </c>
      <c r="R607" s="309" t="s">
        <v>701</v>
      </c>
      <c r="S607" s="304" t="str">
        <f>CONCATENATE('[1]OPINI Rinci v1'!BF609,'[1]OPINI Rinci v1'!BG609,'[1]OPINI Rinci v1'!BI609,'[1]OPINI Rinci v1'!BH609)</f>
        <v>WDP</v>
      </c>
      <c r="T607" s="304" t="str">
        <f>CONCATENATE('[1]OPINI Rinci v1'!BK609,'[1]OPINI Rinci v1'!BL609,'[1]OPINI Rinci v1'!BM609,'[1]OPINI Rinci v1'!BN609)</f>
        <v>TMP</v>
      </c>
      <c r="U607" s="304" t="str">
        <f>CONCATENATE('[1]OPINI Rinci v1'!BP609,'[1]OPINI Rinci v1'!BQ609,'[1]OPINI Rinci v1'!BR609,'[1]OPINI Rinci v1'!BS609)</f>
        <v>WDP</v>
      </c>
      <c r="V607" s="304" t="str">
        <f>CONCATENATE('[1]OPINI Rinci v1'!BU609,'[1]OPINI Rinci v1'!BV609,'[1]OPINI Rinci v1'!BW609,'[1]OPINI Rinci v1'!BX609)</f>
        <v>TMP</v>
      </c>
      <c r="W607" s="304" t="str">
        <f>CONCATENATE('[1]OPINI Rinci v1'!BZ609,'[1]OPINI Rinci v1'!CA609,'[1]OPINI Rinci v1'!CB609,'[1]OPINI Rinci v1'!CC609)</f>
        <v>TMP</v>
      </c>
      <c r="X607" s="304" t="str">
        <f>CONCATENATE('[1]OPINI Rinci v1'!CE609,'[1]OPINI Rinci v1'!CF609,'[1]OPINI Rinci v1'!CG609,'[1]OPINI Rinci v1'!CH609)</f>
        <v>TMP</v>
      </c>
      <c r="Y607" s="304" t="str">
        <f>CONCATENATE('[1]OPINI Rinci v1'!CJ609,'[1]OPINI Rinci v1'!CK609,'[1]OPINI Rinci v1'!CL609,'[1]OPINI Rinci v1'!CM609)</f>
        <v>TMP</v>
      </c>
      <c r="Z607" s="304" t="str">
        <f>CONCATENATE('[1]OPINI Rinci v1'!CO609,'[1]OPINI Rinci v1'!CP609,'[1]OPINI Rinci v1'!CQ609,'[1]OPINI Rinci v1'!CR609)</f>
        <v/>
      </c>
      <c r="AA607" s="311"/>
    </row>
    <row r="608" spans="1:27" s="312" customFormat="1" ht="14.1" customHeight="1" x14ac:dyDescent="0.2">
      <c r="A608" s="306">
        <f t="shared" si="31"/>
        <v>536</v>
      </c>
      <c r="B608" s="222" t="s">
        <v>294</v>
      </c>
      <c r="C608" s="214" t="s">
        <v>24</v>
      </c>
      <c r="D608" s="220"/>
      <c r="E608" s="217" t="s">
        <v>616</v>
      </c>
      <c r="F608" s="198" t="str">
        <f>CONCATENATE('[1]OPINI Rinci v1'!M610,'[1]OPINI Rinci v1'!N610,'[1]OPINI Rinci v1'!O610,'[1]OPINI Rinci v1'!P610)</f>
        <v>WTP</v>
      </c>
      <c r="G608" s="198" t="str">
        <f>CONCATENATE('[1]OPINI Rinci v1'!R610,'[1]OPINI Rinci v1'!S610,'[1]OPINI Rinci v1'!T610,'[1]OPINI Rinci v1'!U610)</f>
        <v>WTP</v>
      </c>
      <c r="H608" s="198" t="str">
        <f>CONCATENATE('[1]OPINI Rinci v1'!W610,'[1]OPINI Rinci v1'!X610,'[1]OPINI Rinci v1'!Y610,'[1]OPINI Rinci v1'!Z610)</f>
        <v>WTP</v>
      </c>
      <c r="I608" s="198" t="str">
        <f>CONCATENATE('[1]OPINI Rinci v1'!AB610,'[1]OPINI Rinci v1'!AC610,'[1]OPINI Rinci v1'!AD610,'[1]OPINI Rinci v1'!AE610)</f>
        <v>WTP</v>
      </c>
      <c r="J608" s="198" t="str">
        <f>CONCATENATE('[1]OPINI Rinci v1'!AG610,'[1]OPINI Rinci v1'!AH610,'[1]OPINI Rinci v1'!AI610,'[1]OPINI Rinci v1'!AJ610)</f>
        <v>WTP</v>
      </c>
      <c r="K608" s="198" t="str">
        <f>CONCATENATE('[1]OPINI Rinci v1'!AL610,'[1]OPINI Rinci v1'!AM610,'[1]OPINI Rinci v1'!AN610,'[1]OPINI Rinci v1'!AO610)</f>
        <v>WTP</v>
      </c>
      <c r="L608" s="198" t="str">
        <f>CONCATENATE('[1]OPINI Rinci v1'!AQ610,'[1]OPINI Rinci v1'!AR610,'[1]OPINI Rinci v1'!AS610,'[1]OPINI Rinci v1'!AT610)</f>
        <v>WTP</v>
      </c>
      <c r="M608" s="198" t="str">
        <f>CONCATENATE('[1]OPINI Rinci v1'!AV610,'[1]OPINI Rinci v1'!AW610,'[1]OPINI Rinci v1'!AX610,'[1]OPINI Rinci v1'!AY610)</f>
        <v>WTP</v>
      </c>
      <c r="N608" s="309" t="s">
        <v>701</v>
      </c>
      <c r="O608" s="310"/>
      <c r="P608" s="310"/>
      <c r="Q608" s="218" t="str">
        <f>CONCATENATE('[1]OPINI Rinci v1'!BA610,'[1]OPINI Rinci v1'!BB610,'[1]OPINI Rinci v1'!BD610,'[1]OPINI Rinci v1'!BC610)</f>
        <v>WTP</v>
      </c>
      <c r="R608" s="309" t="s">
        <v>701</v>
      </c>
      <c r="S608" s="304" t="str">
        <f>CONCATENATE('[1]OPINI Rinci v1'!BF610,'[1]OPINI Rinci v1'!BG610,'[1]OPINI Rinci v1'!BI610,'[1]OPINI Rinci v1'!BH610)</f>
        <v>WDP</v>
      </c>
      <c r="T608" s="304" t="str">
        <f>CONCATENATE('[1]OPINI Rinci v1'!BK610,'[1]OPINI Rinci v1'!BL610,'[1]OPINI Rinci v1'!BM610,'[1]OPINI Rinci v1'!BN610)</f>
        <v>WDP</v>
      </c>
      <c r="U608" s="304" t="str">
        <f>CONCATENATE('[1]OPINI Rinci v1'!BP610,'[1]OPINI Rinci v1'!BQ610,'[1]OPINI Rinci v1'!BR610,'[1]OPINI Rinci v1'!BS610)</f>
        <v>TMP</v>
      </c>
      <c r="V608" s="304" t="str">
        <f>CONCATENATE('[1]OPINI Rinci v1'!BU610,'[1]OPINI Rinci v1'!BV610,'[1]OPINI Rinci v1'!BW610,'[1]OPINI Rinci v1'!BX610)</f>
        <v>TMP</v>
      </c>
      <c r="W608" s="304" t="str">
        <f>CONCATENATE('[1]OPINI Rinci v1'!BZ610,'[1]OPINI Rinci v1'!CA610,'[1]OPINI Rinci v1'!CB610,'[1]OPINI Rinci v1'!CC610)</f>
        <v>TMP</v>
      </c>
      <c r="X608" s="304" t="str">
        <f>CONCATENATE('[1]OPINI Rinci v1'!CE610,'[1]OPINI Rinci v1'!CF610,'[1]OPINI Rinci v1'!CG610,'[1]OPINI Rinci v1'!CH610)</f>
        <v>TMP</v>
      </c>
      <c r="Y608" s="304" t="str">
        <f>CONCATENATE('[1]OPINI Rinci v1'!CJ610,'[1]OPINI Rinci v1'!CK610,'[1]OPINI Rinci v1'!CL610,'[1]OPINI Rinci v1'!CM610)</f>
        <v>TMP</v>
      </c>
      <c r="Z608" s="304" t="str">
        <f>CONCATENATE('[1]OPINI Rinci v1'!CO610,'[1]OPINI Rinci v1'!CP610,'[1]OPINI Rinci v1'!CQ610,'[1]OPINI Rinci v1'!CR610)</f>
        <v/>
      </c>
      <c r="AA608" s="311"/>
    </row>
    <row r="609" spans="1:27" s="5" customFormat="1" ht="14.1" customHeight="1" x14ac:dyDescent="0.2">
      <c r="A609" s="306">
        <f t="shared" si="31"/>
        <v>537</v>
      </c>
      <c r="B609" s="222" t="s">
        <v>294</v>
      </c>
      <c r="C609" s="214" t="s">
        <v>26</v>
      </c>
      <c r="D609" s="220"/>
      <c r="E609" s="217" t="s">
        <v>617</v>
      </c>
      <c r="F609" s="198" t="str">
        <f>CONCATENATE('[1]OPINI Rinci v1'!M611,'[1]OPINI Rinci v1'!N611,'[1]OPINI Rinci v1'!O611,'[1]OPINI Rinci v1'!P611)</f>
        <v>WTP</v>
      </c>
      <c r="G609" s="198" t="str">
        <f>CONCATENATE('[1]OPINI Rinci v1'!R611,'[1]OPINI Rinci v1'!S611,'[1]OPINI Rinci v1'!T611,'[1]OPINI Rinci v1'!U611)</f>
        <v>WTP</v>
      </c>
      <c r="H609" s="198" t="str">
        <f>CONCATENATE('[1]OPINI Rinci v1'!W611,'[1]OPINI Rinci v1'!X611,'[1]OPINI Rinci v1'!Y611,'[1]OPINI Rinci v1'!Z611)</f>
        <v>WTP</v>
      </c>
      <c r="I609" s="198" t="str">
        <f>CONCATENATE('[1]OPINI Rinci v1'!AB611,'[1]OPINI Rinci v1'!AC611,'[1]OPINI Rinci v1'!AD611,'[1]OPINI Rinci v1'!AE611)</f>
        <v>WTP</v>
      </c>
      <c r="J609" s="198" t="str">
        <f>CONCATENATE('[1]OPINI Rinci v1'!AG611,'[1]OPINI Rinci v1'!AH611,'[1]OPINI Rinci v1'!AI611,'[1]OPINI Rinci v1'!AJ611)</f>
        <v>WTP</v>
      </c>
      <c r="K609" s="198" t="str">
        <f>CONCATENATE('[1]OPINI Rinci v1'!AL611,'[1]OPINI Rinci v1'!AM611,'[1]OPINI Rinci v1'!AN611,'[1]OPINI Rinci v1'!AO611)</f>
        <v>WDP</v>
      </c>
      <c r="L609" s="198" t="str">
        <f>CONCATENATE('[1]OPINI Rinci v1'!AQ611,'[1]OPINI Rinci v1'!AR611,'[1]OPINI Rinci v1'!AS611,'[1]OPINI Rinci v1'!AT611)</f>
        <v>WDP</v>
      </c>
      <c r="M609" s="198" t="str">
        <f>CONCATENATE('[1]OPINI Rinci v1'!AV611,'[1]OPINI Rinci v1'!AW611,'[1]OPINI Rinci v1'!AX611,'[1]OPINI Rinci v1'!AY611)</f>
        <v>WDP</v>
      </c>
      <c r="N609" s="309" t="s">
        <v>701</v>
      </c>
      <c r="O609" s="310"/>
      <c r="P609" s="310"/>
      <c r="Q609" s="218" t="str">
        <f>CONCATENATE('[1]OPINI Rinci v1'!BA611,'[1]OPINI Rinci v1'!BB611,'[1]OPINI Rinci v1'!BD611,'[1]OPINI Rinci v1'!BC611)</f>
        <v>TMP</v>
      </c>
      <c r="R609" s="309" t="s">
        <v>701</v>
      </c>
      <c r="S609" s="304" t="str">
        <f>CONCATENATE('[1]OPINI Rinci v1'!BF611,'[1]OPINI Rinci v1'!BG611,'[1]OPINI Rinci v1'!BI611,'[1]OPINI Rinci v1'!BH611)</f>
        <v>TMP</v>
      </c>
      <c r="T609" s="304" t="str">
        <f>CONCATENATE('[1]OPINI Rinci v1'!BK611,'[1]OPINI Rinci v1'!BL611,'[1]OPINI Rinci v1'!BM611,'[1]OPINI Rinci v1'!BN611)</f>
        <v>TMP</v>
      </c>
      <c r="U609" s="304" t="str">
        <f>CONCATENATE('[1]OPINI Rinci v1'!BP611,'[1]OPINI Rinci v1'!BQ611,'[1]OPINI Rinci v1'!BR611,'[1]OPINI Rinci v1'!BS611)</f>
        <v>TMP</v>
      </c>
      <c r="V609" s="304" t="str">
        <f>CONCATENATE('[1]OPINI Rinci v1'!BU611,'[1]OPINI Rinci v1'!BV611,'[1]OPINI Rinci v1'!BW611,'[1]OPINI Rinci v1'!BX611)</f>
        <v>TMP</v>
      </c>
      <c r="W609" s="304" t="str">
        <f>CONCATENATE('[1]OPINI Rinci v1'!BZ611,'[1]OPINI Rinci v1'!CA611,'[1]OPINI Rinci v1'!CB611,'[1]OPINI Rinci v1'!CC611)</f>
        <v>TMP</v>
      </c>
      <c r="X609" s="304" t="str">
        <f>CONCATENATE('[1]OPINI Rinci v1'!CE611,'[1]OPINI Rinci v1'!CF611,'[1]OPINI Rinci v1'!CG611,'[1]OPINI Rinci v1'!CH611)</f>
        <v>TMP</v>
      </c>
      <c r="Y609" s="304" t="str">
        <f>CONCATENATE('[1]OPINI Rinci v1'!CJ611,'[1]OPINI Rinci v1'!CK611,'[1]OPINI Rinci v1'!CL611,'[1]OPINI Rinci v1'!CM611)</f>
        <v/>
      </c>
      <c r="Z609" s="304" t="str">
        <f>CONCATENATE('[1]OPINI Rinci v1'!CO611,'[1]OPINI Rinci v1'!CP611,'[1]OPINI Rinci v1'!CQ611,'[1]OPINI Rinci v1'!CR611)</f>
        <v/>
      </c>
      <c r="AA609" s="301"/>
    </row>
    <row r="610" spans="1:27" s="312" customFormat="1" ht="14.1" customHeight="1" x14ac:dyDescent="0.2">
      <c r="A610" s="306">
        <f t="shared" si="31"/>
        <v>538</v>
      </c>
      <c r="B610" s="222" t="s">
        <v>294</v>
      </c>
      <c r="C610" s="214" t="s">
        <v>28</v>
      </c>
      <c r="D610" s="220"/>
      <c r="E610" s="217" t="s">
        <v>618</v>
      </c>
      <c r="F610" s="198" t="str">
        <f>CONCATENATE('[1]OPINI Rinci v1'!M612,'[1]OPINI Rinci v1'!N612,'[1]OPINI Rinci v1'!O612,'[1]OPINI Rinci v1'!P612)</f>
        <v>WTP</v>
      </c>
      <c r="G610" s="198" t="str">
        <f>CONCATENATE('[1]OPINI Rinci v1'!R612,'[1]OPINI Rinci v1'!S612,'[1]OPINI Rinci v1'!T612,'[1]OPINI Rinci v1'!U612)</f>
        <v>WTP</v>
      </c>
      <c r="H610" s="198" t="str">
        <f>CONCATENATE('[1]OPINI Rinci v1'!W612,'[1]OPINI Rinci v1'!X612,'[1]OPINI Rinci v1'!Y612,'[1]OPINI Rinci v1'!Z612)</f>
        <v>WTP</v>
      </c>
      <c r="I610" s="198" t="str">
        <f>CONCATENATE('[1]OPINI Rinci v1'!AB612,'[1]OPINI Rinci v1'!AC612,'[1]OPINI Rinci v1'!AD612,'[1]OPINI Rinci v1'!AE612)</f>
        <v>WTP</v>
      </c>
      <c r="J610" s="198" t="str">
        <f>CONCATENATE('[1]OPINI Rinci v1'!AG612,'[1]OPINI Rinci v1'!AH612,'[1]OPINI Rinci v1'!AI612,'[1]OPINI Rinci v1'!AJ612)</f>
        <v>WTP</v>
      </c>
      <c r="K610" s="198" t="str">
        <f>CONCATENATE('[1]OPINI Rinci v1'!AL612,'[1]OPINI Rinci v1'!AM612,'[1]OPINI Rinci v1'!AN612,'[1]OPINI Rinci v1'!AO612)</f>
        <v>WTP</v>
      </c>
      <c r="L610" s="198" t="str">
        <f>CONCATENATE('[1]OPINI Rinci v1'!AQ612,'[1]OPINI Rinci v1'!AR612,'[1]OPINI Rinci v1'!AS612,'[1]OPINI Rinci v1'!AT612)</f>
        <v>WTP</v>
      </c>
      <c r="M610" s="198" t="str">
        <f>CONCATENATE('[1]OPINI Rinci v1'!AV612,'[1]OPINI Rinci v1'!AW612,'[1]OPINI Rinci v1'!AX612,'[1]OPINI Rinci v1'!AY612)</f>
        <v>WTP</v>
      </c>
      <c r="N610" s="309" t="s">
        <v>701</v>
      </c>
      <c r="O610" s="310"/>
      <c r="P610" s="310"/>
      <c r="Q610" s="218" t="str">
        <f>CONCATENATE('[1]OPINI Rinci v1'!BA612,'[1]OPINI Rinci v1'!BB612,'[1]OPINI Rinci v1'!BD612,'[1]OPINI Rinci v1'!BC612)</f>
        <v>WTP</v>
      </c>
      <c r="R610" s="309" t="s">
        <v>701</v>
      </c>
      <c r="S610" s="304" t="str">
        <f>CONCATENATE('[1]OPINI Rinci v1'!BF612,'[1]OPINI Rinci v1'!BG612,'[1]OPINI Rinci v1'!BI612,'[1]OPINI Rinci v1'!BH612)</f>
        <v>WDP</v>
      </c>
      <c r="T610" s="304" t="str">
        <f>CONCATENATE('[1]OPINI Rinci v1'!BK612,'[1]OPINI Rinci v1'!BL612,'[1]OPINI Rinci v1'!BM612,'[1]OPINI Rinci v1'!BN612)</f>
        <v>TMP</v>
      </c>
      <c r="U610" s="304" t="str">
        <f>CONCATENATE('[1]OPINI Rinci v1'!BP612,'[1]OPINI Rinci v1'!BQ612,'[1]OPINI Rinci v1'!BR612,'[1]OPINI Rinci v1'!BS612)</f>
        <v>WDP</v>
      </c>
      <c r="V610" s="304" t="str">
        <f>CONCATENATE('[1]OPINI Rinci v1'!BU612,'[1]OPINI Rinci v1'!BV612,'[1]OPINI Rinci v1'!BW612,'[1]OPINI Rinci v1'!BX612)</f>
        <v>TMP</v>
      </c>
      <c r="W610" s="304" t="str">
        <f>CONCATENATE('[1]OPINI Rinci v1'!BZ612,'[1]OPINI Rinci v1'!CA612,'[1]OPINI Rinci v1'!CB612,'[1]OPINI Rinci v1'!CC612)</f>
        <v>TMP</v>
      </c>
      <c r="X610" s="304" t="str">
        <f>CONCATENATE('[1]OPINI Rinci v1'!CE612,'[1]OPINI Rinci v1'!CF612,'[1]OPINI Rinci v1'!CG612,'[1]OPINI Rinci v1'!CH612)</f>
        <v>TMP</v>
      </c>
      <c r="Y610" s="304" t="str">
        <f>CONCATENATE('[1]OPINI Rinci v1'!CJ612,'[1]OPINI Rinci v1'!CK612,'[1]OPINI Rinci v1'!CL612,'[1]OPINI Rinci v1'!CM612)</f>
        <v>TMP</v>
      </c>
      <c r="Z610" s="304" t="str">
        <f>CONCATENATE('[1]OPINI Rinci v1'!CO612,'[1]OPINI Rinci v1'!CP612,'[1]OPINI Rinci v1'!CQ612,'[1]OPINI Rinci v1'!CR612)</f>
        <v/>
      </c>
      <c r="AA610" s="311"/>
    </row>
    <row r="611" spans="1:27" s="5" customFormat="1" ht="14.1" customHeight="1" x14ac:dyDescent="0.2">
      <c r="A611" s="306">
        <f t="shared" si="31"/>
        <v>539</v>
      </c>
      <c r="B611" s="222" t="s">
        <v>294</v>
      </c>
      <c r="C611" s="214" t="s">
        <v>30</v>
      </c>
      <c r="D611" s="338"/>
      <c r="E611" s="339" t="s">
        <v>623</v>
      </c>
      <c r="F611" s="198" t="str">
        <f>CONCATENATE('[1]OPINI Rinci v1'!M613,'[1]OPINI Rinci v1'!N613,'[1]OPINI Rinci v1'!O613,'[1]OPINI Rinci v1'!P613)</f>
        <v>WTP</v>
      </c>
      <c r="G611" s="198" t="str">
        <f>CONCATENATE('[1]OPINI Rinci v1'!R613,'[1]OPINI Rinci v1'!S613,'[1]OPINI Rinci v1'!T613,'[1]OPINI Rinci v1'!U613)</f>
        <v>WTP</v>
      </c>
      <c r="H611" s="198" t="str">
        <f>CONCATENATE('[1]OPINI Rinci v1'!W613,'[1]OPINI Rinci v1'!X613,'[1]OPINI Rinci v1'!Y613,'[1]OPINI Rinci v1'!Z613)</f>
        <v>WTP</v>
      </c>
      <c r="I611" s="198" t="str">
        <f>CONCATENATE('[1]OPINI Rinci v1'!AB613,'[1]OPINI Rinci v1'!AC613,'[1]OPINI Rinci v1'!AD613,'[1]OPINI Rinci v1'!AE613)</f>
        <v>WTP</v>
      </c>
      <c r="J611" s="198" t="str">
        <f>CONCATENATE('[1]OPINI Rinci v1'!AG613,'[1]OPINI Rinci v1'!AH613,'[1]OPINI Rinci v1'!AI613,'[1]OPINI Rinci v1'!AJ613)</f>
        <v>WTP</v>
      </c>
      <c r="K611" s="198" t="str">
        <f>CONCATENATE('[1]OPINI Rinci v1'!AL613,'[1]OPINI Rinci v1'!AM613,'[1]OPINI Rinci v1'!AN613,'[1]OPINI Rinci v1'!AO613)</f>
        <v>WTP</v>
      </c>
      <c r="L611" s="198" t="str">
        <f>CONCATENATE('[1]OPINI Rinci v1'!AQ613,'[1]OPINI Rinci v1'!AR613,'[1]OPINI Rinci v1'!AS613,'[1]OPINI Rinci v1'!AT613)</f>
        <v>WTP</v>
      </c>
      <c r="M611" s="198" t="str">
        <f>CONCATENATE('[1]OPINI Rinci v1'!AV613,'[1]OPINI Rinci v1'!AW613,'[1]OPINI Rinci v1'!AX613,'[1]OPINI Rinci v1'!AY613)</f>
        <v>WDP</v>
      </c>
      <c r="N611" s="309" t="s">
        <v>701</v>
      </c>
      <c r="O611" s="340"/>
      <c r="P611" s="340"/>
      <c r="Q611" s="341" t="str">
        <f>CONCATENATE('[1]OPINI Rinci v1'!BA613,'[1]OPINI Rinci v1'!BB613,'[1]OPINI Rinci v1'!BD613,'[1]OPINI Rinci v1'!BC613)</f>
        <v>WDP</v>
      </c>
      <c r="R611" s="309" t="s">
        <v>701</v>
      </c>
      <c r="S611" s="304" t="str">
        <f>CONCATENATE('[1]OPINI Rinci v1'!BF613,'[1]OPINI Rinci v1'!BG613,'[1]OPINI Rinci v1'!BI613,'[1]OPINI Rinci v1'!BH613)</f>
        <v>TMP</v>
      </c>
      <c r="T611" s="304" t="str">
        <f>CONCATENATE('[1]OPINI Rinci v1'!BK613,'[1]OPINI Rinci v1'!BL613,'[1]OPINI Rinci v1'!BM613,'[1]OPINI Rinci v1'!BN613)</f>
        <v>TMP</v>
      </c>
      <c r="U611" s="304" t="str">
        <f>CONCATENATE('[1]OPINI Rinci v1'!BP613,'[1]OPINI Rinci v1'!BQ613,'[1]OPINI Rinci v1'!BR613,'[1]OPINI Rinci v1'!BS613)</f>
        <v>TMP</v>
      </c>
      <c r="V611" s="304" t="str">
        <f>CONCATENATE('[1]OPINI Rinci v1'!BU613,'[1]OPINI Rinci v1'!BV613,'[1]OPINI Rinci v1'!BW613,'[1]OPINI Rinci v1'!BX613)</f>
        <v/>
      </c>
      <c r="W611" s="304" t="str">
        <f>CONCATENATE('[1]OPINI Rinci v1'!BZ613,'[1]OPINI Rinci v1'!CA613,'[1]OPINI Rinci v1'!CB613,'[1]OPINI Rinci v1'!CC613)</f>
        <v/>
      </c>
      <c r="X611" s="304" t="str">
        <f>CONCATENATE('[1]OPINI Rinci v1'!CE613,'[1]OPINI Rinci v1'!CF613,'[1]OPINI Rinci v1'!CG613,'[1]OPINI Rinci v1'!CH613)</f>
        <v/>
      </c>
      <c r="Y611" s="304" t="str">
        <f>CONCATENATE('[1]OPINI Rinci v1'!CJ613,'[1]OPINI Rinci v1'!CK613,'[1]OPINI Rinci v1'!CL613,'[1]OPINI Rinci v1'!CM613)</f>
        <v/>
      </c>
      <c r="Z611" s="304" t="str">
        <f>CONCATENATE('[1]OPINI Rinci v1'!CO613,'[1]OPINI Rinci v1'!CP613,'[1]OPINI Rinci v1'!CQ613,'[1]OPINI Rinci v1'!CR613)</f>
        <v/>
      </c>
      <c r="AA611" s="301"/>
    </row>
    <row r="612" spans="1:27" s="312" customFormat="1" ht="14.1" customHeight="1" x14ac:dyDescent="0.2">
      <c r="A612" s="306">
        <f t="shared" si="31"/>
        <v>540</v>
      </c>
      <c r="B612" s="222" t="s">
        <v>294</v>
      </c>
      <c r="C612" s="214" t="s">
        <v>32</v>
      </c>
      <c r="D612" s="220"/>
      <c r="E612" s="217" t="s">
        <v>665</v>
      </c>
      <c r="F612" s="198" t="str">
        <f>CONCATENATE('[1]OPINI Rinci v1'!M614,'[1]OPINI Rinci v1'!N614,'[1]OPINI Rinci v1'!O614,'[1]OPINI Rinci v1'!P614)</f>
        <v>WTP</v>
      </c>
      <c r="G612" s="198" t="str">
        <f>CONCATENATE('[1]OPINI Rinci v1'!R614,'[1]OPINI Rinci v1'!S614,'[1]OPINI Rinci v1'!T614,'[1]OPINI Rinci v1'!U614)</f>
        <v>WTP</v>
      </c>
      <c r="H612" s="198" t="str">
        <f>CONCATENATE('[1]OPINI Rinci v1'!W614,'[1]OPINI Rinci v1'!X614,'[1]OPINI Rinci v1'!Y614,'[1]OPINI Rinci v1'!Z614)</f>
        <v>WTP</v>
      </c>
      <c r="I612" s="198" t="str">
        <f>CONCATENATE('[1]OPINI Rinci v1'!AB614,'[1]OPINI Rinci v1'!AC614,'[1]OPINI Rinci v1'!AD614,'[1]OPINI Rinci v1'!AE614)</f>
        <v>WTP</v>
      </c>
      <c r="J612" s="198" t="str">
        <f>CONCATENATE('[1]OPINI Rinci v1'!AG614,'[1]OPINI Rinci v1'!AH614,'[1]OPINI Rinci v1'!AI614,'[1]OPINI Rinci v1'!AJ614)</f>
        <v>WTP</v>
      </c>
      <c r="K612" s="198" t="str">
        <f>CONCATENATE('[1]OPINI Rinci v1'!AL614,'[1]OPINI Rinci v1'!AM614,'[1]OPINI Rinci v1'!AN614,'[1]OPINI Rinci v1'!AO614)</f>
        <v>WTP</v>
      </c>
      <c r="L612" s="198" t="str">
        <f>CONCATENATE('[1]OPINI Rinci v1'!AQ614,'[1]OPINI Rinci v1'!AR614,'[1]OPINI Rinci v1'!AS614,'[1]OPINI Rinci v1'!AT614)</f>
        <v>WTP</v>
      </c>
      <c r="M612" s="198" t="str">
        <f>CONCATENATE('[1]OPINI Rinci v1'!AV614,'[1]OPINI Rinci v1'!AW614,'[1]OPINI Rinci v1'!AX614,'[1]OPINI Rinci v1'!AY614)</f>
        <v>WTP</v>
      </c>
      <c r="N612" s="309" t="s">
        <v>701</v>
      </c>
      <c r="O612" s="310"/>
      <c r="P612" s="310"/>
      <c r="Q612" s="218" t="str">
        <f>CONCATENATE('[1]OPINI Rinci v1'!BA614,'[1]OPINI Rinci v1'!BB614,'[1]OPINI Rinci v1'!BD614,'[1]OPINI Rinci v1'!BC614)</f>
        <v>WDP</v>
      </c>
      <c r="R612" s="309" t="s">
        <v>701</v>
      </c>
      <c r="S612" s="304" t="str">
        <f>CONCATENATE('[1]OPINI Rinci v1'!BF614,'[1]OPINI Rinci v1'!BG614,'[1]OPINI Rinci v1'!BI614,'[1]OPINI Rinci v1'!BH614)</f>
        <v>TMP</v>
      </c>
      <c r="T612" s="304" t="str">
        <f>CONCATENATE('[1]OPINI Rinci v1'!BK614,'[1]OPINI Rinci v1'!BL614,'[1]OPINI Rinci v1'!BM614,'[1]OPINI Rinci v1'!BN614)</f>
        <v>TMP</v>
      </c>
      <c r="U612" s="304" t="str">
        <f>CONCATENATE('[1]OPINI Rinci v1'!BP614,'[1]OPINI Rinci v1'!BQ614,'[1]OPINI Rinci v1'!BR614,'[1]OPINI Rinci v1'!BS614)</f>
        <v>TMP</v>
      </c>
      <c r="V612" s="304" t="str">
        <f>CONCATENATE('[1]OPINI Rinci v1'!BU614,'[1]OPINI Rinci v1'!BV614,'[1]OPINI Rinci v1'!BW614,'[1]OPINI Rinci v1'!BX614)</f>
        <v/>
      </c>
      <c r="W612" s="304" t="str">
        <f>CONCATENATE('[1]OPINI Rinci v1'!BZ614,'[1]OPINI Rinci v1'!CA614,'[1]OPINI Rinci v1'!CB614,'[1]OPINI Rinci v1'!CC614)</f>
        <v/>
      </c>
      <c r="X612" s="304" t="str">
        <f>CONCATENATE('[1]OPINI Rinci v1'!CE614,'[1]OPINI Rinci v1'!CF614,'[1]OPINI Rinci v1'!CG614,'[1]OPINI Rinci v1'!CH614)</f>
        <v/>
      </c>
      <c r="Y612" s="304" t="str">
        <f>CONCATENATE('[1]OPINI Rinci v1'!CJ614,'[1]OPINI Rinci v1'!CK614,'[1]OPINI Rinci v1'!CL614,'[1]OPINI Rinci v1'!CM614)</f>
        <v/>
      </c>
      <c r="Z612" s="304" t="str">
        <f>CONCATENATE('[1]OPINI Rinci v1'!CO614,'[1]OPINI Rinci v1'!CP614,'[1]OPINI Rinci v1'!CQ614,'[1]OPINI Rinci v1'!CR614)</f>
        <v/>
      </c>
      <c r="AA612" s="311"/>
    </row>
    <row r="613" spans="1:27" s="5" customFormat="1" ht="14.1" customHeight="1" x14ac:dyDescent="0.2">
      <c r="A613" s="306">
        <f t="shared" si="31"/>
        <v>541</v>
      </c>
      <c r="B613" s="222" t="s">
        <v>294</v>
      </c>
      <c r="C613" s="214" t="s">
        <v>34</v>
      </c>
      <c r="D613" s="235"/>
      <c r="E613" s="226" t="s">
        <v>660</v>
      </c>
      <c r="F613" s="198" t="str">
        <f>CONCATENATE('[1]OPINI Rinci v1'!M615,'[1]OPINI Rinci v1'!N615,'[1]OPINI Rinci v1'!O615,'[1]OPINI Rinci v1'!P615)</f>
        <v>WTP</v>
      </c>
      <c r="G613" s="198" t="str">
        <f>CONCATENATE('[1]OPINI Rinci v1'!R615,'[1]OPINI Rinci v1'!S615,'[1]OPINI Rinci v1'!T615,'[1]OPINI Rinci v1'!U615)</f>
        <v>WTP</v>
      </c>
      <c r="H613" s="198" t="str">
        <f>CONCATENATE('[1]OPINI Rinci v1'!W615,'[1]OPINI Rinci v1'!X615,'[1]OPINI Rinci v1'!Y615,'[1]OPINI Rinci v1'!Z615)</f>
        <v>WTP</v>
      </c>
      <c r="I613" s="198" t="str">
        <f>CONCATENATE('[1]OPINI Rinci v1'!AB615,'[1]OPINI Rinci v1'!AC615,'[1]OPINI Rinci v1'!AD615,'[1]OPINI Rinci v1'!AE615)</f>
        <v>WDP</v>
      </c>
      <c r="J613" s="198" t="str">
        <f>CONCATENATE('[1]OPINI Rinci v1'!AG615,'[1]OPINI Rinci v1'!AH615,'[1]OPINI Rinci v1'!AI615,'[1]OPINI Rinci v1'!AJ615)</f>
        <v>WDP</v>
      </c>
      <c r="K613" s="198" t="str">
        <f>CONCATENATE('[1]OPINI Rinci v1'!AL615,'[1]OPINI Rinci v1'!AM615,'[1]OPINI Rinci v1'!AN615,'[1]OPINI Rinci v1'!AO615)</f>
        <v>WDP</v>
      </c>
      <c r="L613" s="198" t="str">
        <f>CONCATENATE('[1]OPINI Rinci v1'!AQ615,'[1]OPINI Rinci v1'!AR615,'[1]OPINI Rinci v1'!AS615,'[1]OPINI Rinci v1'!AT615)</f>
        <v>WDP</v>
      </c>
      <c r="M613" s="198" t="str">
        <f>CONCATENATE('[1]OPINI Rinci v1'!AV615,'[1]OPINI Rinci v1'!AW615,'[1]OPINI Rinci v1'!AX615,'[1]OPINI Rinci v1'!AY615)</f>
        <v>WDP</v>
      </c>
      <c r="N613" s="307" t="s">
        <v>702</v>
      </c>
      <c r="O613" s="226"/>
      <c r="P613" s="226"/>
      <c r="Q613" s="227" t="str">
        <f>CONCATENATE('[1]OPINI Rinci v1'!BA615,'[1]OPINI Rinci v1'!BB615,'[1]OPINI Rinci v1'!BD615,'[1]OPINI Rinci v1'!BC615)</f>
        <v/>
      </c>
      <c r="R613" s="313"/>
      <c r="S613" s="342"/>
      <c r="T613" s="342"/>
      <c r="U613" s="343"/>
      <c r="V613" s="343"/>
      <c r="W613" s="343"/>
      <c r="X613" s="343"/>
      <c r="Y613" s="343"/>
      <c r="Z613" s="343"/>
      <c r="AA613" s="301"/>
    </row>
    <row r="614" spans="1:27" s="5" customFormat="1" ht="14.1" customHeight="1" x14ac:dyDescent="0.2">
      <c r="A614" s="306">
        <f t="shared" si="31"/>
        <v>542</v>
      </c>
      <c r="B614" s="222" t="s">
        <v>294</v>
      </c>
      <c r="C614" s="214" t="s">
        <v>36</v>
      </c>
      <c r="D614" s="235"/>
      <c r="E614" s="226" t="s">
        <v>661</v>
      </c>
      <c r="F614" s="198" t="str">
        <f>CONCATENATE('[1]OPINI Rinci v1'!M616,'[1]OPINI Rinci v1'!N616,'[1]OPINI Rinci v1'!O616,'[1]OPINI Rinci v1'!P616)</f>
        <v>WTP</v>
      </c>
      <c r="G614" s="198" t="str">
        <f>CONCATENATE('[1]OPINI Rinci v1'!R616,'[1]OPINI Rinci v1'!S616,'[1]OPINI Rinci v1'!T616,'[1]OPINI Rinci v1'!U616)</f>
        <v>WTP</v>
      </c>
      <c r="H614" s="198" t="str">
        <f>CONCATENATE('[1]OPINI Rinci v1'!W616,'[1]OPINI Rinci v1'!X616,'[1]OPINI Rinci v1'!Y616,'[1]OPINI Rinci v1'!Z616)</f>
        <v>WDP</v>
      </c>
      <c r="I614" s="198" t="str">
        <f>CONCATENATE('[1]OPINI Rinci v1'!AB616,'[1]OPINI Rinci v1'!AC616,'[1]OPINI Rinci v1'!AD616,'[1]OPINI Rinci v1'!AE616)</f>
        <v>WDP</v>
      </c>
      <c r="J614" s="198" t="str">
        <f>CONCATENATE('[1]OPINI Rinci v1'!AG616,'[1]OPINI Rinci v1'!AH616,'[1]OPINI Rinci v1'!AI616,'[1]OPINI Rinci v1'!AJ616)</f>
        <v>WDP</v>
      </c>
      <c r="K614" s="198" t="str">
        <f>CONCATENATE('[1]OPINI Rinci v1'!AL616,'[1]OPINI Rinci v1'!AM616,'[1]OPINI Rinci v1'!AN616,'[1]OPINI Rinci v1'!AO616)</f>
        <v>WDP</v>
      </c>
      <c r="L614" s="198" t="str">
        <f>CONCATENATE('[1]OPINI Rinci v1'!AQ616,'[1]OPINI Rinci v1'!AR616,'[1]OPINI Rinci v1'!AS616,'[1]OPINI Rinci v1'!AT616)</f>
        <v>WDP</v>
      </c>
      <c r="M614" s="198" t="str">
        <f>CONCATENATE('[1]OPINI Rinci v1'!AV616,'[1]OPINI Rinci v1'!AW616,'[1]OPINI Rinci v1'!AX616,'[1]OPINI Rinci v1'!AY616)</f>
        <v>WDP</v>
      </c>
      <c r="N614" s="307" t="s">
        <v>702</v>
      </c>
      <c r="O614" s="226"/>
      <c r="P614" s="226"/>
      <c r="Q614" s="227" t="str">
        <f>CONCATENATE('[1]OPINI Rinci v1'!BA616,'[1]OPINI Rinci v1'!BB616,'[1]OPINI Rinci v1'!BD616,'[1]OPINI Rinci v1'!BC616)</f>
        <v/>
      </c>
      <c r="R614" s="313"/>
      <c r="S614" s="342"/>
      <c r="T614" s="342"/>
      <c r="U614" s="343"/>
      <c r="V614" s="343"/>
      <c r="W614" s="343"/>
      <c r="X614" s="343"/>
      <c r="Y614" s="343"/>
      <c r="Z614" s="343"/>
      <c r="AA614" s="301"/>
    </row>
    <row r="615" spans="1:27" s="5" customFormat="1" ht="14.1" customHeight="1" x14ac:dyDescent="0.2">
      <c r="A615" s="306"/>
      <c r="B615" s="344"/>
      <c r="C615" s="345"/>
      <c r="D615" s="235"/>
      <c r="E615" s="226"/>
      <c r="F615" s="226"/>
      <c r="G615" s="226"/>
      <c r="H615" s="226"/>
      <c r="I615" s="226"/>
      <c r="J615" s="226"/>
      <c r="K615" s="226"/>
      <c r="L615" s="226"/>
      <c r="M615" s="226"/>
      <c r="N615" s="226"/>
      <c r="O615" s="226"/>
      <c r="P615" s="226"/>
      <c r="Q615" s="227"/>
      <c r="R615" s="226"/>
      <c r="S615" s="226"/>
      <c r="T615" s="227"/>
      <c r="U615" s="343"/>
      <c r="V615" s="343"/>
      <c r="W615" s="343"/>
      <c r="X615" s="343"/>
      <c r="Y615" s="343"/>
      <c r="Z615" s="343"/>
      <c r="AA615" s="301"/>
    </row>
    <row r="616" spans="1:27" s="9" customFormat="1" ht="19.5" customHeight="1" thickBot="1" x14ac:dyDescent="0.3">
      <c r="A616" s="346"/>
      <c r="B616" s="346"/>
      <c r="C616" s="346"/>
      <c r="D616" s="346"/>
      <c r="E616" s="347" t="s">
        <v>619</v>
      </c>
      <c r="F616" s="347">
        <f>COUNTIF(F7:F614,"WTP")+COUNTIF(F7:F614,"WDP")+COUNTIF(F7:F614,"TMP")+COUNTIF(F7:F614,"TW")</f>
        <v>540</v>
      </c>
      <c r="G616" s="347">
        <f>COUNTIF(G7:G614,"WTP")+COUNTIF(G7:G614,"WDP")+COUNTIF(G7:G614,"TMP")+COUNTIF(G7:G614,"TW")</f>
        <v>522</v>
      </c>
      <c r="H616" s="347">
        <f>COUNTIF(H7:H614,"WTP")+COUNTIF(H7:H614,"WDP")+COUNTIF(H7:H614,"TMP")+COUNTIF(H7:H614,"TW")</f>
        <v>510</v>
      </c>
      <c r="I616" s="347">
        <f t="shared" ref="I616:M616" si="32">COUNTIF(I7:I614,"WTP")+COUNTIF(I7:I614,"WDP")+COUNTIF(I7:I614,"TMP")+COUNTIF(I7:I614,"TW")</f>
        <v>524</v>
      </c>
      <c r="J616" s="347">
        <f>COUNTIF(J7:J614,"WTP")+COUNTIF(J7:J614,"WDP")+COUNTIF(J7:J614,"TMP")+COUNTIF(J7:J614,"TW")</f>
        <v>542</v>
      </c>
      <c r="K616" s="347">
        <f t="shared" si="32"/>
        <v>537</v>
      </c>
      <c r="L616" s="347">
        <f t="shared" si="32"/>
        <v>532</v>
      </c>
      <c r="M616" s="347">
        <f t="shared" si="32"/>
        <v>539</v>
      </c>
      <c r="N616" s="348">
        <f>COUNTIF(N6:N614,"BS")+COUNTIF(N6:N614,"BNS")+COUNTIF(N6:N614,"NON")</f>
        <v>539</v>
      </c>
      <c r="O616" s="349"/>
      <c r="P616" s="349"/>
      <c r="Q616" s="347">
        <f>COUNTIF(Q7:Q614,"WTP")+COUNTIF(Q7:Q614,"WDP")+COUNTIF(Q7:Q614,"TMP")+COUNTIF(Q7:Q614,"TW")</f>
        <v>524</v>
      </c>
      <c r="R616" s="348">
        <f>COUNTIF(R6:R612,"BS")+COUNTIF(R6:R612,"BNS")+COUNTIF(R6:R612,"NON")</f>
        <v>524</v>
      </c>
      <c r="S616" s="350">
        <f>COUNTIF(S7:S612,"WTP")+COUNTIF(S7:S612,"WDP")+COUNTIF(S7:S612,"TMP")+COUNTIF(S7:S612,"TW")</f>
        <v>524</v>
      </c>
      <c r="T616" s="350">
        <f>COUNTIF(T7:T612,"WTP")+COUNTIF(T7:T612,"WDP")+COUNTIF(T7:T612,"TMP")+COUNTIF(T7:T612,"TW")</f>
        <v>524</v>
      </c>
      <c r="U616" s="350">
        <f>COUNTIF(U7:U612,"WTP")+COUNTIF(U7:U612,"WDP")+COUNTIF(U7:U612,"TMP")+COUNTIF(U7:U612,"TW")</f>
        <v>522</v>
      </c>
      <c r="V616" s="350">
        <f>COUNTIF(V7:V612,"WTP")+COUNTIF(V7:V612,"WDP")+COUNTIF(V7:V612,"TMP")+COUNTIF(V7:V612,"TW")</f>
        <v>504</v>
      </c>
      <c r="W616" s="350">
        <f t="shared" ref="W616:Z616" si="33">COUNTIF(W7:W612,"WTP")+COUNTIF(W7:W612,"WDP")+COUNTIF(W7:W612,"TMP")+COUNTIF(W7:W612,"TW")</f>
        <v>485</v>
      </c>
      <c r="X616" s="350">
        <f t="shared" si="33"/>
        <v>464</v>
      </c>
      <c r="Y616" s="350">
        <f t="shared" si="33"/>
        <v>462</v>
      </c>
      <c r="Z616" s="350">
        <f t="shared" si="33"/>
        <v>363</v>
      </c>
      <c r="AA616" s="305"/>
    </row>
    <row r="617" spans="1:27" ht="13.5" thickTop="1" x14ac:dyDescent="0.25"/>
    <row r="618" spans="1:27" x14ac:dyDescent="0.25">
      <c r="E618" s="351" t="s">
        <v>701</v>
      </c>
      <c r="F618" s="351"/>
      <c r="G618" s="351"/>
      <c r="H618" s="351"/>
      <c r="I618" s="351"/>
      <c r="J618" s="351"/>
      <c r="K618" s="351"/>
      <c r="L618" s="351" t="s">
        <v>642</v>
      </c>
      <c r="M618" s="351"/>
      <c r="N618" s="352">
        <f>COUNTIF(N6:N614,"BS")</f>
        <v>361</v>
      </c>
      <c r="O618" s="353"/>
      <c r="P618" s="353"/>
      <c r="Q618" s="354"/>
      <c r="R618" s="355">
        <f>COUNTIF(R6:R612,"BS")</f>
        <v>331</v>
      </c>
    </row>
    <row r="619" spans="1:27" x14ac:dyDescent="0.25">
      <c r="E619" s="351" t="s">
        <v>700</v>
      </c>
      <c r="F619" s="351"/>
      <c r="G619" s="351"/>
      <c r="H619" s="351"/>
      <c r="I619" s="351"/>
      <c r="J619" s="351"/>
      <c r="K619" s="351"/>
      <c r="L619" s="351" t="s">
        <v>642</v>
      </c>
      <c r="M619" s="351"/>
      <c r="N619" s="352">
        <f>COUNTIF(N6:N614,"BNS")</f>
        <v>101</v>
      </c>
      <c r="O619" s="356"/>
      <c r="P619" s="356"/>
      <c r="Q619" s="354"/>
      <c r="R619" s="355">
        <f>COUNTIF(R6:R612,"BNS")</f>
        <v>171</v>
      </c>
    </row>
    <row r="620" spans="1:27" x14ac:dyDescent="0.25">
      <c r="E620" s="351" t="s">
        <v>702</v>
      </c>
      <c r="F620" s="351"/>
      <c r="G620" s="351"/>
      <c r="H620" s="351"/>
      <c r="I620" s="351"/>
      <c r="J620" s="351"/>
      <c r="K620" s="351"/>
      <c r="L620" s="351"/>
      <c r="M620" s="351"/>
      <c r="N620" s="352">
        <f>COUNTIF(N6:N614,"NON")</f>
        <v>77</v>
      </c>
      <c r="O620" s="356"/>
      <c r="P620" s="356"/>
      <c r="Q620" s="354"/>
      <c r="R620" s="355">
        <f>COUNTIF(R6:R612,"NON")</f>
        <v>22</v>
      </c>
    </row>
    <row r="621" spans="1:27" x14ac:dyDescent="0.25">
      <c r="E621" s="351"/>
      <c r="F621" s="351"/>
      <c r="G621" s="351"/>
      <c r="H621" s="351"/>
      <c r="I621" s="351"/>
      <c r="J621" s="351"/>
      <c r="K621" s="351"/>
      <c r="L621" s="351"/>
      <c r="M621" s="351"/>
      <c r="N621" s="357"/>
      <c r="O621" s="356"/>
      <c r="P621" s="356"/>
      <c r="Q621" s="354"/>
      <c r="R621" s="353"/>
    </row>
    <row r="622" spans="1:27" x14ac:dyDescent="0.25">
      <c r="E622" s="358" t="s">
        <v>0</v>
      </c>
      <c r="F622" s="358"/>
      <c r="G622" s="358"/>
      <c r="H622" s="358"/>
      <c r="I622" s="358"/>
      <c r="J622" s="358"/>
      <c r="K622" s="358"/>
      <c r="L622" s="358"/>
      <c r="M622" s="359">
        <f>COUNTIF(M6:M614,"WTP")</f>
        <v>252</v>
      </c>
      <c r="N622" s="358"/>
      <c r="O622" s="358"/>
      <c r="P622" s="358"/>
      <c r="Q622" s="359">
        <f>COUNTIF(Q6:Q614,"WTP")</f>
        <v>156</v>
      </c>
      <c r="S622" s="355">
        <f>COUNTIF(S6:S612,"WTP")</f>
        <v>119</v>
      </c>
    </row>
    <row r="623" spans="1:27" x14ac:dyDescent="0.25">
      <c r="B623" s="1"/>
      <c r="C623" s="1"/>
      <c r="D623" s="1"/>
      <c r="E623" s="360" t="s">
        <v>1</v>
      </c>
      <c r="F623" s="360"/>
      <c r="G623" s="360"/>
      <c r="H623" s="360"/>
      <c r="I623" s="360"/>
      <c r="J623" s="360"/>
      <c r="K623" s="360"/>
      <c r="L623" s="360"/>
      <c r="M623" s="361">
        <f>COUNTIF(M6:M614,"WDP")</f>
        <v>248</v>
      </c>
      <c r="N623" s="360"/>
      <c r="O623" s="360"/>
      <c r="P623" s="360"/>
      <c r="Q623" s="361">
        <f>COUNTIF(Q6:Q614,"WDP")</f>
        <v>311</v>
      </c>
      <c r="R623" s="1"/>
      <c r="S623" s="355">
        <f>COUNTIF(S6:S612,"WDP")</f>
        <v>320</v>
      </c>
      <c r="T623" s="40"/>
    </row>
    <row r="624" spans="1:27" x14ac:dyDescent="0.25">
      <c r="E624" s="358" t="s">
        <v>3</v>
      </c>
      <c r="F624" s="358"/>
      <c r="G624" s="358"/>
      <c r="H624" s="358"/>
      <c r="I624" s="358"/>
      <c r="J624" s="358"/>
      <c r="K624" s="358"/>
      <c r="L624" s="358"/>
      <c r="M624" s="359">
        <f>COUNTIF(M6:M614,"TMP")</f>
        <v>34</v>
      </c>
      <c r="N624" s="358"/>
      <c r="O624" s="358"/>
      <c r="P624" s="358"/>
      <c r="Q624" s="359">
        <f>COUNTIF(Q6:Q614,"TMP")</f>
        <v>46</v>
      </c>
      <c r="S624" s="355">
        <f>COUNTIF(S6:S612,"TMP")</f>
        <v>79</v>
      </c>
    </row>
    <row r="625" spans="2:26" x14ac:dyDescent="0.25">
      <c r="B625" s="1"/>
      <c r="C625" s="1"/>
      <c r="D625" s="1"/>
      <c r="E625" s="360" t="s">
        <v>2</v>
      </c>
      <c r="F625" s="360"/>
      <c r="G625" s="360"/>
      <c r="H625" s="360"/>
      <c r="I625" s="360"/>
      <c r="J625" s="360"/>
      <c r="K625" s="360"/>
      <c r="L625" s="360"/>
      <c r="M625" s="361">
        <f>COUNTIF(M6:M614,"TW")</f>
        <v>5</v>
      </c>
      <c r="N625" s="360"/>
      <c r="O625" s="360"/>
      <c r="P625" s="360"/>
      <c r="Q625" s="361">
        <f>COUNTIF(Q6:Q614,"TW")</f>
        <v>11</v>
      </c>
      <c r="R625" s="1"/>
      <c r="S625" s="355">
        <f>COUNTIF(S6:S612,"TW")</f>
        <v>6</v>
      </c>
      <c r="T625" s="40"/>
    </row>
    <row r="627" spans="2:26" x14ac:dyDescent="0.25">
      <c r="C627" s="351" t="s">
        <v>705</v>
      </c>
      <c r="E627" s="351" t="s">
        <v>706</v>
      </c>
      <c r="F627" s="351"/>
      <c r="G627" s="351"/>
      <c r="H627" s="351"/>
      <c r="I627" s="351"/>
      <c r="J627" s="351"/>
      <c r="K627" s="351"/>
      <c r="L627" s="351"/>
    </row>
    <row r="628" spans="2:26" ht="32.25" customHeight="1" x14ac:dyDescent="0.25">
      <c r="D628" s="62" t="s">
        <v>707</v>
      </c>
      <c r="E628" s="362" t="s">
        <v>708</v>
      </c>
      <c r="F628" s="362"/>
      <c r="G628" s="362"/>
      <c r="H628" s="362"/>
      <c r="I628" s="362"/>
      <c r="J628" s="362"/>
      <c r="K628" s="362"/>
      <c r="L628" s="362"/>
      <c r="M628" s="362"/>
      <c r="N628" s="362"/>
      <c r="O628" s="362"/>
      <c r="P628" s="362"/>
      <c r="Q628" s="362"/>
      <c r="R628" s="362"/>
      <c r="S628" s="362"/>
      <c r="T628" s="362"/>
      <c r="U628" s="362"/>
      <c r="V628" s="362"/>
      <c r="W628" s="362"/>
      <c r="X628" s="362"/>
      <c r="Y628" s="362"/>
      <c r="Z628" s="362"/>
    </row>
    <row r="629" spans="2:26" x14ac:dyDescent="0.25">
      <c r="D629" s="62" t="s">
        <v>709</v>
      </c>
      <c r="E629" s="362" t="s">
        <v>710</v>
      </c>
      <c r="F629" s="362"/>
      <c r="G629" s="362"/>
      <c r="H629" s="362"/>
      <c r="I629" s="362"/>
      <c r="J629" s="362"/>
      <c r="K629" s="362"/>
      <c r="L629" s="362"/>
      <c r="M629" s="362"/>
      <c r="N629" s="362"/>
      <c r="O629" s="362"/>
      <c r="P629" s="362"/>
      <c r="Q629" s="362"/>
      <c r="R629" s="362"/>
      <c r="S629" s="362"/>
      <c r="T629" s="362"/>
      <c r="U629" s="362"/>
      <c r="V629" s="362"/>
      <c r="W629" s="362"/>
      <c r="X629" s="362"/>
      <c r="Y629" s="362"/>
      <c r="Z629" s="362"/>
    </row>
    <row r="632" spans="2:26" x14ac:dyDescent="0.25">
      <c r="E632" s="62" t="s">
        <v>711</v>
      </c>
    </row>
    <row r="633" spans="2:26" x14ac:dyDescent="0.25">
      <c r="E633" s="62" t="s">
        <v>712</v>
      </c>
    </row>
    <row r="634" spans="2:26" x14ac:dyDescent="0.25">
      <c r="E634" s="62" t="s">
        <v>713</v>
      </c>
    </row>
  </sheetData>
  <autoFilter ref="M1:M629" xr:uid="{00000000-0009-0000-0000-000004000000}"/>
  <mergeCells count="3">
    <mergeCell ref="A4:C4"/>
    <mergeCell ref="E628:Z628"/>
    <mergeCell ref="E629:Z629"/>
  </mergeCells>
  <printOptions horizontalCentered="1"/>
  <pageMargins left="0.59055118110236227" right="0" top="0" bottom="0" header="0.23622047244094491" footer="0.31496062992125984"/>
  <pageSetup paperSize="9" scale="90" orientation="portrait" r:id="rId1"/>
  <headerFooter>
    <oddFooter>&amp;R&amp;P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0000"/>
  </sheetPr>
  <dimension ref="A1:CR643"/>
  <sheetViews>
    <sheetView tabSelected="1" view="pageBreakPreview" zoomScale="90" zoomScaleNormal="90" zoomScaleSheetLayoutView="90" workbookViewId="0">
      <selection activeCell="G3" sqref="G3"/>
    </sheetView>
  </sheetViews>
  <sheetFormatPr defaultColWidth="9.140625" defaultRowHeight="12.75" x14ac:dyDescent="0.25"/>
  <cols>
    <col min="1" max="1" width="4.42578125" style="1" customWidth="1"/>
    <col min="2" max="2" width="9.140625" style="62" hidden="1" customWidth="1"/>
    <col min="3" max="3" width="3" style="62" hidden="1" customWidth="1"/>
    <col min="4" max="4" width="6.7109375" style="3" customWidth="1"/>
    <col min="5" max="5" width="2.85546875" style="1" hidden="1" customWidth="1"/>
    <col min="6" max="6" width="2.7109375" style="1" customWidth="1"/>
    <col min="7" max="7" width="31.42578125" style="1" bestFit="1" customWidth="1"/>
    <col min="8" max="47" width="5.7109375" style="1" customWidth="1"/>
    <col min="48" max="51" width="5.7109375" style="3" customWidth="1"/>
    <col min="52" max="52" width="5.7109375" style="1" customWidth="1"/>
    <col min="53" max="57" width="6.42578125" style="3" customWidth="1"/>
    <col min="58" max="58" width="5.7109375" style="3" bestFit="1" customWidth="1"/>
    <col min="59" max="61" width="6.140625" style="3" customWidth="1"/>
    <col min="62" max="62" width="6.5703125" style="3" customWidth="1"/>
    <col min="63" max="63" width="5.28515625" style="3" bestFit="1" customWidth="1"/>
    <col min="64" max="64" width="6" style="3" customWidth="1"/>
    <col min="65" max="65" width="4" style="3" bestFit="1" customWidth="1"/>
    <col min="66" max="66" width="5" style="3" customWidth="1"/>
    <col min="67" max="67" width="8.85546875" style="3" customWidth="1"/>
    <col min="68" max="68" width="6.7109375" style="3" customWidth="1"/>
    <col min="69" max="69" width="6" style="3" customWidth="1"/>
    <col min="70" max="70" width="5.140625" style="3" customWidth="1"/>
    <col min="71" max="71" width="6" style="3" customWidth="1"/>
    <col min="72" max="72" width="5.7109375" style="3" bestFit="1" customWidth="1"/>
    <col min="73" max="73" width="7.140625" style="1" customWidth="1"/>
    <col min="74" max="74" width="5.7109375" style="1" customWidth="1"/>
    <col min="75" max="75" width="4.7109375" style="1" customWidth="1"/>
    <col min="76" max="76" width="6.42578125" style="1" customWidth="1"/>
    <col min="77" max="77" width="6.140625" style="1" customWidth="1"/>
    <col min="78" max="78" width="5.5703125" style="1" customWidth="1"/>
    <col min="79" max="79" width="5.7109375" style="1" customWidth="1"/>
    <col min="80" max="80" width="4.42578125" style="1" customWidth="1"/>
    <col min="81" max="81" width="5.7109375" style="1" customWidth="1"/>
    <col min="82" max="82" width="6.42578125" style="1" customWidth="1"/>
    <col min="83" max="83" width="6.28515625" style="1" customWidth="1"/>
    <col min="84" max="84" width="6.42578125" style="1" customWidth="1"/>
    <col min="85" max="85" width="5.28515625" style="1" customWidth="1"/>
    <col min="86" max="89" width="5.7109375" style="1" customWidth="1"/>
    <col min="90" max="90" width="4.7109375" style="1" customWidth="1"/>
    <col min="91" max="91" width="5.7109375" style="1" customWidth="1"/>
    <col min="92" max="92" width="6.5703125" style="1" customWidth="1"/>
    <col min="93" max="93" width="7.140625" style="1" customWidth="1"/>
    <col min="94" max="94" width="7.28515625" style="1" customWidth="1"/>
    <col min="95" max="95" width="6.140625" style="1" customWidth="1"/>
    <col min="96" max="97" width="5.7109375" style="1" customWidth="1"/>
    <col min="98" max="16384" width="9.140625" style="1"/>
  </cols>
  <sheetData>
    <row r="1" spans="1:76" ht="18" x14ac:dyDescent="0.25">
      <c r="C1" s="54"/>
      <c r="D1" s="168"/>
      <c r="E1" s="2"/>
      <c r="F1" s="2" t="s">
        <v>673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168"/>
      <c r="AW1" s="168"/>
      <c r="AX1" s="168"/>
      <c r="AY1" s="168"/>
      <c r="AZ1" s="2"/>
      <c r="BA1" s="168"/>
      <c r="BB1" s="168"/>
      <c r="BC1" s="168"/>
      <c r="BD1" s="168"/>
      <c r="BE1" s="168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</row>
    <row r="2" spans="1:76" ht="18" x14ac:dyDescent="0.25">
      <c r="C2" s="54"/>
      <c r="D2" s="168"/>
      <c r="E2" s="2"/>
      <c r="F2" s="2" t="s">
        <v>647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168"/>
      <c r="AW2" s="168"/>
      <c r="AX2" s="168"/>
      <c r="AY2" s="168"/>
      <c r="AZ2" s="2"/>
      <c r="BA2" s="168"/>
      <c r="BB2" s="168"/>
      <c r="BC2" s="168"/>
      <c r="BD2" s="168"/>
      <c r="BE2" s="168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</row>
    <row r="3" spans="1:76" ht="18" x14ac:dyDescent="0.25"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8"/>
      <c r="AW3" s="168"/>
      <c r="AX3" s="168"/>
      <c r="AY3" s="168"/>
      <c r="AZ3" s="162"/>
      <c r="BA3" s="168"/>
      <c r="BB3" s="168"/>
      <c r="BC3" s="168"/>
      <c r="BD3" s="168"/>
      <c r="BE3" s="168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</row>
    <row r="4" spans="1:76" ht="9" customHeight="1" x14ac:dyDescent="0.25"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166"/>
      <c r="AW4" s="166"/>
      <c r="AX4" s="166"/>
      <c r="AY4" s="166"/>
      <c r="AZ4" s="41"/>
      <c r="BA4" s="166"/>
      <c r="BB4" s="166"/>
      <c r="BC4" s="166"/>
      <c r="BD4" s="166"/>
      <c r="BE4" s="166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</row>
    <row r="5" spans="1:76" ht="15" customHeight="1" x14ac:dyDescent="0.25">
      <c r="B5" s="276" t="s">
        <v>637</v>
      </c>
      <c r="C5" s="277"/>
      <c r="D5" s="278"/>
      <c r="E5" s="282" t="s">
        <v>5</v>
      </c>
      <c r="F5" s="283"/>
      <c r="G5" s="284"/>
      <c r="H5" s="288" t="s">
        <v>675</v>
      </c>
      <c r="I5" s="288"/>
      <c r="J5" s="288"/>
      <c r="K5" s="288"/>
      <c r="L5" s="289" t="s">
        <v>629</v>
      </c>
      <c r="AV5" s="1"/>
      <c r="AW5" s="1"/>
      <c r="AX5" s="1"/>
      <c r="AY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</row>
    <row r="6" spans="1:76" ht="15" customHeight="1" x14ac:dyDescent="0.25">
      <c r="B6" s="279"/>
      <c r="C6" s="280"/>
      <c r="D6" s="281"/>
      <c r="E6" s="285"/>
      <c r="F6" s="286"/>
      <c r="G6" s="287"/>
      <c r="H6" s="239" t="s">
        <v>0</v>
      </c>
      <c r="I6" s="239" t="s">
        <v>1</v>
      </c>
      <c r="J6" s="239" t="s">
        <v>2</v>
      </c>
      <c r="K6" s="239" t="s">
        <v>3</v>
      </c>
      <c r="L6" s="290"/>
      <c r="AV6" s="1"/>
      <c r="AW6" s="1"/>
      <c r="AX6" s="1"/>
      <c r="AY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</row>
    <row r="7" spans="1:76" s="5" customFormat="1" x14ac:dyDescent="0.25">
      <c r="B7" s="56" t="s">
        <v>8</v>
      </c>
      <c r="C7" s="57"/>
      <c r="D7" s="163"/>
      <c r="E7" s="169"/>
      <c r="F7" s="170"/>
      <c r="G7" s="171"/>
      <c r="H7" s="171"/>
      <c r="I7" s="171"/>
      <c r="J7" s="171"/>
      <c r="K7" s="171"/>
      <c r="L7" s="171"/>
    </row>
    <row r="8" spans="1:76" s="9" customFormat="1" x14ac:dyDescent="0.25">
      <c r="B8" s="58" t="s">
        <v>8</v>
      </c>
      <c r="C8" s="59" t="s">
        <v>8</v>
      </c>
      <c r="D8" s="164"/>
      <c r="E8" s="172"/>
      <c r="F8" s="173" t="s">
        <v>10</v>
      </c>
      <c r="G8" s="174"/>
      <c r="H8" s="10">
        <f t="shared" ref="H8" si="0">COUNTIF(H9:H32,"WTP")</f>
        <v>24</v>
      </c>
      <c r="I8" s="10">
        <f t="shared" ref="I8" si="1">COUNTIF(I9:I32,"WDP")</f>
        <v>0</v>
      </c>
      <c r="J8" s="10">
        <f t="shared" ref="J8" si="2">COUNTIF(J9:J32,"TW")</f>
        <v>0</v>
      </c>
      <c r="K8" s="10">
        <f t="shared" ref="K8" si="3">COUNTIF(K9:K32,"TMP")</f>
        <v>0</v>
      </c>
      <c r="L8" s="167">
        <f t="shared" ref="L8" si="4">SUM(H8:K8)</f>
        <v>24</v>
      </c>
    </row>
    <row r="9" spans="1:76" s="9" customFormat="1" x14ac:dyDescent="0.2">
      <c r="A9" s="14">
        <v>1</v>
      </c>
      <c r="B9" s="60" t="s">
        <v>8</v>
      </c>
      <c r="C9" s="61" t="s">
        <v>8</v>
      </c>
      <c r="D9" s="175" t="s">
        <v>8</v>
      </c>
      <c r="E9" s="176"/>
      <c r="F9" s="177"/>
      <c r="G9" s="178" t="s">
        <v>643</v>
      </c>
      <c r="H9" s="165" t="s">
        <v>0</v>
      </c>
      <c r="I9" s="165"/>
      <c r="J9" s="165"/>
      <c r="K9" s="165"/>
      <c r="L9" s="165"/>
    </row>
    <row r="10" spans="1:76" s="5" customFormat="1" x14ac:dyDescent="0.2">
      <c r="A10" s="14">
        <f>A9+1</f>
        <v>2</v>
      </c>
      <c r="B10" s="60" t="s">
        <v>8</v>
      </c>
      <c r="C10" s="61" t="s">
        <v>8</v>
      </c>
      <c r="D10" s="175" t="s">
        <v>12</v>
      </c>
      <c r="E10" s="179"/>
      <c r="F10" s="180"/>
      <c r="G10" s="178" t="s">
        <v>13</v>
      </c>
      <c r="H10" s="165" t="s">
        <v>0</v>
      </c>
      <c r="I10" s="165"/>
      <c r="J10" s="165"/>
      <c r="K10" s="165"/>
      <c r="L10" s="165"/>
    </row>
    <row r="11" spans="1:76" s="5" customFormat="1" x14ac:dyDescent="0.2">
      <c r="A11" s="14">
        <f t="shared" ref="A11:A32" si="5">A10+1</f>
        <v>3</v>
      </c>
      <c r="B11" s="60" t="s">
        <v>8</v>
      </c>
      <c r="C11" s="61" t="s">
        <v>8</v>
      </c>
      <c r="D11" s="175" t="s">
        <v>14</v>
      </c>
      <c r="E11" s="179"/>
      <c r="F11" s="180"/>
      <c r="G11" s="178" t="s">
        <v>15</v>
      </c>
      <c r="H11" s="165" t="s">
        <v>0</v>
      </c>
      <c r="I11" s="165"/>
      <c r="J11" s="165"/>
      <c r="K11" s="165"/>
      <c r="L11" s="165"/>
    </row>
    <row r="12" spans="1:76" s="5" customFormat="1" x14ac:dyDescent="0.2">
      <c r="A12" s="14">
        <f t="shared" si="5"/>
        <v>4</v>
      </c>
      <c r="B12" s="60" t="s">
        <v>8</v>
      </c>
      <c r="C12" s="61" t="s">
        <v>8</v>
      </c>
      <c r="D12" s="175" t="s">
        <v>16</v>
      </c>
      <c r="E12" s="179"/>
      <c r="F12" s="180"/>
      <c r="G12" s="178" t="s">
        <v>17</v>
      </c>
      <c r="H12" s="165" t="s">
        <v>0</v>
      </c>
      <c r="I12" s="165"/>
      <c r="J12" s="165"/>
      <c r="K12" s="165"/>
      <c r="L12" s="165"/>
    </row>
    <row r="13" spans="1:76" s="5" customFormat="1" x14ac:dyDescent="0.2">
      <c r="A13" s="14">
        <f t="shared" si="5"/>
        <v>5</v>
      </c>
      <c r="B13" s="60" t="s">
        <v>8</v>
      </c>
      <c r="C13" s="61" t="s">
        <v>8</v>
      </c>
      <c r="D13" s="175" t="s">
        <v>18</v>
      </c>
      <c r="E13" s="179"/>
      <c r="F13" s="180"/>
      <c r="G13" s="178" t="s">
        <v>19</v>
      </c>
      <c r="H13" s="165" t="s">
        <v>0</v>
      </c>
      <c r="I13" s="165"/>
      <c r="J13" s="165"/>
      <c r="K13" s="165"/>
      <c r="L13" s="165"/>
    </row>
    <row r="14" spans="1:76" s="5" customFormat="1" x14ac:dyDescent="0.2">
      <c r="A14" s="14">
        <f t="shared" si="5"/>
        <v>6</v>
      </c>
      <c r="B14" s="60" t="s">
        <v>8</v>
      </c>
      <c r="C14" s="61" t="s">
        <v>8</v>
      </c>
      <c r="D14" s="175" t="s">
        <v>20</v>
      </c>
      <c r="E14" s="179"/>
      <c r="F14" s="180"/>
      <c r="G14" s="178" t="s">
        <v>21</v>
      </c>
      <c r="H14" s="165" t="s">
        <v>0</v>
      </c>
      <c r="I14" s="165"/>
      <c r="J14" s="165"/>
      <c r="K14" s="165"/>
      <c r="L14" s="165"/>
    </row>
    <row r="15" spans="1:76" s="5" customFormat="1" x14ac:dyDescent="0.2">
      <c r="A15" s="14">
        <f t="shared" si="5"/>
        <v>7</v>
      </c>
      <c r="B15" s="60" t="s">
        <v>8</v>
      </c>
      <c r="C15" s="61" t="s">
        <v>8</v>
      </c>
      <c r="D15" s="175" t="s">
        <v>22</v>
      </c>
      <c r="E15" s="179"/>
      <c r="F15" s="180"/>
      <c r="G15" s="178" t="s">
        <v>23</v>
      </c>
      <c r="H15" s="165" t="s">
        <v>0</v>
      </c>
      <c r="I15" s="165"/>
      <c r="J15" s="165"/>
      <c r="K15" s="165"/>
      <c r="L15" s="165"/>
    </row>
    <row r="16" spans="1:76" s="5" customFormat="1" x14ac:dyDescent="0.2">
      <c r="A16" s="14">
        <f t="shared" si="5"/>
        <v>8</v>
      </c>
      <c r="B16" s="60" t="s">
        <v>8</v>
      </c>
      <c r="C16" s="61" t="s">
        <v>8</v>
      </c>
      <c r="D16" s="175" t="s">
        <v>24</v>
      </c>
      <c r="E16" s="179"/>
      <c r="F16" s="180"/>
      <c r="G16" s="178" t="s">
        <v>25</v>
      </c>
      <c r="H16" s="165" t="s">
        <v>0</v>
      </c>
      <c r="I16" s="165"/>
      <c r="J16" s="165"/>
      <c r="K16" s="165"/>
      <c r="L16" s="165"/>
    </row>
    <row r="17" spans="1:12" s="5" customFormat="1" x14ac:dyDescent="0.2">
      <c r="A17" s="14">
        <f t="shared" si="5"/>
        <v>9</v>
      </c>
      <c r="B17" s="60" t="s">
        <v>8</v>
      </c>
      <c r="C17" s="61" t="s">
        <v>8</v>
      </c>
      <c r="D17" s="175" t="s">
        <v>26</v>
      </c>
      <c r="E17" s="179"/>
      <c r="F17" s="180"/>
      <c r="G17" s="178" t="s">
        <v>27</v>
      </c>
      <c r="H17" s="165" t="s">
        <v>0</v>
      </c>
      <c r="I17" s="165"/>
      <c r="J17" s="165"/>
      <c r="K17" s="165"/>
      <c r="L17" s="165"/>
    </row>
    <row r="18" spans="1:12" s="5" customFormat="1" x14ac:dyDescent="0.2">
      <c r="A18" s="14">
        <f t="shared" si="5"/>
        <v>10</v>
      </c>
      <c r="B18" s="60" t="s">
        <v>8</v>
      </c>
      <c r="C18" s="61" t="s">
        <v>8</v>
      </c>
      <c r="D18" s="175" t="s">
        <v>28</v>
      </c>
      <c r="E18" s="179"/>
      <c r="F18" s="180"/>
      <c r="G18" s="178" t="s">
        <v>29</v>
      </c>
      <c r="H18" s="165" t="s">
        <v>0</v>
      </c>
      <c r="I18" s="165"/>
      <c r="J18" s="165"/>
      <c r="K18" s="165"/>
      <c r="L18" s="165"/>
    </row>
    <row r="19" spans="1:12" s="5" customFormat="1" x14ac:dyDescent="0.2">
      <c r="A19" s="14">
        <f t="shared" si="5"/>
        <v>11</v>
      </c>
      <c r="B19" s="60" t="s">
        <v>8</v>
      </c>
      <c r="C19" s="61" t="s">
        <v>8</v>
      </c>
      <c r="D19" s="175" t="s">
        <v>30</v>
      </c>
      <c r="E19" s="179"/>
      <c r="F19" s="180"/>
      <c r="G19" s="178" t="s">
        <v>31</v>
      </c>
      <c r="H19" s="165" t="s">
        <v>0</v>
      </c>
      <c r="I19" s="165"/>
      <c r="J19" s="165"/>
      <c r="K19" s="165"/>
      <c r="L19" s="165"/>
    </row>
    <row r="20" spans="1:12" s="5" customFormat="1" x14ac:dyDescent="0.2">
      <c r="A20" s="14">
        <f t="shared" si="5"/>
        <v>12</v>
      </c>
      <c r="B20" s="60" t="s">
        <v>8</v>
      </c>
      <c r="C20" s="61" t="s">
        <v>8</v>
      </c>
      <c r="D20" s="175" t="s">
        <v>32</v>
      </c>
      <c r="E20" s="179"/>
      <c r="F20" s="180"/>
      <c r="G20" s="178" t="s">
        <v>33</v>
      </c>
      <c r="H20" s="165" t="s">
        <v>0</v>
      </c>
      <c r="I20" s="165"/>
      <c r="J20" s="165"/>
      <c r="K20" s="165"/>
      <c r="L20" s="165"/>
    </row>
    <row r="21" spans="1:12" s="5" customFormat="1" x14ac:dyDescent="0.2">
      <c r="A21" s="14">
        <f t="shared" si="5"/>
        <v>13</v>
      </c>
      <c r="B21" s="192" t="s">
        <v>8</v>
      </c>
      <c r="C21" s="193" t="s">
        <v>8</v>
      </c>
      <c r="D21" s="194" t="s">
        <v>34</v>
      </c>
      <c r="E21" s="195"/>
      <c r="F21" s="196"/>
      <c r="G21" s="197" t="s">
        <v>35</v>
      </c>
      <c r="H21" s="165" t="s">
        <v>0</v>
      </c>
      <c r="I21" s="165"/>
      <c r="J21" s="165"/>
      <c r="K21" s="165"/>
      <c r="L21" s="165"/>
    </row>
    <row r="22" spans="1:12" s="5" customFormat="1" x14ac:dyDescent="0.2">
      <c r="A22" s="14">
        <f t="shared" si="5"/>
        <v>14</v>
      </c>
      <c r="B22" s="192" t="s">
        <v>8</v>
      </c>
      <c r="C22" s="193" t="s">
        <v>8</v>
      </c>
      <c r="D22" s="194" t="s">
        <v>36</v>
      </c>
      <c r="E22" s="195"/>
      <c r="F22" s="196"/>
      <c r="G22" s="197" t="s">
        <v>37</v>
      </c>
      <c r="H22" s="165" t="s">
        <v>0</v>
      </c>
      <c r="I22" s="165"/>
      <c r="J22" s="165"/>
      <c r="K22" s="165"/>
      <c r="L22" s="165"/>
    </row>
    <row r="23" spans="1:12" s="5" customFormat="1" x14ac:dyDescent="0.2">
      <c r="A23" s="14">
        <f t="shared" si="5"/>
        <v>15</v>
      </c>
      <c r="B23" s="192" t="s">
        <v>8</v>
      </c>
      <c r="C23" s="193" t="s">
        <v>8</v>
      </c>
      <c r="D23" s="194" t="s">
        <v>38</v>
      </c>
      <c r="E23" s="195"/>
      <c r="F23" s="196"/>
      <c r="G23" s="197" t="s">
        <v>39</v>
      </c>
      <c r="H23" s="165" t="s">
        <v>0</v>
      </c>
      <c r="I23" s="165"/>
      <c r="J23" s="165"/>
      <c r="K23" s="165"/>
      <c r="L23" s="165"/>
    </row>
    <row r="24" spans="1:12" s="5" customFormat="1" x14ac:dyDescent="0.2">
      <c r="A24" s="14">
        <f t="shared" si="5"/>
        <v>16</v>
      </c>
      <c r="B24" s="192" t="s">
        <v>8</v>
      </c>
      <c r="C24" s="193" t="s">
        <v>8</v>
      </c>
      <c r="D24" s="194" t="s">
        <v>40</v>
      </c>
      <c r="E24" s="195"/>
      <c r="F24" s="196"/>
      <c r="G24" s="197" t="s">
        <v>41</v>
      </c>
      <c r="H24" s="165" t="s">
        <v>0</v>
      </c>
      <c r="I24" s="165"/>
      <c r="J24" s="165"/>
      <c r="K24" s="165"/>
      <c r="L24" s="165"/>
    </row>
    <row r="25" spans="1:12" s="5" customFormat="1" x14ac:dyDescent="0.2">
      <c r="A25" s="14">
        <f t="shared" si="5"/>
        <v>17</v>
      </c>
      <c r="B25" s="192" t="s">
        <v>8</v>
      </c>
      <c r="C25" s="193" t="s">
        <v>8</v>
      </c>
      <c r="D25" s="194" t="s">
        <v>42</v>
      </c>
      <c r="E25" s="195"/>
      <c r="F25" s="196"/>
      <c r="G25" s="197" t="s">
        <v>43</v>
      </c>
      <c r="H25" s="165" t="s">
        <v>0</v>
      </c>
      <c r="I25" s="165"/>
      <c r="J25" s="165"/>
      <c r="K25" s="165"/>
      <c r="L25" s="165"/>
    </row>
    <row r="26" spans="1:12" s="5" customFormat="1" x14ac:dyDescent="0.2">
      <c r="A26" s="14">
        <f t="shared" si="5"/>
        <v>18</v>
      </c>
      <c r="B26" s="192" t="s">
        <v>8</v>
      </c>
      <c r="C26" s="193" t="s">
        <v>8</v>
      </c>
      <c r="D26" s="194" t="s">
        <v>44</v>
      </c>
      <c r="E26" s="195"/>
      <c r="F26" s="196"/>
      <c r="G26" s="197" t="s">
        <v>45</v>
      </c>
      <c r="H26" s="165" t="s">
        <v>0</v>
      </c>
      <c r="I26" s="165"/>
      <c r="J26" s="165"/>
      <c r="K26" s="165"/>
      <c r="L26" s="165"/>
    </row>
    <row r="27" spans="1:12" s="5" customFormat="1" x14ac:dyDescent="0.2">
      <c r="A27" s="14">
        <f t="shared" si="5"/>
        <v>19</v>
      </c>
      <c r="B27" s="192" t="s">
        <v>8</v>
      </c>
      <c r="C27" s="193" t="s">
        <v>8</v>
      </c>
      <c r="D27" s="194" t="s">
        <v>46</v>
      </c>
      <c r="E27" s="195"/>
      <c r="F27" s="196"/>
      <c r="G27" s="197" t="s">
        <v>47</v>
      </c>
      <c r="H27" s="165" t="s">
        <v>0</v>
      </c>
      <c r="I27" s="165"/>
      <c r="J27" s="165"/>
      <c r="K27" s="165"/>
      <c r="L27" s="165"/>
    </row>
    <row r="28" spans="1:12" s="5" customFormat="1" x14ac:dyDescent="0.2">
      <c r="A28" s="14">
        <f t="shared" si="5"/>
        <v>20</v>
      </c>
      <c r="B28" s="192" t="s">
        <v>8</v>
      </c>
      <c r="C28" s="193" t="s">
        <v>8</v>
      </c>
      <c r="D28" s="194" t="s">
        <v>48</v>
      </c>
      <c r="E28" s="195"/>
      <c r="F28" s="196"/>
      <c r="G28" s="197" t="s">
        <v>49</v>
      </c>
      <c r="H28" s="165" t="s">
        <v>0</v>
      </c>
      <c r="I28" s="165"/>
      <c r="J28" s="165"/>
      <c r="K28" s="165"/>
      <c r="L28" s="165"/>
    </row>
    <row r="29" spans="1:12" s="5" customFormat="1" x14ac:dyDescent="0.2">
      <c r="A29" s="14">
        <f t="shared" si="5"/>
        <v>21</v>
      </c>
      <c r="B29" s="192" t="s">
        <v>8</v>
      </c>
      <c r="C29" s="193" t="s">
        <v>8</v>
      </c>
      <c r="D29" s="194" t="s">
        <v>50</v>
      </c>
      <c r="E29" s="195"/>
      <c r="F29" s="196"/>
      <c r="G29" s="197" t="s">
        <v>51</v>
      </c>
      <c r="H29" s="165" t="s">
        <v>0</v>
      </c>
      <c r="I29" s="165"/>
      <c r="J29" s="165"/>
      <c r="K29" s="165"/>
      <c r="L29" s="165"/>
    </row>
    <row r="30" spans="1:12" s="5" customFormat="1" x14ac:dyDescent="0.2">
      <c r="A30" s="14">
        <f t="shared" si="5"/>
        <v>22</v>
      </c>
      <c r="B30" s="192" t="s">
        <v>8</v>
      </c>
      <c r="C30" s="193" t="s">
        <v>8</v>
      </c>
      <c r="D30" s="194" t="s">
        <v>52</v>
      </c>
      <c r="E30" s="195"/>
      <c r="F30" s="196"/>
      <c r="G30" s="197" t="s">
        <v>53</v>
      </c>
      <c r="H30" s="165" t="s">
        <v>0</v>
      </c>
      <c r="I30" s="165"/>
      <c r="J30" s="165"/>
      <c r="K30" s="165"/>
      <c r="L30" s="165"/>
    </row>
    <row r="31" spans="1:12" s="5" customFormat="1" x14ac:dyDescent="0.2">
      <c r="A31" s="14">
        <f t="shared" si="5"/>
        <v>23</v>
      </c>
      <c r="B31" s="192" t="s">
        <v>8</v>
      </c>
      <c r="C31" s="193" t="s">
        <v>8</v>
      </c>
      <c r="D31" s="194" t="s">
        <v>54</v>
      </c>
      <c r="E31" s="195"/>
      <c r="F31" s="196"/>
      <c r="G31" s="197" t="s">
        <v>55</v>
      </c>
      <c r="H31" s="165" t="s">
        <v>0</v>
      </c>
      <c r="I31" s="165"/>
      <c r="J31" s="165"/>
      <c r="K31" s="165"/>
      <c r="L31" s="165"/>
    </row>
    <row r="32" spans="1:12" s="5" customFormat="1" x14ac:dyDescent="0.2">
      <c r="A32" s="14">
        <f t="shared" si="5"/>
        <v>24</v>
      </c>
      <c r="B32" s="192" t="s">
        <v>8</v>
      </c>
      <c r="C32" s="193" t="s">
        <v>8</v>
      </c>
      <c r="D32" s="194" t="s">
        <v>56</v>
      </c>
      <c r="E32" s="195"/>
      <c r="F32" s="196"/>
      <c r="G32" s="197" t="s">
        <v>57</v>
      </c>
      <c r="H32" s="165" t="s">
        <v>0</v>
      </c>
      <c r="I32" s="165"/>
      <c r="J32" s="165"/>
      <c r="K32" s="165"/>
      <c r="L32" s="165"/>
    </row>
    <row r="33" spans="1:12" s="9" customFormat="1" x14ac:dyDescent="0.25">
      <c r="A33" s="14"/>
      <c r="B33" s="199" t="s">
        <v>12</v>
      </c>
      <c r="C33" s="187"/>
      <c r="D33" s="200"/>
      <c r="E33" s="201"/>
      <c r="F33" s="202"/>
      <c r="G33" s="203"/>
      <c r="H33" s="164"/>
      <c r="I33" s="164"/>
      <c r="J33" s="164"/>
      <c r="K33" s="164"/>
      <c r="L33" s="164"/>
    </row>
    <row r="34" spans="1:12" s="9" customFormat="1" x14ac:dyDescent="0.25">
      <c r="A34" s="14"/>
      <c r="B34" s="199" t="s">
        <v>12</v>
      </c>
      <c r="C34" s="186" t="s">
        <v>12</v>
      </c>
      <c r="D34" s="200"/>
      <c r="E34" s="201"/>
      <c r="F34" s="202" t="s">
        <v>59</v>
      </c>
      <c r="G34" s="203"/>
      <c r="H34" s="10">
        <f t="shared" ref="H34" si="6">COUNTIF(H35:H68,"WTP")</f>
        <v>30</v>
      </c>
      <c r="I34" s="183">
        <f t="shared" ref="I34" si="7">COUNTIF(I35:I68,"WDP")</f>
        <v>4</v>
      </c>
      <c r="J34" s="10">
        <f t="shared" ref="J34" si="8">COUNTIF(J35:J68,"TW")</f>
        <v>0</v>
      </c>
      <c r="K34" s="10">
        <f t="shared" ref="K34" si="9">COUNTIF(K35:K68,"TMP")</f>
        <v>0</v>
      </c>
      <c r="L34" s="167">
        <f t="shared" ref="L34" si="10">SUM(H34:K34)</f>
        <v>34</v>
      </c>
    </row>
    <row r="35" spans="1:12" s="5" customFormat="1" x14ac:dyDescent="0.2">
      <c r="A35" s="14">
        <f>A32+1</f>
        <v>25</v>
      </c>
      <c r="B35" s="192" t="s">
        <v>12</v>
      </c>
      <c r="C35" s="193" t="s">
        <v>12</v>
      </c>
      <c r="D35" s="194" t="s">
        <v>8</v>
      </c>
      <c r="E35" s="206"/>
      <c r="F35" s="207"/>
      <c r="G35" s="197" t="s">
        <v>60</v>
      </c>
      <c r="H35" s="165" t="s">
        <v>0</v>
      </c>
      <c r="I35" s="165"/>
      <c r="J35" s="165"/>
      <c r="K35" s="165"/>
      <c r="L35" s="165"/>
    </row>
    <row r="36" spans="1:12" s="5" customFormat="1" x14ac:dyDescent="0.2">
      <c r="A36" s="14">
        <f>A35+1</f>
        <v>26</v>
      </c>
      <c r="B36" s="192" t="s">
        <v>12</v>
      </c>
      <c r="C36" s="193" t="s">
        <v>12</v>
      </c>
      <c r="D36" s="194" t="s">
        <v>12</v>
      </c>
      <c r="E36" s="195"/>
      <c r="F36" s="196"/>
      <c r="G36" s="197" t="s">
        <v>61</v>
      </c>
      <c r="H36" s="165" t="s">
        <v>0</v>
      </c>
      <c r="I36" s="165"/>
      <c r="J36" s="165"/>
      <c r="K36" s="165"/>
      <c r="L36" s="165"/>
    </row>
    <row r="37" spans="1:12" s="5" customFormat="1" x14ac:dyDescent="0.2">
      <c r="A37" s="14">
        <f t="shared" ref="A37:A68" si="11">A36+1</f>
        <v>27</v>
      </c>
      <c r="B37" s="192" t="s">
        <v>12</v>
      </c>
      <c r="C37" s="193" t="s">
        <v>12</v>
      </c>
      <c r="D37" s="194" t="s">
        <v>14</v>
      </c>
      <c r="E37" s="195"/>
      <c r="F37" s="196"/>
      <c r="G37" s="197" t="s">
        <v>62</v>
      </c>
      <c r="H37" s="165" t="s">
        <v>0</v>
      </c>
      <c r="I37" s="165"/>
      <c r="J37" s="165"/>
      <c r="K37" s="165"/>
      <c r="L37" s="165"/>
    </row>
    <row r="38" spans="1:12" s="5" customFormat="1" x14ac:dyDescent="0.2">
      <c r="A38" s="14">
        <f t="shared" si="11"/>
        <v>28</v>
      </c>
      <c r="B38" s="192" t="s">
        <v>12</v>
      </c>
      <c r="C38" s="193" t="s">
        <v>12</v>
      </c>
      <c r="D38" s="194" t="s">
        <v>16</v>
      </c>
      <c r="E38" s="195"/>
      <c r="F38" s="196"/>
      <c r="G38" s="197" t="s">
        <v>63</v>
      </c>
      <c r="H38" s="165" t="s">
        <v>0</v>
      </c>
      <c r="I38" s="165"/>
      <c r="J38" s="165"/>
      <c r="K38" s="165"/>
      <c r="L38" s="165"/>
    </row>
    <row r="39" spans="1:12" s="5" customFormat="1" x14ac:dyDescent="0.2">
      <c r="A39" s="14">
        <f t="shared" si="11"/>
        <v>29</v>
      </c>
      <c r="B39" s="192" t="s">
        <v>12</v>
      </c>
      <c r="C39" s="193" t="s">
        <v>12</v>
      </c>
      <c r="D39" s="194" t="s">
        <v>18</v>
      </c>
      <c r="E39" s="195"/>
      <c r="F39" s="196"/>
      <c r="G39" s="197" t="s">
        <v>64</v>
      </c>
      <c r="H39" s="165" t="s">
        <v>0</v>
      </c>
      <c r="I39" s="165"/>
      <c r="J39" s="165"/>
      <c r="K39" s="165"/>
      <c r="L39" s="165"/>
    </row>
    <row r="40" spans="1:12" s="5" customFormat="1" x14ac:dyDescent="0.2">
      <c r="A40" s="14">
        <f t="shared" si="11"/>
        <v>30</v>
      </c>
      <c r="B40" s="192" t="s">
        <v>12</v>
      </c>
      <c r="C40" s="193" t="s">
        <v>12</v>
      </c>
      <c r="D40" s="194" t="s">
        <v>20</v>
      </c>
      <c r="E40" s="195"/>
      <c r="F40" s="196"/>
      <c r="G40" s="197" t="s">
        <v>65</v>
      </c>
      <c r="H40" s="240" t="s">
        <v>0</v>
      </c>
      <c r="I40" s="240"/>
      <c r="J40" s="240"/>
      <c r="K40" s="240"/>
      <c r="L40" s="240"/>
    </row>
    <row r="41" spans="1:12" s="5" customFormat="1" x14ac:dyDescent="0.2">
      <c r="A41" s="14">
        <f t="shared" si="11"/>
        <v>31</v>
      </c>
      <c r="B41" s="192" t="s">
        <v>12</v>
      </c>
      <c r="C41" s="193" t="s">
        <v>12</v>
      </c>
      <c r="D41" s="194" t="s">
        <v>22</v>
      </c>
      <c r="E41" s="195"/>
      <c r="F41" s="196"/>
      <c r="G41" s="197" t="s">
        <v>66</v>
      </c>
      <c r="H41" s="165"/>
      <c r="I41" s="165" t="s">
        <v>1</v>
      </c>
      <c r="J41" s="165"/>
      <c r="K41" s="165"/>
      <c r="L41" s="165"/>
    </row>
    <row r="42" spans="1:12" s="5" customFormat="1" x14ac:dyDescent="0.2">
      <c r="A42" s="14">
        <f t="shared" si="11"/>
        <v>32</v>
      </c>
      <c r="B42" s="192" t="s">
        <v>12</v>
      </c>
      <c r="C42" s="193" t="s">
        <v>12</v>
      </c>
      <c r="D42" s="194" t="s">
        <v>24</v>
      </c>
      <c r="E42" s="195"/>
      <c r="F42" s="196"/>
      <c r="G42" s="197" t="s">
        <v>67</v>
      </c>
      <c r="H42" s="240" t="s">
        <v>0</v>
      </c>
      <c r="I42" s="240"/>
      <c r="J42" s="240"/>
      <c r="K42" s="240"/>
      <c r="L42" s="240"/>
    </row>
    <row r="43" spans="1:12" s="5" customFormat="1" x14ac:dyDescent="0.2">
      <c r="A43" s="14">
        <f t="shared" si="11"/>
        <v>33</v>
      </c>
      <c r="B43" s="192" t="s">
        <v>12</v>
      </c>
      <c r="C43" s="193" t="s">
        <v>12</v>
      </c>
      <c r="D43" s="194" t="s">
        <v>26</v>
      </c>
      <c r="E43" s="195"/>
      <c r="F43" s="196"/>
      <c r="G43" s="197" t="s">
        <v>68</v>
      </c>
      <c r="H43" s="240" t="s">
        <v>0</v>
      </c>
      <c r="I43" s="240"/>
      <c r="J43" s="240"/>
      <c r="K43" s="240"/>
      <c r="L43" s="240"/>
    </row>
    <row r="44" spans="1:12" s="5" customFormat="1" x14ac:dyDescent="0.2">
      <c r="A44" s="14">
        <f t="shared" si="11"/>
        <v>34</v>
      </c>
      <c r="B44" s="192" t="s">
        <v>12</v>
      </c>
      <c r="C44" s="193" t="s">
        <v>12</v>
      </c>
      <c r="D44" s="194" t="s">
        <v>28</v>
      </c>
      <c r="E44" s="195"/>
      <c r="F44" s="196"/>
      <c r="G44" s="197" t="s">
        <v>69</v>
      </c>
      <c r="H44" s="240" t="s">
        <v>0</v>
      </c>
      <c r="I44" s="240"/>
      <c r="J44" s="240"/>
      <c r="K44" s="240"/>
      <c r="L44" s="240"/>
    </row>
    <row r="45" spans="1:12" s="5" customFormat="1" x14ac:dyDescent="0.2">
      <c r="A45" s="14">
        <f t="shared" si="11"/>
        <v>35</v>
      </c>
      <c r="B45" s="192" t="s">
        <v>12</v>
      </c>
      <c r="C45" s="193" t="s">
        <v>12</v>
      </c>
      <c r="D45" s="194" t="s">
        <v>30</v>
      </c>
      <c r="E45" s="195"/>
      <c r="F45" s="196"/>
      <c r="G45" s="197" t="s">
        <v>70</v>
      </c>
      <c r="H45" s="165" t="s">
        <v>0</v>
      </c>
      <c r="I45" s="165"/>
      <c r="J45" s="165"/>
      <c r="K45" s="165"/>
      <c r="L45" s="165"/>
    </row>
    <row r="46" spans="1:12" s="5" customFormat="1" x14ac:dyDescent="0.2">
      <c r="A46" s="14">
        <f t="shared" si="11"/>
        <v>36</v>
      </c>
      <c r="B46" s="192" t="s">
        <v>12</v>
      </c>
      <c r="C46" s="193" t="s">
        <v>12</v>
      </c>
      <c r="D46" s="194" t="s">
        <v>32</v>
      </c>
      <c r="E46" s="195"/>
      <c r="F46" s="196"/>
      <c r="G46" s="197" t="s">
        <v>71</v>
      </c>
      <c r="H46" s="165" t="s">
        <v>0</v>
      </c>
      <c r="I46" s="165"/>
      <c r="J46" s="165"/>
      <c r="K46" s="165"/>
      <c r="L46" s="165"/>
    </row>
    <row r="47" spans="1:12" s="5" customFormat="1" x14ac:dyDescent="0.2">
      <c r="A47" s="14">
        <f t="shared" si="11"/>
        <v>37</v>
      </c>
      <c r="B47" s="192" t="s">
        <v>12</v>
      </c>
      <c r="C47" s="193" t="s">
        <v>12</v>
      </c>
      <c r="D47" s="194" t="s">
        <v>34</v>
      </c>
      <c r="E47" s="195"/>
      <c r="F47" s="196"/>
      <c r="G47" s="197" t="s">
        <v>72</v>
      </c>
      <c r="H47" s="165" t="s">
        <v>0</v>
      </c>
      <c r="I47" s="165"/>
      <c r="J47" s="165"/>
      <c r="K47" s="165"/>
      <c r="L47" s="165"/>
    </row>
    <row r="48" spans="1:12" s="5" customFormat="1" x14ac:dyDescent="0.2">
      <c r="A48" s="14">
        <f t="shared" si="11"/>
        <v>38</v>
      </c>
      <c r="B48" s="192" t="s">
        <v>12</v>
      </c>
      <c r="C48" s="193" t="s">
        <v>12</v>
      </c>
      <c r="D48" s="194" t="s">
        <v>36</v>
      </c>
      <c r="E48" s="195"/>
      <c r="F48" s="196"/>
      <c r="G48" s="197" t="s">
        <v>73</v>
      </c>
      <c r="H48" s="165" t="s">
        <v>0</v>
      </c>
      <c r="I48" s="165"/>
      <c r="J48" s="165"/>
      <c r="K48" s="165"/>
      <c r="L48" s="165"/>
    </row>
    <row r="49" spans="1:12" s="5" customFormat="1" x14ac:dyDescent="0.2">
      <c r="A49" s="14">
        <f t="shared" si="11"/>
        <v>39</v>
      </c>
      <c r="B49" s="192" t="s">
        <v>12</v>
      </c>
      <c r="C49" s="193" t="s">
        <v>12</v>
      </c>
      <c r="D49" s="194" t="s">
        <v>38</v>
      </c>
      <c r="E49" s="195"/>
      <c r="F49" s="196"/>
      <c r="G49" s="197" t="s">
        <v>74</v>
      </c>
      <c r="H49" s="165"/>
      <c r="I49" s="165" t="s">
        <v>1</v>
      </c>
      <c r="J49" s="165"/>
      <c r="K49" s="165"/>
      <c r="L49" s="165"/>
    </row>
    <row r="50" spans="1:12" s="5" customFormat="1" x14ac:dyDescent="0.2">
      <c r="A50" s="14">
        <f t="shared" si="11"/>
        <v>40</v>
      </c>
      <c r="B50" s="192" t="s">
        <v>12</v>
      </c>
      <c r="C50" s="193" t="s">
        <v>12</v>
      </c>
      <c r="D50" s="194" t="s">
        <v>40</v>
      </c>
      <c r="E50" s="195"/>
      <c r="F50" s="196"/>
      <c r="G50" s="197" t="s">
        <v>75</v>
      </c>
      <c r="H50" s="165" t="s">
        <v>0</v>
      </c>
      <c r="I50" s="165"/>
      <c r="J50" s="165"/>
      <c r="K50" s="165"/>
      <c r="L50" s="165"/>
    </row>
    <row r="51" spans="1:12" s="5" customFormat="1" x14ac:dyDescent="0.2">
      <c r="A51" s="14">
        <f t="shared" si="11"/>
        <v>41</v>
      </c>
      <c r="B51" s="192" t="s">
        <v>12</v>
      </c>
      <c r="C51" s="193" t="s">
        <v>12</v>
      </c>
      <c r="D51" s="194" t="s">
        <v>42</v>
      </c>
      <c r="E51" s="195"/>
      <c r="F51" s="196"/>
      <c r="G51" s="197" t="s">
        <v>76</v>
      </c>
      <c r="H51" s="165" t="s">
        <v>0</v>
      </c>
      <c r="I51" s="165"/>
      <c r="J51" s="165"/>
      <c r="K51" s="165"/>
      <c r="L51" s="165"/>
    </row>
    <row r="52" spans="1:12" s="5" customFormat="1" x14ac:dyDescent="0.2">
      <c r="A52" s="14">
        <f t="shared" si="11"/>
        <v>42</v>
      </c>
      <c r="B52" s="192" t="s">
        <v>12</v>
      </c>
      <c r="C52" s="193" t="s">
        <v>12</v>
      </c>
      <c r="D52" s="194" t="s">
        <v>44</v>
      </c>
      <c r="E52" s="195"/>
      <c r="F52" s="196"/>
      <c r="G52" s="197" t="s">
        <v>77</v>
      </c>
      <c r="H52" s="165" t="s">
        <v>0</v>
      </c>
      <c r="I52" s="165"/>
      <c r="J52" s="165"/>
      <c r="K52" s="165"/>
      <c r="L52" s="165"/>
    </row>
    <row r="53" spans="1:12" s="5" customFormat="1" x14ac:dyDescent="0.2">
      <c r="A53" s="14">
        <f t="shared" si="11"/>
        <v>43</v>
      </c>
      <c r="B53" s="192" t="s">
        <v>12</v>
      </c>
      <c r="C53" s="193" t="s">
        <v>12</v>
      </c>
      <c r="D53" s="194" t="s">
        <v>46</v>
      </c>
      <c r="E53" s="195"/>
      <c r="F53" s="196"/>
      <c r="G53" s="197" t="s">
        <v>78</v>
      </c>
      <c r="H53" s="165"/>
      <c r="I53" s="165" t="s">
        <v>1</v>
      </c>
      <c r="J53" s="165"/>
      <c r="K53" s="165"/>
      <c r="L53" s="165"/>
    </row>
    <row r="54" spans="1:12" s="5" customFormat="1" x14ac:dyDescent="0.2">
      <c r="A54" s="14">
        <f t="shared" si="11"/>
        <v>44</v>
      </c>
      <c r="B54" s="192" t="s">
        <v>12</v>
      </c>
      <c r="C54" s="193" t="s">
        <v>12</v>
      </c>
      <c r="D54" s="194" t="s">
        <v>48</v>
      </c>
      <c r="E54" s="195"/>
      <c r="F54" s="196"/>
      <c r="G54" s="197" t="s">
        <v>79</v>
      </c>
      <c r="H54" s="165" t="s">
        <v>0</v>
      </c>
      <c r="I54" s="165"/>
      <c r="J54" s="165"/>
      <c r="K54" s="165"/>
      <c r="L54" s="165"/>
    </row>
    <row r="55" spans="1:12" s="5" customFormat="1" x14ac:dyDescent="0.2">
      <c r="A55" s="14">
        <f t="shared" si="11"/>
        <v>45</v>
      </c>
      <c r="B55" s="192" t="s">
        <v>12</v>
      </c>
      <c r="C55" s="193" t="s">
        <v>12</v>
      </c>
      <c r="D55" s="194" t="s">
        <v>50</v>
      </c>
      <c r="E55" s="195"/>
      <c r="F55" s="196"/>
      <c r="G55" s="197" t="s">
        <v>80</v>
      </c>
      <c r="H55" s="165" t="s">
        <v>0</v>
      </c>
      <c r="I55" s="165"/>
      <c r="J55" s="165"/>
      <c r="K55" s="165"/>
      <c r="L55" s="165"/>
    </row>
    <row r="56" spans="1:12" s="5" customFormat="1" x14ac:dyDescent="0.2">
      <c r="A56" s="14">
        <f t="shared" si="11"/>
        <v>46</v>
      </c>
      <c r="B56" s="192" t="s">
        <v>12</v>
      </c>
      <c r="C56" s="193" t="s">
        <v>12</v>
      </c>
      <c r="D56" s="194" t="s">
        <v>52</v>
      </c>
      <c r="E56" s="195"/>
      <c r="F56" s="196"/>
      <c r="G56" s="197" t="s">
        <v>81</v>
      </c>
      <c r="H56" s="165" t="s">
        <v>0</v>
      </c>
      <c r="I56" s="165"/>
      <c r="J56" s="165"/>
      <c r="K56" s="165"/>
      <c r="L56" s="165"/>
    </row>
    <row r="57" spans="1:12" s="5" customFormat="1" x14ac:dyDescent="0.2">
      <c r="A57" s="14">
        <f t="shared" si="11"/>
        <v>47</v>
      </c>
      <c r="B57" s="192" t="s">
        <v>12</v>
      </c>
      <c r="C57" s="193" t="s">
        <v>12</v>
      </c>
      <c r="D57" s="194" t="s">
        <v>54</v>
      </c>
      <c r="E57" s="195"/>
      <c r="F57" s="196"/>
      <c r="G57" s="197" t="s">
        <v>82</v>
      </c>
      <c r="H57" s="165" t="s">
        <v>0</v>
      </c>
      <c r="I57" s="165"/>
      <c r="J57" s="165"/>
      <c r="K57" s="165"/>
      <c r="L57" s="165"/>
    </row>
    <row r="58" spans="1:12" s="5" customFormat="1" x14ac:dyDescent="0.2">
      <c r="A58" s="14">
        <f t="shared" si="11"/>
        <v>48</v>
      </c>
      <c r="B58" s="192" t="s">
        <v>12</v>
      </c>
      <c r="C58" s="193" t="s">
        <v>12</v>
      </c>
      <c r="D58" s="194" t="s">
        <v>56</v>
      </c>
      <c r="E58" s="195"/>
      <c r="F58" s="196"/>
      <c r="G58" s="197" t="s">
        <v>83</v>
      </c>
      <c r="H58" s="165" t="s">
        <v>0</v>
      </c>
      <c r="I58" s="165"/>
      <c r="J58" s="165"/>
      <c r="K58" s="165"/>
      <c r="L58" s="165"/>
    </row>
    <row r="59" spans="1:12" s="5" customFormat="1" x14ac:dyDescent="0.2">
      <c r="A59" s="14">
        <f t="shared" si="11"/>
        <v>49</v>
      </c>
      <c r="B59" s="192" t="s">
        <v>12</v>
      </c>
      <c r="C59" s="193" t="s">
        <v>12</v>
      </c>
      <c r="D59" s="194" t="s">
        <v>84</v>
      </c>
      <c r="E59" s="195"/>
      <c r="F59" s="196"/>
      <c r="G59" s="197" t="s">
        <v>85</v>
      </c>
      <c r="H59" s="165" t="s">
        <v>0</v>
      </c>
      <c r="I59" s="165"/>
      <c r="J59" s="165"/>
      <c r="K59" s="165"/>
      <c r="L59" s="165"/>
    </row>
    <row r="60" spans="1:12" s="5" customFormat="1" x14ac:dyDescent="0.2">
      <c r="A60" s="14">
        <f t="shared" si="11"/>
        <v>50</v>
      </c>
      <c r="B60" s="192" t="s">
        <v>12</v>
      </c>
      <c r="C60" s="193" t="s">
        <v>12</v>
      </c>
      <c r="D60" s="194" t="s">
        <v>86</v>
      </c>
      <c r="E60" s="195"/>
      <c r="F60" s="196"/>
      <c r="G60" s="197" t="s">
        <v>87</v>
      </c>
      <c r="H60" s="165" t="s">
        <v>0</v>
      </c>
      <c r="I60" s="165"/>
      <c r="J60" s="165"/>
      <c r="K60" s="165"/>
      <c r="L60" s="165"/>
    </row>
    <row r="61" spans="1:12" s="5" customFormat="1" x14ac:dyDescent="0.2">
      <c r="A61" s="14">
        <f t="shared" si="11"/>
        <v>51</v>
      </c>
      <c r="B61" s="192" t="s">
        <v>12</v>
      </c>
      <c r="C61" s="193" t="s">
        <v>12</v>
      </c>
      <c r="D61" s="194" t="s">
        <v>88</v>
      </c>
      <c r="E61" s="195"/>
      <c r="F61" s="196"/>
      <c r="G61" s="197" t="s">
        <v>670</v>
      </c>
      <c r="H61" s="165" t="s">
        <v>0</v>
      </c>
      <c r="I61" s="165"/>
      <c r="J61" s="165"/>
      <c r="K61" s="165"/>
      <c r="L61" s="165"/>
    </row>
    <row r="62" spans="1:12" s="5" customFormat="1" x14ac:dyDescent="0.2">
      <c r="A62" s="14">
        <f t="shared" si="11"/>
        <v>52</v>
      </c>
      <c r="B62" s="192" t="s">
        <v>12</v>
      </c>
      <c r="C62" s="193" t="s">
        <v>12</v>
      </c>
      <c r="D62" s="194" t="s">
        <v>90</v>
      </c>
      <c r="E62" s="195"/>
      <c r="F62" s="196"/>
      <c r="G62" s="197" t="s">
        <v>91</v>
      </c>
      <c r="H62" s="165" t="s">
        <v>0</v>
      </c>
      <c r="I62" s="165"/>
      <c r="J62" s="165"/>
      <c r="K62" s="165"/>
      <c r="L62" s="165"/>
    </row>
    <row r="63" spans="1:12" s="5" customFormat="1" x14ac:dyDescent="0.2">
      <c r="A63" s="14">
        <f t="shared" si="11"/>
        <v>53</v>
      </c>
      <c r="B63" s="192" t="s">
        <v>12</v>
      </c>
      <c r="C63" s="193" t="s">
        <v>12</v>
      </c>
      <c r="D63" s="194" t="s">
        <v>92</v>
      </c>
      <c r="E63" s="195"/>
      <c r="F63" s="196"/>
      <c r="G63" s="197" t="s">
        <v>93</v>
      </c>
      <c r="H63" s="165" t="s">
        <v>0</v>
      </c>
      <c r="I63" s="165"/>
      <c r="J63" s="165"/>
      <c r="K63" s="165"/>
      <c r="L63" s="165"/>
    </row>
    <row r="64" spans="1:12" s="5" customFormat="1" x14ac:dyDescent="0.2">
      <c r="A64" s="14">
        <f t="shared" si="11"/>
        <v>54</v>
      </c>
      <c r="B64" s="192" t="s">
        <v>12</v>
      </c>
      <c r="C64" s="193" t="s">
        <v>12</v>
      </c>
      <c r="D64" s="194" t="s">
        <v>94</v>
      </c>
      <c r="E64" s="195"/>
      <c r="F64" s="196"/>
      <c r="G64" s="197" t="s">
        <v>95</v>
      </c>
      <c r="H64" s="165" t="s">
        <v>0</v>
      </c>
      <c r="I64" s="165"/>
      <c r="J64" s="165"/>
      <c r="K64" s="165"/>
      <c r="L64" s="165"/>
    </row>
    <row r="65" spans="1:12" s="5" customFormat="1" x14ac:dyDescent="0.2">
      <c r="A65" s="14">
        <f t="shared" si="11"/>
        <v>55</v>
      </c>
      <c r="B65" s="192" t="s">
        <v>12</v>
      </c>
      <c r="C65" s="193" t="s">
        <v>12</v>
      </c>
      <c r="D65" s="194" t="s">
        <v>96</v>
      </c>
      <c r="E65" s="195"/>
      <c r="F65" s="196"/>
      <c r="G65" s="241" t="s">
        <v>97</v>
      </c>
      <c r="H65" s="184"/>
      <c r="I65" s="184" t="s">
        <v>1</v>
      </c>
      <c r="J65" s="184"/>
      <c r="K65" s="184"/>
      <c r="L65" s="184"/>
    </row>
    <row r="66" spans="1:12" s="5" customFormat="1" x14ac:dyDescent="0.2">
      <c r="A66" s="14">
        <f t="shared" si="11"/>
        <v>56</v>
      </c>
      <c r="B66" s="192" t="s">
        <v>12</v>
      </c>
      <c r="C66" s="193" t="s">
        <v>12</v>
      </c>
      <c r="D66" s="194" t="s">
        <v>290</v>
      </c>
      <c r="E66" s="195"/>
      <c r="F66" s="196"/>
      <c r="G66" s="228" t="s">
        <v>638</v>
      </c>
      <c r="H66" s="185" t="s">
        <v>0</v>
      </c>
      <c r="I66" s="185"/>
      <c r="J66" s="185"/>
      <c r="K66" s="185"/>
      <c r="L66" s="185"/>
    </row>
    <row r="67" spans="1:12" s="5" customFormat="1" x14ac:dyDescent="0.2">
      <c r="A67" s="14">
        <f t="shared" si="11"/>
        <v>57</v>
      </c>
      <c r="B67" s="192" t="s">
        <v>12</v>
      </c>
      <c r="C67" s="193" t="s">
        <v>12</v>
      </c>
      <c r="D67" s="194" t="s">
        <v>292</v>
      </c>
      <c r="E67" s="195"/>
      <c r="F67" s="196"/>
      <c r="G67" s="228" t="s">
        <v>639</v>
      </c>
      <c r="H67" s="185" t="s">
        <v>0</v>
      </c>
      <c r="I67" s="185"/>
      <c r="J67" s="185"/>
      <c r="K67" s="185"/>
      <c r="L67" s="185"/>
    </row>
    <row r="68" spans="1:12" s="5" customFormat="1" x14ac:dyDescent="0.2">
      <c r="A68" s="14">
        <f t="shared" si="11"/>
        <v>58</v>
      </c>
      <c r="B68" s="192" t="s">
        <v>12</v>
      </c>
      <c r="C68" s="193" t="s">
        <v>12</v>
      </c>
      <c r="D68" s="194" t="s">
        <v>294</v>
      </c>
      <c r="E68" s="195"/>
      <c r="F68" s="196"/>
      <c r="G68" s="228" t="s">
        <v>640</v>
      </c>
      <c r="H68" s="185" t="s">
        <v>0</v>
      </c>
      <c r="I68" s="185"/>
      <c r="J68" s="185"/>
      <c r="K68" s="185"/>
      <c r="L68" s="185"/>
    </row>
    <row r="69" spans="1:12" s="9" customFormat="1" x14ac:dyDescent="0.25">
      <c r="B69" s="199"/>
      <c r="C69" s="208"/>
      <c r="D69" s="200"/>
      <c r="E69" s="201"/>
      <c r="F69" s="202"/>
      <c r="G69" s="231"/>
      <c r="H69" s="163"/>
      <c r="I69" s="163"/>
      <c r="J69" s="163"/>
      <c r="K69" s="163"/>
      <c r="L69" s="163"/>
    </row>
    <row r="70" spans="1:12" s="9" customFormat="1" x14ac:dyDescent="0.25">
      <c r="B70" s="199" t="s">
        <v>14</v>
      </c>
      <c r="C70" s="186" t="s">
        <v>14</v>
      </c>
      <c r="D70" s="200"/>
      <c r="E70" s="209"/>
      <c r="F70" s="203" t="s">
        <v>99</v>
      </c>
      <c r="G70" s="210"/>
      <c r="H70" s="10">
        <f t="shared" ref="H70" si="12">COUNTIF(H71:H90,"WTP")</f>
        <v>19</v>
      </c>
      <c r="I70" s="10">
        <f t="shared" ref="I70" si="13">COUNTIF(I71:I90,"WDP")</f>
        <v>1</v>
      </c>
      <c r="J70" s="10">
        <f t="shared" ref="J70" si="14">COUNTIF(J71:J90,"TW")</f>
        <v>0</v>
      </c>
      <c r="K70" s="10">
        <f t="shared" ref="K70" si="15">COUNTIF(K71:K90,"TMP")</f>
        <v>0</v>
      </c>
      <c r="L70" s="167">
        <f t="shared" ref="L70" si="16">SUM(H70:K70)</f>
        <v>20</v>
      </c>
    </row>
    <row r="71" spans="1:12" s="5" customFormat="1" x14ac:dyDescent="0.2">
      <c r="A71" s="14">
        <f>A68+1</f>
        <v>59</v>
      </c>
      <c r="B71" s="192" t="s">
        <v>14</v>
      </c>
      <c r="C71" s="193" t="s">
        <v>14</v>
      </c>
      <c r="D71" s="194" t="s">
        <v>8</v>
      </c>
      <c r="E71" s="206"/>
      <c r="F71" s="207"/>
      <c r="G71" s="197" t="s">
        <v>100</v>
      </c>
      <c r="H71" s="165" t="s">
        <v>0</v>
      </c>
      <c r="I71" s="165"/>
      <c r="J71" s="165"/>
      <c r="K71" s="165"/>
      <c r="L71" s="165"/>
    </row>
    <row r="72" spans="1:12" s="5" customFormat="1" x14ac:dyDescent="0.2">
      <c r="A72" s="14">
        <f>A71+1</f>
        <v>60</v>
      </c>
      <c r="B72" s="192" t="s">
        <v>14</v>
      </c>
      <c r="C72" s="193" t="s">
        <v>14</v>
      </c>
      <c r="D72" s="194" t="s">
        <v>12</v>
      </c>
      <c r="E72" s="195"/>
      <c r="F72" s="196"/>
      <c r="G72" s="197" t="s">
        <v>101</v>
      </c>
      <c r="H72" s="165" t="s">
        <v>0</v>
      </c>
      <c r="I72" s="165"/>
      <c r="J72" s="165"/>
      <c r="K72" s="165"/>
      <c r="L72" s="165"/>
    </row>
    <row r="73" spans="1:12" s="5" customFormat="1" x14ac:dyDescent="0.2">
      <c r="A73" s="14">
        <f t="shared" ref="A73:A90" si="17">A72+1</f>
        <v>61</v>
      </c>
      <c r="B73" s="192" t="s">
        <v>14</v>
      </c>
      <c r="C73" s="193" t="s">
        <v>14</v>
      </c>
      <c r="D73" s="194" t="s">
        <v>14</v>
      </c>
      <c r="E73" s="195"/>
      <c r="F73" s="196"/>
      <c r="G73" s="197" t="s">
        <v>102</v>
      </c>
      <c r="H73" s="165" t="s">
        <v>0</v>
      </c>
      <c r="I73" s="165"/>
      <c r="J73" s="165"/>
      <c r="K73" s="165"/>
      <c r="L73" s="165"/>
    </row>
    <row r="74" spans="1:12" s="5" customFormat="1" x14ac:dyDescent="0.2">
      <c r="A74" s="14">
        <f t="shared" si="17"/>
        <v>62</v>
      </c>
      <c r="B74" s="192" t="s">
        <v>14</v>
      </c>
      <c r="C74" s="193" t="s">
        <v>14</v>
      </c>
      <c r="D74" s="194" t="s">
        <v>16</v>
      </c>
      <c r="E74" s="195"/>
      <c r="F74" s="196"/>
      <c r="G74" s="197" t="s">
        <v>103</v>
      </c>
      <c r="H74" s="165"/>
      <c r="I74" s="165" t="s">
        <v>1</v>
      </c>
      <c r="J74" s="165"/>
      <c r="K74" s="165"/>
      <c r="L74" s="165"/>
    </row>
    <row r="75" spans="1:12" s="5" customFormat="1" x14ac:dyDescent="0.2">
      <c r="A75" s="14">
        <f t="shared" si="17"/>
        <v>63</v>
      </c>
      <c r="B75" s="192" t="s">
        <v>14</v>
      </c>
      <c r="C75" s="193" t="s">
        <v>14</v>
      </c>
      <c r="D75" s="194" t="s">
        <v>18</v>
      </c>
      <c r="E75" s="195"/>
      <c r="F75" s="196"/>
      <c r="G75" s="197" t="s">
        <v>104</v>
      </c>
      <c r="H75" s="165" t="s">
        <v>0</v>
      </c>
      <c r="I75" s="165"/>
      <c r="J75" s="165"/>
      <c r="K75" s="165"/>
      <c r="L75" s="165"/>
    </row>
    <row r="76" spans="1:12" s="5" customFormat="1" x14ac:dyDescent="0.2">
      <c r="A76" s="14">
        <f t="shared" si="17"/>
        <v>64</v>
      </c>
      <c r="B76" s="192" t="s">
        <v>14</v>
      </c>
      <c r="C76" s="193" t="s">
        <v>14</v>
      </c>
      <c r="D76" s="194" t="s">
        <v>20</v>
      </c>
      <c r="E76" s="195"/>
      <c r="F76" s="196"/>
      <c r="G76" s="197" t="s">
        <v>105</v>
      </c>
      <c r="H76" s="165" t="s">
        <v>0</v>
      </c>
      <c r="I76" s="165"/>
      <c r="J76" s="165"/>
      <c r="K76" s="165"/>
      <c r="L76" s="165"/>
    </row>
    <row r="77" spans="1:12" s="5" customFormat="1" x14ac:dyDescent="0.2">
      <c r="A77" s="14">
        <f t="shared" si="17"/>
        <v>65</v>
      </c>
      <c r="B77" s="192" t="s">
        <v>14</v>
      </c>
      <c r="C77" s="193" t="s">
        <v>14</v>
      </c>
      <c r="D77" s="194" t="s">
        <v>22</v>
      </c>
      <c r="E77" s="195"/>
      <c r="F77" s="196"/>
      <c r="G77" s="197" t="s">
        <v>106</v>
      </c>
      <c r="H77" s="165" t="s">
        <v>0</v>
      </c>
      <c r="I77" s="165"/>
      <c r="J77" s="165"/>
      <c r="K77" s="165"/>
      <c r="L77" s="165"/>
    </row>
    <row r="78" spans="1:12" s="5" customFormat="1" x14ac:dyDescent="0.2">
      <c r="A78" s="14">
        <f t="shared" si="17"/>
        <v>66</v>
      </c>
      <c r="B78" s="192" t="s">
        <v>14</v>
      </c>
      <c r="C78" s="193" t="s">
        <v>14</v>
      </c>
      <c r="D78" s="194" t="s">
        <v>24</v>
      </c>
      <c r="E78" s="195"/>
      <c r="F78" s="196"/>
      <c r="G78" s="197" t="s">
        <v>107</v>
      </c>
      <c r="H78" s="165" t="s">
        <v>0</v>
      </c>
      <c r="I78" s="165"/>
      <c r="J78" s="165"/>
      <c r="K78" s="165"/>
      <c r="L78" s="165"/>
    </row>
    <row r="79" spans="1:12" s="5" customFormat="1" x14ac:dyDescent="0.2">
      <c r="A79" s="14">
        <f t="shared" si="17"/>
        <v>67</v>
      </c>
      <c r="B79" s="192" t="s">
        <v>14</v>
      </c>
      <c r="C79" s="193" t="s">
        <v>14</v>
      </c>
      <c r="D79" s="194" t="s">
        <v>26</v>
      </c>
      <c r="E79" s="195"/>
      <c r="F79" s="196"/>
      <c r="G79" s="197" t="s">
        <v>108</v>
      </c>
      <c r="H79" s="165" t="s">
        <v>0</v>
      </c>
      <c r="I79" s="165"/>
      <c r="J79" s="165"/>
      <c r="K79" s="165"/>
      <c r="L79" s="165"/>
    </row>
    <row r="80" spans="1:12" s="5" customFormat="1" x14ac:dyDescent="0.2">
      <c r="A80" s="14">
        <f t="shared" si="17"/>
        <v>68</v>
      </c>
      <c r="B80" s="192" t="s">
        <v>14</v>
      </c>
      <c r="C80" s="193" t="s">
        <v>14</v>
      </c>
      <c r="D80" s="194" t="s">
        <v>28</v>
      </c>
      <c r="E80" s="195"/>
      <c r="F80" s="196"/>
      <c r="G80" s="197" t="s">
        <v>109</v>
      </c>
      <c r="H80" s="165" t="s">
        <v>0</v>
      </c>
      <c r="I80" s="165"/>
      <c r="J80" s="165"/>
      <c r="K80" s="165"/>
      <c r="L80" s="165"/>
    </row>
    <row r="81" spans="1:12" s="5" customFormat="1" x14ac:dyDescent="0.2">
      <c r="A81" s="14">
        <f t="shared" si="17"/>
        <v>69</v>
      </c>
      <c r="B81" s="192" t="s">
        <v>14</v>
      </c>
      <c r="C81" s="193" t="s">
        <v>14</v>
      </c>
      <c r="D81" s="194" t="s">
        <v>30</v>
      </c>
      <c r="E81" s="195"/>
      <c r="F81" s="196"/>
      <c r="G81" s="197" t="s">
        <v>110</v>
      </c>
      <c r="H81" s="165" t="s">
        <v>0</v>
      </c>
      <c r="I81" s="165"/>
      <c r="J81" s="165"/>
      <c r="K81" s="165"/>
      <c r="L81" s="165"/>
    </row>
    <row r="82" spans="1:12" s="5" customFormat="1" x14ac:dyDescent="0.2">
      <c r="A82" s="14">
        <f t="shared" si="17"/>
        <v>70</v>
      </c>
      <c r="B82" s="192" t="s">
        <v>14</v>
      </c>
      <c r="C82" s="193" t="s">
        <v>14</v>
      </c>
      <c r="D82" s="194" t="s">
        <v>32</v>
      </c>
      <c r="E82" s="195"/>
      <c r="F82" s="196"/>
      <c r="G82" s="197" t="s">
        <v>111</v>
      </c>
      <c r="H82" s="165" t="s">
        <v>0</v>
      </c>
      <c r="I82" s="165"/>
      <c r="J82" s="165"/>
      <c r="K82" s="165"/>
      <c r="L82" s="165"/>
    </row>
    <row r="83" spans="1:12" s="5" customFormat="1" x14ac:dyDescent="0.2">
      <c r="A83" s="14">
        <f t="shared" si="17"/>
        <v>71</v>
      </c>
      <c r="B83" s="192" t="s">
        <v>14</v>
      </c>
      <c r="C83" s="193" t="s">
        <v>14</v>
      </c>
      <c r="D83" s="194" t="s">
        <v>34</v>
      </c>
      <c r="E83" s="195"/>
      <c r="F83" s="196"/>
      <c r="G83" s="197" t="s">
        <v>112</v>
      </c>
      <c r="H83" s="165" t="s">
        <v>0</v>
      </c>
      <c r="I83" s="165"/>
      <c r="J83" s="165"/>
      <c r="K83" s="165"/>
      <c r="L83" s="165"/>
    </row>
    <row r="84" spans="1:12" s="5" customFormat="1" x14ac:dyDescent="0.2">
      <c r="A84" s="14">
        <f t="shared" si="17"/>
        <v>72</v>
      </c>
      <c r="B84" s="192" t="s">
        <v>14</v>
      </c>
      <c r="C84" s="193" t="s">
        <v>14</v>
      </c>
      <c r="D84" s="194" t="s">
        <v>36</v>
      </c>
      <c r="E84" s="195"/>
      <c r="F84" s="196"/>
      <c r="G84" s="197" t="s">
        <v>113</v>
      </c>
      <c r="H84" s="165" t="s">
        <v>0</v>
      </c>
      <c r="I84" s="165"/>
      <c r="J84" s="165"/>
      <c r="K84" s="165"/>
      <c r="L84" s="165"/>
    </row>
    <row r="85" spans="1:12" s="5" customFormat="1" x14ac:dyDescent="0.2">
      <c r="A85" s="14">
        <f t="shared" si="17"/>
        <v>73</v>
      </c>
      <c r="B85" s="192" t="s">
        <v>14</v>
      </c>
      <c r="C85" s="193" t="s">
        <v>14</v>
      </c>
      <c r="D85" s="194" t="s">
        <v>38</v>
      </c>
      <c r="E85" s="195"/>
      <c r="F85" s="196"/>
      <c r="G85" s="197" t="s">
        <v>114</v>
      </c>
      <c r="H85" s="165" t="s">
        <v>0</v>
      </c>
      <c r="I85" s="165"/>
      <c r="J85" s="165"/>
      <c r="K85" s="165"/>
      <c r="L85" s="165"/>
    </row>
    <row r="86" spans="1:12" s="5" customFormat="1" x14ac:dyDescent="0.2">
      <c r="A86" s="14">
        <f t="shared" si="17"/>
        <v>74</v>
      </c>
      <c r="B86" s="192" t="s">
        <v>14</v>
      </c>
      <c r="C86" s="193" t="s">
        <v>14</v>
      </c>
      <c r="D86" s="194" t="s">
        <v>40</v>
      </c>
      <c r="E86" s="195"/>
      <c r="F86" s="196"/>
      <c r="G86" s="197" t="s">
        <v>115</v>
      </c>
      <c r="H86" s="165" t="s">
        <v>0</v>
      </c>
      <c r="I86" s="165"/>
      <c r="J86" s="165"/>
      <c r="K86" s="165"/>
      <c r="L86" s="165"/>
    </row>
    <row r="87" spans="1:12" s="5" customFormat="1" x14ac:dyDescent="0.2">
      <c r="A87" s="14">
        <f t="shared" si="17"/>
        <v>75</v>
      </c>
      <c r="B87" s="192" t="s">
        <v>14</v>
      </c>
      <c r="C87" s="193" t="s">
        <v>14</v>
      </c>
      <c r="D87" s="194" t="s">
        <v>42</v>
      </c>
      <c r="E87" s="195"/>
      <c r="F87" s="196"/>
      <c r="G87" s="197" t="s">
        <v>630</v>
      </c>
      <c r="H87" s="165" t="s">
        <v>0</v>
      </c>
      <c r="I87" s="165"/>
      <c r="J87" s="165"/>
      <c r="K87" s="165"/>
      <c r="L87" s="165"/>
    </row>
    <row r="88" spans="1:12" s="5" customFormat="1" x14ac:dyDescent="0.2">
      <c r="A88" s="14">
        <f t="shared" si="17"/>
        <v>76</v>
      </c>
      <c r="B88" s="192" t="s">
        <v>14</v>
      </c>
      <c r="C88" s="193" t="s">
        <v>14</v>
      </c>
      <c r="D88" s="194" t="s">
        <v>44</v>
      </c>
      <c r="E88" s="195"/>
      <c r="F88" s="196"/>
      <c r="G88" s="197" t="s">
        <v>116</v>
      </c>
      <c r="H88" s="165" t="s">
        <v>0</v>
      </c>
      <c r="I88" s="165"/>
      <c r="J88" s="165"/>
      <c r="K88" s="165"/>
      <c r="L88" s="165"/>
    </row>
    <row r="89" spans="1:12" s="5" customFormat="1" x14ac:dyDescent="0.2">
      <c r="A89" s="14">
        <f t="shared" si="17"/>
        <v>77</v>
      </c>
      <c r="B89" s="192" t="s">
        <v>14</v>
      </c>
      <c r="C89" s="193" t="s">
        <v>14</v>
      </c>
      <c r="D89" s="194" t="s">
        <v>46</v>
      </c>
      <c r="E89" s="195"/>
      <c r="F89" s="196"/>
      <c r="G89" s="197" t="s">
        <v>117</v>
      </c>
      <c r="H89" s="165" t="s">
        <v>0</v>
      </c>
      <c r="I89" s="165"/>
      <c r="J89" s="165"/>
      <c r="K89" s="165"/>
      <c r="L89" s="165"/>
    </row>
    <row r="90" spans="1:12" s="5" customFormat="1" x14ac:dyDescent="0.2">
      <c r="A90" s="14">
        <f t="shared" si="17"/>
        <v>78</v>
      </c>
      <c r="B90" s="192" t="s">
        <v>14</v>
      </c>
      <c r="C90" s="193" t="s">
        <v>14</v>
      </c>
      <c r="D90" s="194" t="s">
        <v>48</v>
      </c>
      <c r="E90" s="195"/>
      <c r="F90" s="196"/>
      <c r="G90" s="197" t="s">
        <v>118</v>
      </c>
      <c r="H90" s="165" t="s">
        <v>0</v>
      </c>
      <c r="I90" s="165"/>
      <c r="J90" s="165"/>
      <c r="K90" s="165"/>
      <c r="L90" s="165"/>
    </row>
    <row r="91" spans="1:12" s="9" customFormat="1" x14ac:dyDescent="0.25">
      <c r="B91" s="199"/>
      <c r="C91" s="208"/>
      <c r="D91" s="200"/>
      <c r="E91" s="201"/>
      <c r="F91" s="202"/>
      <c r="G91" s="203"/>
      <c r="H91" s="164"/>
      <c r="I91" s="164"/>
      <c r="J91" s="164"/>
      <c r="K91" s="164"/>
      <c r="L91" s="164"/>
    </row>
    <row r="92" spans="1:12" s="9" customFormat="1" x14ac:dyDescent="0.25">
      <c r="B92" s="199" t="s">
        <v>16</v>
      </c>
      <c r="C92" s="186" t="s">
        <v>16</v>
      </c>
      <c r="D92" s="200"/>
      <c r="E92" s="201"/>
      <c r="F92" s="202" t="s">
        <v>120</v>
      </c>
      <c r="G92" s="203"/>
      <c r="H92" s="10">
        <f t="shared" ref="H92" si="18">COUNTIF(H93:H105,"WTP")</f>
        <v>12</v>
      </c>
      <c r="I92" s="10">
        <f t="shared" ref="I92" si="19">COUNTIF(I93:I105,"WDP")</f>
        <v>0</v>
      </c>
      <c r="J92" s="10">
        <f t="shared" ref="J92" si="20">COUNTIF(J93:J105,"TW")</f>
        <v>0</v>
      </c>
      <c r="K92" s="10">
        <f>COUNTIF(K93:K105,"TMP")</f>
        <v>1</v>
      </c>
      <c r="L92" s="164">
        <f t="shared" ref="L92" si="21">SUM(H92:K92)</f>
        <v>13</v>
      </c>
    </row>
    <row r="93" spans="1:12" s="5" customFormat="1" x14ac:dyDescent="0.2">
      <c r="A93" s="14">
        <f>A90+1</f>
        <v>79</v>
      </c>
      <c r="B93" s="192" t="s">
        <v>16</v>
      </c>
      <c r="C93" s="193" t="s">
        <v>16</v>
      </c>
      <c r="D93" s="194" t="s">
        <v>8</v>
      </c>
      <c r="E93" s="206"/>
      <c r="F93" s="207"/>
      <c r="G93" s="197" t="s">
        <v>121</v>
      </c>
      <c r="H93" s="165" t="s">
        <v>0</v>
      </c>
      <c r="I93" s="165"/>
      <c r="J93" s="165"/>
      <c r="K93" s="165"/>
      <c r="L93" s="165"/>
    </row>
    <row r="94" spans="1:12" s="5" customFormat="1" x14ac:dyDescent="0.2">
      <c r="A94" s="14">
        <f>A93+1</f>
        <v>80</v>
      </c>
      <c r="B94" s="192" t="s">
        <v>16</v>
      </c>
      <c r="C94" s="193" t="s">
        <v>16</v>
      </c>
      <c r="D94" s="194" t="s">
        <v>12</v>
      </c>
      <c r="E94" s="195"/>
      <c r="F94" s="196"/>
      <c r="G94" s="197" t="s">
        <v>122</v>
      </c>
      <c r="H94" s="165" t="s">
        <v>0</v>
      </c>
      <c r="I94" s="165"/>
      <c r="J94" s="165"/>
      <c r="K94" s="165"/>
      <c r="L94" s="165"/>
    </row>
    <row r="95" spans="1:12" s="5" customFormat="1" x14ac:dyDescent="0.2">
      <c r="A95" s="14">
        <f t="shared" ref="A95:A105" si="22">A94+1</f>
        <v>81</v>
      </c>
      <c r="B95" s="192" t="s">
        <v>16</v>
      </c>
      <c r="C95" s="193" t="s">
        <v>16</v>
      </c>
      <c r="D95" s="194" t="s">
        <v>14</v>
      </c>
      <c r="E95" s="195"/>
      <c r="F95" s="196"/>
      <c r="G95" s="197" t="s">
        <v>123</v>
      </c>
      <c r="H95" s="165" t="s">
        <v>0</v>
      </c>
      <c r="I95" s="165"/>
      <c r="J95" s="165"/>
      <c r="K95" s="165"/>
      <c r="L95" s="165"/>
    </row>
    <row r="96" spans="1:12" s="5" customFormat="1" x14ac:dyDescent="0.2">
      <c r="A96" s="14">
        <f t="shared" si="22"/>
        <v>82</v>
      </c>
      <c r="B96" s="192" t="s">
        <v>16</v>
      </c>
      <c r="C96" s="193" t="s">
        <v>16</v>
      </c>
      <c r="D96" s="194" t="s">
        <v>16</v>
      </c>
      <c r="E96" s="195"/>
      <c r="F96" s="196"/>
      <c r="G96" s="197" t="s">
        <v>124</v>
      </c>
      <c r="H96" s="165" t="s">
        <v>0</v>
      </c>
      <c r="I96" s="165"/>
      <c r="J96" s="165"/>
      <c r="K96" s="165"/>
      <c r="L96" s="165"/>
    </row>
    <row r="97" spans="1:12" s="5" customFormat="1" x14ac:dyDescent="0.2">
      <c r="A97" s="14">
        <f t="shared" si="22"/>
        <v>83</v>
      </c>
      <c r="B97" s="192" t="s">
        <v>16</v>
      </c>
      <c r="C97" s="193" t="s">
        <v>16</v>
      </c>
      <c r="D97" s="194" t="s">
        <v>18</v>
      </c>
      <c r="E97" s="195"/>
      <c r="F97" s="196"/>
      <c r="G97" s="197" t="s">
        <v>125</v>
      </c>
      <c r="H97" s="165" t="s">
        <v>0</v>
      </c>
      <c r="I97" s="165"/>
      <c r="J97" s="165"/>
      <c r="K97" s="165"/>
      <c r="L97" s="165"/>
    </row>
    <row r="98" spans="1:12" s="5" customFormat="1" x14ac:dyDescent="0.2">
      <c r="A98" s="14">
        <f t="shared" si="22"/>
        <v>84</v>
      </c>
      <c r="B98" s="192" t="s">
        <v>16</v>
      </c>
      <c r="C98" s="193" t="s">
        <v>16</v>
      </c>
      <c r="D98" s="194" t="s">
        <v>20</v>
      </c>
      <c r="E98" s="195"/>
      <c r="F98" s="196"/>
      <c r="G98" s="197" t="s">
        <v>126</v>
      </c>
      <c r="H98" s="165" t="s">
        <v>0</v>
      </c>
      <c r="I98" s="165"/>
      <c r="J98" s="165"/>
      <c r="K98" s="165"/>
      <c r="L98" s="165"/>
    </row>
    <row r="99" spans="1:12" s="5" customFormat="1" x14ac:dyDescent="0.2">
      <c r="A99" s="14">
        <f t="shared" si="22"/>
        <v>85</v>
      </c>
      <c r="B99" s="192" t="s">
        <v>16</v>
      </c>
      <c r="C99" s="193" t="s">
        <v>16</v>
      </c>
      <c r="D99" s="194" t="s">
        <v>22</v>
      </c>
      <c r="E99" s="195"/>
      <c r="F99" s="196"/>
      <c r="G99" s="197" t="s">
        <v>127</v>
      </c>
      <c r="H99" s="165" t="s">
        <v>0</v>
      </c>
      <c r="I99" s="165"/>
      <c r="J99" s="165"/>
      <c r="K99" s="165"/>
      <c r="L99" s="165"/>
    </row>
    <row r="100" spans="1:12" s="5" customFormat="1" x14ac:dyDescent="0.2">
      <c r="A100" s="14">
        <f t="shared" si="22"/>
        <v>86</v>
      </c>
      <c r="B100" s="192" t="s">
        <v>16</v>
      </c>
      <c r="C100" s="193" t="s">
        <v>16</v>
      </c>
      <c r="D100" s="194" t="s">
        <v>24</v>
      </c>
      <c r="E100" s="195"/>
      <c r="F100" s="196"/>
      <c r="G100" s="197" t="s">
        <v>128</v>
      </c>
      <c r="H100" s="165" t="s">
        <v>0</v>
      </c>
      <c r="I100" s="165"/>
      <c r="J100" s="165"/>
      <c r="K100" s="165"/>
      <c r="L100" s="165"/>
    </row>
    <row r="101" spans="1:12" s="5" customFormat="1" x14ac:dyDescent="0.2">
      <c r="A101" s="14">
        <f t="shared" si="22"/>
        <v>87</v>
      </c>
      <c r="B101" s="192" t="s">
        <v>16</v>
      </c>
      <c r="C101" s="193" t="s">
        <v>16</v>
      </c>
      <c r="D101" s="194" t="s">
        <v>26</v>
      </c>
      <c r="E101" s="195"/>
      <c r="F101" s="196"/>
      <c r="G101" s="197" t="s">
        <v>129</v>
      </c>
      <c r="H101" s="165" t="s">
        <v>0</v>
      </c>
      <c r="I101" s="165"/>
      <c r="J101" s="165"/>
      <c r="K101" s="165"/>
      <c r="L101" s="165"/>
    </row>
    <row r="102" spans="1:12" s="5" customFormat="1" x14ac:dyDescent="0.2">
      <c r="A102" s="14">
        <f t="shared" si="22"/>
        <v>88</v>
      </c>
      <c r="B102" s="192" t="s">
        <v>16</v>
      </c>
      <c r="C102" s="193" t="s">
        <v>16</v>
      </c>
      <c r="D102" s="194" t="s">
        <v>28</v>
      </c>
      <c r="E102" s="195"/>
      <c r="F102" s="196"/>
      <c r="G102" s="197" t="s">
        <v>130</v>
      </c>
      <c r="H102" s="165" t="s">
        <v>0</v>
      </c>
      <c r="I102" s="165"/>
      <c r="J102" s="165"/>
      <c r="K102" s="165"/>
      <c r="L102" s="165"/>
    </row>
    <row r="103" spans="1:12" s="5" customFormat="1" x14ac:dyDescent="0.2">
      <c r="A103" s="14">
        <f t="shared" si="22"/>
        <v>89</v>
      </c>
      <c r="B103" s="192" t="s">
        <v>16</v>
      </c>
      <c r="C103" s="193" t="s">
        <v>16</v>
      </c>
      <c r="D103" s="194" t="s">
        <v>30</v>
      </c>
      <c r="E103" s="195"/>
      <c r="F103" s="196"/>
      <c r="G103" s="197" t="s">
        <v>131</v>
      </c>
      <c r="H103" s="165" t="s">
        <v>0</v>
      </c>
      <c r="I103" s="165"/>
      <c r="J103" s="165"/>
      <c r="K103" s="165"/>
      <c r="L103" s="165"/>
    </row>
    <row r="104" spans="1:12" s="5" customFormat="1" x14ac:dyDescent="0.2">
      <c r="A104" s="14">
        <f t="shared" si="22"/>
        <v>90</v>
      </c>
      <c r="B104" s="192" t="s">
        <v>16</v>
      </c>
      <c r="C104" s="193" t="s">
        <v>16</v>
      </c>
      <c r="D104" s="194" t="s">
        <v>32</v>
      </c>
      <c r="E104" s="195"/>
      <c r="F104" s="196"/>
      <c r="G104" s="197" t="s">
        <v>132</v>
      </c>
      <c r="H104" s="165" t="s">
        <v>0</v>
      </c>
      <c r="I104" s="165"/>
      <c r="J104" s="165"/>
      <c r="K104" s="165"/>
      <c r="L104" s="165"/>
    </row>
    <row r="105" spans="1:12" s="5" customFormat="1" x14ac:dyDescent="0.2">
      <c r="A105" s="14">
        <f t="shared" si="22"/>
        <v>91</v>
      </c>
      <c r="B105" s="192" t="s">
        <v>16</v>
      </c>
      <c r="C105" s="193" t="s">
        <v>16</v>
      </c>
      <c r="D105" s="194" t="s">
        <v>34</v>
      </c>
      <c r="E105" s="195"/>
      <c r="F105" s="196"/>
      <c r="G105" s="197" t="s">
        <v>648</v>
      </c>
      <c r="H105" s="165" t="s">
        <v>642</v>
      </c>
      <c r="I105" s="165"/>
      <c r="J105" s="165"/>
      <c r="K105" s="165" t="s">
        <v>3</v>
      </c>
      <c r="L105" s="165"/>
    </row>
    <row r="106" spans="1:12" s="5" customFormat="1" x14ac:dyDescent="0.2">
      <c r="A106" s="14"/>
      <c r="B106" s="192"/>
      <c r="C106" s="193"/>
      <c r="D106" s="194"/>
      <c r="E106" s="195"/>
      <c r="F106" s="196"/>
      <c r="G106" s="197"/>
      <c r="H106" s="165"/>
      <c r="I106" s="165"/>
      <c r="J106" s="165"/>
      <c r="K106" s="165"/>
      <c r="L106" s="165"/>
    </row>
    <row r="107" spans="1:12" s="9" customFormat="1" x14ac:dyDescent="0.25">
      <c r="B107" s="199" t="s">
        <v>16</v>
      </c>
      <c r="C107" s="186" t="s">
        <v>18</v>
      </c>
      <c r="D107" s="200"/>
      <c r="E107" s="201"/>
      <c r="F107" s="202" t="s">
        <v>133</v>
      </c>
      <c r="G107" s="203"/>
      <c r="H107" s="10">
        <f t="shared" ref="H107" si="23">COUNTIF(H108:H115,"WTP")</f>
        <v>8</v>
      </c>
      <c r="I107" s="10">
        <f t="shared" ref="I107" si="24">COUNTIF(I108:I115,"WDP")</f>
        <v>0</v>
      </c>
      <c r="J107" s="10">
        <f t="shared" ref="J107" si="25">COUNTIF(J108:J115,"TW")</f>
        <v>0</v>
      </c>
      <c r="K107" s="10">
        <f t="shared" ref="K107" si="26">COUNTIF(K108:K115,"TMP")</f>
        <v>0</v>
      </c>
      <c r="L107" s="164">
        <f t="shared" ref="L107" si="27">SUM(H107:K107)</f>
        <v>8</v>
      </c>
    </row>
    <row r="108" spans="1:12" s="5" customFormat="1" x14ac:dyDescent="0.2">
      <c r="A108" s="14">
        <f>A105+1</f>
        <v>92</v>
      </c>
      <c r="B108" s="192" t="s">
        <v>16</v>
      </c>
      <c r="C108" s="193" t="s">
        <v>18</v>
      </c>
      <c r="D108" s="194" t="s">
        <v>8</v>
      </c>
      <c r="E108" s="206"/>
      <c r="F108" s="207"/>
      <c r="G108" s="197" t="s">
        <v>134</v>
      </c>
      <c r="H108" s="165" t="s">
        <v>0</v>
      </c>
      <c r="I108" s="165"/>
      <c r="J108" s="165"/>
      <c r="K108" s="165"/>
      <c r="L108" s="165"/>
    </row>
    <row r="109" spans="1:12" s="5" customFormat="1" x14ac:dyDescent="0.2">
      <c r="A109" s="14">
        <f>A108+1</f>
        <v>93</v>
      </c>
      <c r="B109" s="192" t="s">
        <v>16</v>
      </c>
      <c r="C109" s="193" t="s">
        <v>18</v>
      </c>
      <c r="D109" s="194" t="s">
        <v>12</v>
      </c>
      <c r="E109" s="195"/>
      <c r="F109" s="196"/>
      <c r="G109" s="197" t="s">
        <v>135</v>
      </c>
      <c r="H109" s="165" t="s">
        <v>0</v>
      </c>
      <c r="I109" s="165"/>
      <c r="J109" s="165"/>
      <c r="K109" s="165"/>
      <c r="L109" s="165"/>
    </row>
    <row r="110" spans="1:12" s="5" customFormat="1" x14ac:dyDescent="0.2">
      <c r="A110" s="14">
        <f t="shared" ref="A110:A115" si="28">A109+1</f>
        <v>94</v>
      </c>
      <c r="B110" s="192" t="s">
        <v>16</v>
      </c>
      <c r="C110" s="193" t="s">
        <v>18</v>
      </c>
      <c r="D110" s="194" t="s">
        <v>14</v>
      </c>
      <c r="E110" s="195"/>
      <c r="F110" s="196"/>
      <c r="G110" s="197" t="s">
        <v>136</v>
      </c>
      <c r="H110" s="165" t="s">
        <v>0</v>
      </c>
      <c r="I110" s="165"/>
      <c r="J110" s="165"/>
      <c r="K110" s="165"/>
      <c r="L110" s="165"/>
    </row>
    <row r="111" spans="1:12" s="5" customFormat="1" x14ac:dyDescent="0.2">
      <c r="A111" s="14">
        <f t="shared" si="28"/>
        <v>95</v>
      </c>
      <c r="B111" s="192" t="s">
        <v>16</v>
      </c>
      <c r="C111" s="193" t="s">
        <v>18</v>
      </c>
      <c r="D111" s="194" t="s">
        <v>16</v>
      </c>
      <c r="E111" s="195"/>
      <c r="F111" s="196"/>
      <c r="G111" s="197" t="s">
        <v>137</v>
      </c>
      <c r="H111" s="165" t="s">
        <v>0</v>
      </c>
      <c r="I111" s="165"/>
      <c r="J111" s="165"/>
      <c r="K111" s="82"/>
      <c r="L111" s="165"/>
    </row>
    <row r="112" spans="1:12" s="5" customFormat="1" x14ac:dyDescent="0.2">
      <c r="A112" s="14">
        <f t="shared" si="28"/>
        <v>96</v>
      </c>
      <c r="B112" s="192" t="s">
        <v>16</v>
      </c>
      <c r="C112" s="193" t="s">
        <v>18</v>
      </c>
      <c r="D112" s="194" t="s">
        <v>18</v>
      </c>
      <c r="E112" s="195"/>
      <c r="F112" s="196"/>
      <c r="G112" s="197" t="s">
        <v>138</v>
      </c>
      <c r="H112" s="165" t="s">
        <v>0</v>
      </c>
      <c r="I112" s="165"/>
      <c r="J112" s="165"/>
      <c r="K112" s="165"/>
      <c r="L112" s="165"/>
    </row>
    <row r="113" spans="1:12" s="5" customFormat="1" x14ac:dyDescent="0.2">
      <c r="A113" s="14">
        <f t="shared" si="28"/>
        <v>97</v>
      </c>
      <c r="B113" s="192" t="s">
        <v>16</v>
      </c>
      <c r="C113" s="193" t="s">
        <v>18</v>
      </c>
      <c r="D113" s="194" t="s">
        <v>20</v>
      </c>
      <c r="E113" s="195"/>
      <c r="F113" s="196"/>
      <c r="G113" s="197" t="s">
        <v>139</v>
      </c>
      <c r="H113" s="165" t="s">
        <v>0</v>
      </c>
      <c r="I113" s="165"/>
      <c r="J113" s="165"/>
      <c r="K113" s="165"/>
      <c r="L113" s="165"/>
    </row>
    <row r="114" spans="1:12" s="5" customFormat="1" x14ac:dyDescent="0.2">
      <c r="A114" s="14">
        <f t="shared" si="28"/>
        <v>98</v>
      </c>
      <c r="B114" s="192" t="s">
        <v>16</v>
      </c>
      <c r="C114" s="193" t="s">
        <v>18</v>
      </c>
      <c r="D114" s="194" t="s">
        <v>22</v>
      </c>
      <c r="E114" s="195"/>
      <c r="F114" s="196"/>
      <c r="G114" s="197" t="s">
        <v>140</v>
      </c>
      <c r="H114" s="165" t="s">
        <v>0</v>
      </c>
      <c r="I114" s="165"/>
      <c r="J114" s="165"/>
      <c r="K114" s="165"/>
      <c r="L114" s="165"/>
    </row>
    <row r="115" spans="1:12" s="5" customFormat="1" x14ac:dyDescent="0.2">
      <c r="A115" s="14">
        <f t="shared" si="28"/>
        <v>99</v>
      </c>
      <c r="B115" s="192" t="s">
        <v>16</v>
      </c>
      <c r="C115" s="193" t="s">
        <v>18</v>
      </c>
      <c r="D115" s="194" t="s">
        <v>24</v>
      </c>
      <c r="E115" s="195"/>
      <c r="F115" s="196"/>
      <c r="G115" s="197" t="s">
        <v>141</v>
      </c>
      <c r="H115" s="165" t="s">
        <v>0</v>
      </c>
      <c r="I115" s="165"/>
      <c r="J115" s="165"/>
      <c r="K115" s="165"/>
      <c r="L115" s="165"/>
    </row>
    <row r="116" spans="1:12" s="9" customFormat="1" x14ac:dyDescent="0.25">
      <c r="B116" s="199"/>
      <c r="C116" s="208"/>
      <c r="D116" s="200"/>
      <c r="E116" s="201"/>
      <c r="F116" s="202"/>
      <c r="G116" s="203"/>
      <c r="H116" s="164"/>
      <c r="I116" s="164"/>
      <c r="J116" s="164"/>
      <c r="K116" s="164"/>
      <c r="L116" s="164"/>
    </row>
    <row r="117" spans="1:12" s="9" customFormat="1" x14ac:dyDescent="0.25">
      <c r="B117" s="199" t="s">
        <v>18</v>
      </c>
      <c r="C117" s="186" t="s">
        <v>20</v>
      </c>
      <c r="D117" s="200"/>
      <c r="E117" s="201"/>
      <c r="F117" s="202" t="s">
        <v>143</v>
      </c>
      <c r="G117" s="203"/>
      <c r="H117" s="10">
        <f t="shared" ref="H117" si="29">COUNTIF(H118:H129,"WTP")</f>
        <v>11</v>
      </c>
      <c r="I117" s="10">
        <f t="shared" ref="I117" si="30">COUNTIF(I118:I129,"WDP")</f>
        <v>1</v>
      </c>
      <c r="J117" s="10">
        <f t="shared" ref="J117" si="31">COUNTIF(J118:J129,"TW")</f>
        <v>0</v>
      </c>
      <c r="K117" s="10">
        <f t="shared" ref="K117" si="32">COUNTIF(K118:K129,"TMP")</f>
        <v>0</v>
      </c>
      <c r="L117" s="164">
        <f t="shared" ref="L117" si="33">SUM(H117:K117)</f>
        <v>12</v>
      </c>
    </row>
    <row r="118" spans="1:12" s="5" customFormat="1" x14ac:dyDescent="0.2">
      <c r="A118" s="14">
        <f>A115+1</f>
        <v>100</v>
      </c>
      <c r="B118" s="192" t="s">
        <v>18</v>
      </c>
      <c r="C118" s="193" t="s">
        <v>20</v>
      </c>
      <c r="D118" s="194" t="s">
        <v>8</v>
      </c>
      <c r="E118" s="206"/>
      <c r="F118" s="207"/>
      <c r="G118" s="197" t="s">
        <v>144</v>
      </c>
      <c r="H118" s="165" t="s">
        <v>0</v>
      </c>
      <c r="I118" s="165"/>
      <c r="J118" s="165"/>
      <c r="K118" s="165"/>
      <c r="L118" s="165"/>
    </row>
    <row r="119" spans="1:12" s="5" customFormat="1" x14ac:dyDescent="0.2">
      <c r="A119" s="14">
        <f>A118+1</f>
        <v>101</v>
      </c>
      <c r="B119" s="192" t="s">
        <v>18</v>
      </c>
      <c r="C119" s="193" t="s">
        <v>20</v>
      </c>
      <c r="D119" s="194" t="s">
        <v>12</v>
      </c>
      <c r="E119" s="195"/>
      <c r="F119" s="196"/>
      <c r="G119" s="197" t="s">
        <v>145</v>
      </c>
      <c r="H119" s="165" t="s">
        <v>0</v>
      </c>
      <c r="I119" s="165"/>
      <c r="J119" s="165"/>
      <c r="K119" s="165"/>
      <c r="L119" s="165"/>
    </row>
    <row r="120" spans="1:12" s="5" customFormat="1" x14ac:dyDescent="0.2">
      <c r="A120" s="14">
        <f t="shared" ref="A120:A129" si="34">A119+1</f>
        <v>102</v>
      </c>
      <c r="B120" s="192" t="s">
        <v>18</v>
      </c>
      <c r="C120" s="193" t="s">
        <v>20</v>
      </c>
      <c r="D120" s="194" t="s">
        <v>14</v>
      </c>
      <c r="E120" s="195"/>
      <c r="F120" s="196"/>
      <c r="G120" s="197" t="s">
        <v>146</v>
      </c>
      <c r="H120" s="165" t="s">
        <v>0</v>
      </c>
      <c r="I120" s="165"/>
      <c r="J120" s="165"/>
      <c r="K120" s="165"/>
      <c r="L120" s="165"/>
    </row>
    <row r="121" spans="1:12" s="5" customFormat="1" x14ac:dyDescent="0.2">
      <c r="A121" s="14">
        <f t="shared" si="34"/>
        <v>103</v>
      </c>
      <c r="B121" s="192" t="s">
        <v>18</v>
      </c>
      <c r="C121" s="193" t="s">
        <v>20</v>
      </c>
      <c r="D121" s="194" t="s">
        <v>16</v>
      </c>
      <c r="E121" s="195"/>
      <c r="F121" s="196"/>
      <c r="G121" s="197" t="s">
        <v>147</v>
      </c>
      <c r="H121" s="165"/>
      <c r="I121" s="165" t="s">
        <v>1</v>
      </c>
      <c r="J121" s="165"/>
      <c r="K121" s="165"/>
      <c r="L121" s="165"/>
    </row>
    <row r="122" spans="1:12" s="5" customFormat="1" x14ac:dyDescent="0.2">
      <c r="A122" s="14">
        <f t="shared" si="34"/>
        <v>104</v>
      </c>
      <c r="B122" s="192" t="s">
        <v>18</v>
      </c>
      <c r="C122" s="193" t="s">
        <v>20</v>
      </c>
      <c r="D122" s="194" t="s">
        <v>18</v>
      </c>
      <c r="E122" s="195"/>
      <c r="F122" s="196"/>
      <c r="G122" s="197" t="s">
        <v>148</v>
      </c>
      <c r="H122" s="165" t="s">
        <v>0</v>
      </c>
      <c r="I122" s="165"/>
      <c r="J122" s="165"/>
      <c r="K122" s="165"/>
      <c r="L122" s="165"/>
    </row>
    <row r="123" spans="1:12" s="5" customFormat="1" x14ac:dyDescent="0.2">
      <c r="A123" s="14">
        <f t="shared" si="34"/>
        <v>105</v>
      </c>
      <c r="B123" s="192" t="s">
        <v>18</v>
      </c>
      <c r="C123" s="193" t="s">
        <v>20</v>
      </c>
      <c r="D123" s="194" t="s">
        <v>20</v>
      </c>
      <c r="E123" s="195"/>
      <c r="F123" s="196"/>
      <c r="G123" s="197" t="s">
        <v>149</v>
      </c>
      <c r="H123" s="165" t="s">
        <v>0</v>
      </c>
      <c r="I123" s="165"/>
      <c r="J123" s="165"/>
      <c r="K123" s="165"/>
      <c r="L123" s="165"/>
    </row>
    <row r="124" spans="1:12" s="5" customFormat="1" x14ac:dyDescent="0.2">
      <c r="A124" s="14">
        <f t="shared" si="34"/>
        <v>106</v>
      </c>
      <c r="B124" s="192" t="s">
        <v>18</v>
      </c>
      <c r="C124" s="193" t="s">
        <v>20</v>
      </c>
      <c r="D124" s="194" t="s">
        <v>22</v>
      </c>
      <c r="E124" s="195"/>
      <c r="F124" s="196"/>
      <c r="G124" s="197" t="s">
        <v>150</v>
      </c>
      <c r="H124" s="165" t="s">
        <v>0</v>
      </c>
      <c r="I124" s="165"/>
      <c r="J124" s="165"/>
      <c r="K124" s="165"/>
      <c r="L124" s="165"/>
    </row>
    <row r="125" spans="1:12" s="5" customFormat="1" x14ac:dyDescent="0.2">
      <c r="A125" s="14">
        <f t="shared" si="34"/>
        <v>107</v>
      </c>
      <c r="B125" s="192" t="s">
        <v>18</v>
      </c>
      <c r="C125" s="193" t="s">
        <v>20</v>
      </c>
      <c r="D125" s="194" t="s">
        <v>24</v>
      </c>
      <c r="E125" s="195"/>
      <c r="F125" s="196"/>
      <c r="G125" s="197" t="s">
        <v>151</v>
      </c>
      <c r="H125" s="165" t="s">
        <v>0</v>
      </c>
      <c r="I125" s="165"/>
      <c r="J125" s="165"/>
      <c r="K125" s="165"/>
      <c r="L125" s="165"/>
    </row>
    <row r="126" spans="1:12" s="5" customFormat="1" x14ac:dyDescent="0.2">
      <c r="A126" s="14">
        <f t="shared" si="34"/>
        <v>108</v>
      </c>
      <c r="B126" s="192" t="s">
        <v>18</v>
      </c>
      <c r="C126" s="193" t="s">
        <v>20</v>
      </c>
      <c r="D126" s="194" t="s">
        <v>26</v>
      </c>
      <c r="E126" s="195"/>
      <c r="F126" s="196"/>
      <c r="G126" s="197" t="s">
        <v>152</v>
      </c>
      <c r="H126" s="165" t="s">
        <v>0</v>
      </c>
      <c r="I126" s="165"/>
      <c r="J126" s="165"/>
      <c r="K126" s="165"/>
      <c r="L126" s="165"/>
    </row>
    <row r="127" spans="1:12" s="5" customFormat="1" x14ac:dyDescent="0.2">
      <c r="A127" s="14">
        <f t="shared" si="34"/>
        <v>109</v>
      </c>
      <c r="B127" s="192" t="s">
        <v>18</v>
      </c>
      <c r="C127" s="193" t="s">
        <v>20</v>
      </c>
      <c r="D127" s="194" t="s">
        <v>28</v>
      </c>
      <c r="E127" s="195"/>
      <c r="F127" s="196"/>
      <c r="G127" s="197" t="s">
        <v>153</v>
      </c>
      <c r="H127" s="165" t="s">
        <v>0</v>
      </c>
      <c r="I127" s="165"/>
      <c r="J127" s="165"/>
      <c r="K127" s="165"/>
      <c r="L127" s="165"/>
    </row>
    <row r="128" spans="1:12" s="5" customFormat="1" x14ac:dyDescent="0.2">
      <c r="A128" s="14">
        <f t="shared" si="34"/>
        <v>110</v>
      </c>
      <c r="B128" s="192" t="s">
        <v>18</v>
      </c>
      <c r="C128" s="193" t="s">
        <v>20</v>
      </c>
      <c r="D128" s="194" t="s">
        <v>30</v>
      </c>
      <c r="E128" s="195"/>
      <c r="F128" s="196"/>
      <c r="G128" s="197" t="s">
        <v>154</v>
      </c>
      <c r="H128" s="165" t="s">
        <v>0</v>
      </c>
      <c r="I128" s="165"/>
      <c r="J128" s="165"/>
      <c r="K128" s="165"/>
      <c r="L128" s="165"/>
    </row>
    <row r="129" spans="1:12" s="5" customFormat="1" x14ac:dyDescent="0.2">
      <c r="A129" s="14">
        <f t="shared" si="34"/>
        <v>111</v>
      </c>
      <c r="B129" s="192" t="s">
        <v>18</v>
      </c>
      <c r="C129" s="193" t="s">
        <v>20</v>
      </c>
      <c r="D129" s="194">
        <v>12</v>
      </c>
      <c r="E129" s="195"/>
      <c r="F129" s="196"/>
      <c r="G129" s="197" t="s">
        <v>155</v>
      </c>
      <c r="H129" s="165" t="s">
        <v>0</v>
      </c>
      <c r="I129" s="165"/>
      <c r="J129" s="165"/>
      <c r="K129" s="165"/>
      <c r="L129" s="165"/>
    </row>
    <row r="130" spans="1:12" s="9" customFormat="1" x14ac:dyDescent="0.25">
      <c r="B130" s="199"/>
      <c r="C130" s="208"/>
      <c r="D130" s="200"/>
      <c r="E130" s="201"/>
      <c r="F130" s="202"/>
      <c r="G130" s="203"/>
      <c r="H130" s="164"/>
      <c r="I130" s="164"/>
      <c r="J130" s="164"/>
      <c r="K130" s="164"/>
      <c r="L130" s="164"/>
    </row>
    <row r="131" spans="1:12" s="9" customFormat="1" x14ac:dyDescent="0.25">
      <c r="B131" s="199" t="s">
        <v>20</v>
      </c>
      <c r="C131" s="186" t="s">
        <v>22</v>
      </c>
      <c r="D131" s="200"/>
      <c r="E131" s="201"/>
      <c r="F131" s="202" t="s">
        <v>157</v>
      </c>
      <c r="G131" s="203"/>
      <c r="H131" s="10">
        <f t="shared" ref="H131" si="35">COUNTIF(H132:H149,"WTP")</f>
        <v>14</v>
      </c>
      <c r="I131" s="10">
        <f t="shared" ref="I131" si="36">COUNTIF(I132:I149,"WDP")</f>
        <v>4</v>
      </c>
      <c r="J131" s="10">
        <f t="shared" ref="J131" si="37">COUNTIF(J132:J149,"TW")</f>
        <v>0</v>
      </c>
      <c r="K131" s="10">
        <f t="shared" ref="K131" si="38">COUNTIF(K132:K149,"TMP")</f>
        <v>0</v>
      </c>
      <c r="L131" s="167">
        <f t="shared" ref="L131" si="39">SUM(H131:K131)</f>
        <v>18</v>
      </c>
    </row>
    <row r="132" spans="1:12" s="5" customFormat="1" x14ac:dyDescent="0.2">
      <c r="A132" s="14">
        <f>A129+1</f>
        <v>112</v>
      </c>
      <c r="B132" s="192" t="s">
        <v>20</v>
      </c>
      <c r="C132" s="193" t="s">
        <v>22</v>
      </c>
      <c r="D132" s="194" t="s">
        <v>8</v>
      </c>
      <c r="E132" s="206"/>
      <c r="F132" s="207"/>
      <c r="G132" s="197" t="s">
        <v>158</v>
      </c>
      <c r="H132" s="165" t="s">
        <v>0</v>
      </c>
      <c r="I132" s="165"/>
      <c r="J132" s="165"/>
      <c r="K132" s="165"/>
      <c r="L132" s="165"/>
    </row>
    <row r="133" spans="1:12" s="5" customFormat="1" x14ac:dyDescent="0.2">
      <c r="A133" s="14">
        <f>A132+1</f>
        <v>113</v>
      </c>
      <c r="B133" s="192" t="s">
        <v>20</v>
      </c>
      <c r="C133" s="193" t="s">
        <v>22</v>
      </c>
      <c r="D133" s="194" t="s">
        <v>12</v>
      </c>
      <c r="E133" s="195"/>
      <c r="F133" s="196"/>
      <c r="G133" s="197" t="s">
        <v>159</v>
      </c>
      <c r="H133" s="165" t="s">
        <v>0</v>
      </c>
      <c r="I133" s="165"/>
      <c r="J133" s="165"/>
      <c r="K133" s="165"/>
      <c r="L133" s="165"/>
    </row>
    <row r="134" spans="1:12" s="5" customFormat="1" x14ac:dyDescent="0.2">
      <c r="A134" s="14">
        <f t="shared" ref="A134:A149" si="40">A133+1</f>
        <v>114</v>
      </c>
      <c r="B134" s="192" t="s">
        <v>20</v>
      </c>
      <c r="C134" s="193" t="s">
        <v>22</v>
      </c>
      <c r="D134" s="194" t="s">
        <v>14</v>
      </c>
      <c r="E134" s="195"/>
      <c r="F134" s="196"/>
      <c r="G134" s="197" t="s">
        <v>160</v>
      </c>
      <c r="H134" s="165"/>
      <c r="I134" s="165" t="s">
        <v>1</v>
      </c>
      <c r="J134" s="165"/>
      <c r="K134" s="165"/>
      <c r="L134" s="165"/>
    </row>
    <row r="135" spans="1:12" s="5" customFormat="1" x14ac:dyDescent="0.2">
      <c r="A135" s="14">
        <f t="shared" si="40"/>
        <v>115</v>
      </c>
      <c r="B135" s="192" t="s">
        <v>20</v>
      </c>
      <c r="C135" s="193" t="s">
        <v>22</v>
      </c>
      <c r="D135" s="194" t="s">
        <v>16</v>
      </c>
      <c r="E135" s="195"/>
      <c r="F135" s="196"/>
      <c r="G135" s="197" t="s">
        <v>161</v>
      </c>
      <c r="H135" s="165" t="s">
        <v>0</v>
      </c>
      <c r="I135" s="165"/>
      <c r="J135" s="165"/>
      <c r="K135" s="165"/>
      <c r="L135" s="165"/>
    </row>
    <row r="136" spans="1:12" s="5" customFormat="1" x14ac:dyDescent="0.2">
      <c r="A136" s="14">
        <f t="shared" si="40"/>
        <v>116</v>
      </c>
      <c r="B136" s="192" t="s">
        <v>20</v>
      </c>
      <c r="C136" s="193" t="s">
        <v>22</v>
      </c>
      <c r="D136" s="194" t="s">
        <v>18</v>
      </c>
      <c r="E136" s="195"/>
      <c r="F136" s="196"/>
      <c r="G136" s="197" t="s">
        <v>162</v>
      </c>
      <c r="H136" s="165" t="s">
        <v>0</v>
      </c>
      <c r="I136" s="165"/>
      <c r="J136" s="165"/>
      <c r="K136" s="165"/>
      <c r="L136" s="165"/>
    </row>
    <row r="137" spans="1:12" s="5" customFormat="1" x14ac:dyDescent="0.2">
      <c r="A137" s="14">
        <f t="shared" si="40"/>
        <v>117</v>
      </c>
      <c r="B137" s="192" t="s">
        <v>20</v>
      </c>
      <c r="C137" s="193" t="s">
        <v>22</v>
      </c>
      <c r="D137" s="194" t="s">
        <v>20</v>
      </c>
      <c r="E137" s="195"/>
      <c r="F137" s="196"/>
      <c r="G137" s="197" t="s">
        <v>163</v>
      </c>
      <c r="H137" s="165" t="s">
        <v>0</v>
      </c>
      <c r="I137" s="165"/>
      <c r="J137" s="165"/>
      <c r="K137" s="165"/>
      <c r="L137" s="165"/>
    </row>
    <row r="138" spans="1:12" s="5" customFormat="1" x14ac:dyDescent="0.2">
      <c r="A138" s="14">
        <f t="shared" si="40"/>
        <v>118</v>
      </c>
      <c r="B138" s="192" t="s">
        <v>20</v>
      </c>
      <c r="C138" s="193" t="s">
        <v>22</v>
      </c>
      <c r="D138" s="194" t="s">
        <v>22</v>
      </c>
      <c r="E138" s="195"/>
      <c r="F138" s="196"/>
      <c r="G138" s="197" t="s">
        <v>164</v>
      </c>
      <c r="H138" s="165" t="s">
        <v>0</v>
      </c>
      <c r="I138" s="165"/>
      <c r="J138" s="165"/>
      <c r="K138" s="165"/>
      <c r="L138" s="165"/>
    </row>
    <row r="139" spans="1:12" s="5" customFormat="1" ht="14.25" customHeight="1" x14ac:dyDescent="0.2">
      <c r="A139" s="14">
        <f t="shared" si="40"/>
        <v>119</v>
      </c>
      <c r="B139" s="192" t="s">
        <v>20</v>
      </c>
      <c r="C139" s="193" t="s">
        <v>22</v>
      </c>
      <c r="D139" s="194" t="s">
        <v>24</v>
      </c>
      <c r="E139" s="195"/>
      <c r="F139" s="196"/>
      <c r="G139" s="197" t="s">
        <v>165</v>
      </c>
      <c r="H139" s="165"/>
      <c r="I139" s="165" t="s">
        <v>1</v>
      </c>
      <c r="J139" s="165"/>
      <c r="K139" s="165"/>
      <c r="L139" s="165"/>
    </row>
    <row r="140" spans="1:12" s="5" customFormat="1" x14ac:dyDescent="0.2">
      <c r="A140" s="14">
        <f t="shared" si="40"/>
        <v>120</v>
      </c>
      <c r="B140" s="192" t="s">
        <v>20</v>
      </c>
      <c r="C140" s="193" t="s">
        <v>22</v>
      </c>
      <c r="D140" s="194" t="s">
        <v>26</v>
      </c>
      <c r="E140" s="195"/>
      <c r="F140" s="196"/>
      <c r="G140" s="197" t="s">
        <v>166</v>
      </c>
      <c r="H140" s="165"/>
      <c r="I140" s="165" t="s">
        <v>1</v>
      </c>
      <c r="J140" s="165"/>
      <c r="K140" s="165"/>
      <c r="L140" s="165"/>
    </row>
    <row r="141" spans="1:12" s="5" customFormat="1" x14ac:dyDescent="0.2">
      <c r="A141" s="14">
        <f t="shared" si="40"/>
        <v>121</v>
      </c>
      <c r="B141" s="192" t="s">
        <v>20</v>
      </c>
      <c r="C141" s="193" t="s">
        <v>22</v>
      </c>
      <c r="D141" s="194" t="s">
        <v>28</v>
      </c>
      <c r="E141" s="195"/>
      <c r="F141" s="196"/>
      <c r="G141" s="197" t="s">
        <v>167</v>
      </c>
      <c r="H141" s="165" t="s">
        <v>0</v>
      </c>
      <c r="I141" s="165"/>
      <c r="J141" s="165"/>
      <c r="K141" s="165"/>
      <c r="L141" s="165"/>
    </row>
    <row r="142" spans="1:12" s="5" customFormat="1" x14ac:dyDescent="0.2">
      <c r="A142" s="14">
        <f t="shared" si="40"/>
        <v>122</v>
      </c>
      <c r="B142" s="192" t="s">
        <v>20</v>
      </c>
      <c r="C142" s="193" t="s">
        <v>22</v>
      </c>
      <c r="D142" s="194" t="s">
        <v>30</v>
      </c>
      <c r="E142" s="195"/>
      <c r="F142" s="196"/>
      <c r="G142" s="197" t="s">
        <v>168</v>
      </c>
      <c r="H142" s="165" t="s">
        <v>0</v>
      </c>
      <c r="I142" s="165"/>
      <c r="J142" s="165"/>
      <c r="K142" s="165"/>
      <c r="L142" s="165"/>
    </row>
    <row r="143" spans="1:12" s="5" customFormat="1" x14ac:dyDescent="0.2">
      <c r="A143" s="14">
        <f t="shared" si="40"/>
        <v>123</v>
      </c>
      <c r="B143" s="192" t="s">
        <v>20</v>
      </c>
      <c r="C143" s="193" t="s">
        <v>22</v>
      </c>
      <c r="D143" s="194" t="s">
        <v>32</v>
      </c>
      <c r="E143" s="195"/>
      <c r="F143" s="196"/>
      <c r="G143" s="197" t="s">
        <v>169</v>
      </c>
      <c r="H143" s="165" t="s">
        <v>0</v>
      </c>
      <c r="I143" s="165"/>
      <c r="J143" s="165"/>
      <c r="K143" s="165"/>
      <c r="L143" s="165"/>
    </row>
    <row r="144" spans="1:12" s="5" customFormat="1" x14ac:dyDescent="0.2">
      <c r="A144" s="14">
        <f t="shared" si="40"/>
        <v>124</v>
      </c>
      <c r="B144" s="192" t="s">
        <v>20</v>
      </c>
      <c r="C144" s="193" t="s">
        <v>22</v>
      </c>
      <c r="D144" s="194" t="s">
        <v>34</v>
      </c>
      <c r="E144" s="195"/>
      <c r="F144" s="196"/>
      <c r="G144" s="197" t="s">
        <v>170</v>
      </c>
      <c r="H144" s="165"/>
      <c r="I144" s="165" t="s">
        <v>1</v>
      </c>
      <c r="J144" s="165"/>
      <c r="K144" s="165"/>
      <c r="L144" s="165"/>
    </row>
    <row r="145" spans="1:12" s="5" customFormat="1" x14ac:dyDescent="0.2">
      <c r="A145" s="14">
        <f t="shared" si="40"/>
        <v>125</v>
      </c>
      <c r="B145" s="192" t="s">
        <v>20</v>
      </c>
      <c r="C145" s="193" t="s">
        <v>22</v>
      </c>
      <c r="D145" s="194" t="s">
        <v>36</v>
      </c>
      <c r="E145" s="195"/>
      <c r="F145" s="196"/>
      <c r="G145" s="197" t="s">
        <v>171</v>
      </c>
      <c r="H145" s="165" t="s">
        <v>0</v>
      </c>
      <c r="I145" s="165"/>
      <c r="J145" s="165"/>
      <c r="K145" s="165"/>
      <c r="L145" s="165"/>
    </row>
    <row r="146" spans="1:12" s="5" customFormat="1" x14ac:dyDescent="0.2">
      <c r="A146" s="14">
        <f t="shared" si="40"/>
        <v>126</v>
      </c>
      <c r="B146" s="192" t="s">
        <v>20</v>
      </c>
      <c r="C146" s="193" t="s">
        <v>22</v>
      </c>
      <c r="D146" s="194" t="s">
        <v>38</v>
      </c>
      <c r="E146" s="195"/>
      <c r="F146" s="196"/>
      <c r="G146" s="197" t="s">
        <v>172</v>
      </c>
      <c r="H146" s="165" t="s">
        <v>0</v>
      </c>
      <c r="I146" s="165"/>
      <c r="J146" s="165"/>
      <c r="K146" s="165"/>
      <c r="L146" s="165"/>
    </row>
    <row r="147" spans="1:12" s="5" customFormat="1" x14ac:dyDescent="0.2">
      <c r="A147" s="14">
        <f t="shared" si="40"/>
        <v>127</v>
      </c>
      <c r="B147" s="192" t="s">
        <v>20</v>
      </c>
      <c r="C147" s="193" t="s">
        <v>22</v>
      </c>
      <c r="D147" s="194" t="s">
        <v>40</v>
      </c>
      <c r="E147" s="195"/>
      <c r="F147" s="196"/>
      <c r="G147" s="197" t="s">
        <v>173</v>
      </c>
      <c r="H147" s="198" t="s">
        <v>0</v>
      </c>
      <c r="I147" s="198"/>
      <c r="J147" s="198"/>
      <c r="K147" s="198"/>
      <c r="L147" s="198"/>
    </row>
    <row r="148" spans="1:12" s="5" customFormat="1" x14ac:dyDescent="0.2">
      <c r="A148" s="14">
        <f t="shared" si="40"/>
        <v>128</v>
      </c>
      <c r="B148" s="192" t="s">
        <v>20</v>
      </c>
      <c r="C148" s="193"/>
      <c r="D148" s="194">
        <v>17</v>
      </c>
      <c r="E148" s="195"/>
      <c r="F148" s="196"/>
      <c r="G148" s="197" t="s">
        <v>674</v>
      </c>
      <c r="H148" s="198" t="s">
        <v>0</v>
      </c>
      <c r="I148" s="198"/>
      <c r="J148" s="198"/>
      <c r="K148" s="198"/>
      <c r="L148" s="198"/>
    </row>
    <row r="149" spans="1:12" s="5" customFormat="1" x14ac:dyDescent="0.2">
      <c r="A149" s="14">
        <f t="shared" si="40"/>
        <v>129</v>
      </c>
      <c r="B149" s="192" t="s">
        <v>20</v>
      </c>
      <c r="C149" s="193"/>
      <c r="D149" s="194">
        <v>18</v>
      </c>
      <c r="E149" s="195"/>
      <c r="F149" s="196"/>
      <c r="G149" s="197" t="s">
        <v>649</v>
      </c>
      <c r="H149" s="198" t="s">
        <v>0</v>
      </c>
      <c r="I149" s="198"/>
      <c r="J149" s="198"/>
      <c r="K149" s="198"/>
      <c r="L149" s="198"/>
    </row>
    <row r="150" spans="1:12" s="5" customFormat="1" x14ac:dyDescent="0.2">
      <c r="A150" s="14"/>
      <c r="B150" s="192"/>
      <c r="C150" s="193"/>
      <c r="D150" s="194"/>
      <c r="E150" s="195"/>
      <c r="F150" s="196"/>
      <c r="G150" s="197"/>
      <c r="H150" s="198"/>
      <c r="I150" s="198"/>
      <c r="J150" s="198"/>
      <c r="K150" s="198"/>
      <c r="L150" s="198"/>
    </row>
    <row r="151" spans="1:12" s="9" customFormat="1" x14ac:dyDescent="0.25">
      <c r="B151" s="199" t="s">
        <v>20</v>
      </c>
      <c r="C151" s="186" t="s">
        <v>24</v>
      </c>
      <c r="D151" s="200"/>
      <c r="E151" s="201"/>
      <c r="F151" s="202" t="s">
        <v>664</v>
      </c>
      <c r="G151" s="203"/>
      <c r="H151" s="204">
        <f t="shared" ref="H151" si="41">COUNTIF(H152:H159,"WTP")</f>
        <v>8</v>
      </c>
      <c r="I151" s="204">
        <f t="shared" ref="I151" si="42">COUNTIF(I152:I159,"WDP")</f>
        <v>0</v>
      </c>
      <c r="J151" s="204">
        <f t="shared" ref="J151" si="43">COUNTIF(J152:J159,"TW")</f>
        <v>0</v>
      </c>
      <c r="K151" s="204">
        <f t="shared" ref="K151" si="44">COUNTIF(K152:K159,"TMP")</f>
        <v>0</v>
      </c>
      <c r="L151" s="200">
        <f t="shared" ref="L151" si="45">SUM(H151:K151)</f>
        <v>8</v>
      </c>
    </row>
    <row r="152" spans="1:12" s="5" customFormat="1" x14ac:dyDescent="0.2">
      <c r="A152" s="14">
        <f>A149+1</f>
        <v>130</v>
      </c>
      <c r="B152" s="192" t="s">
        <v>20</v>
      </c>
      <c r="C152" s="193" t="s">
        <v>24</v>
      </c>
      <c r="D152" s="194" t="s">
        <v>8</v>
      </c>
      <c r="E152" s="206"/>
      <c r="F152" s="207"/>
      <c r="G152" s="197" t="s">
        <v>175</v>
      </c>
      <c r="H152" s="198" t="s">
        <v>0</v>
      </c>
      <c r="I152" s="198"/>
      <c r="J152" s="198"/>
      <c r="K152" s="198"/>
      <c r="L152" s="198"/>
    </row>
    <row r="153" spans="1:12" s="5" customFormat="1" x14ac:dyDescent="0.2">
      <c r="A153" s="14">
        <f>A152+1</f>
        <v>131</v>
      </c>
      <c r="B153" s="192" t="s">
        <v>20</v>
      </c>
      <c r="C153" s="193" t="s">
        <v>24</v>
      </c>
      <c r="D153" s="194" t="s">
        <v>12</v>
      </c>
      <c r="E153" s="195"/>
      <c r="F153" s="196"/>
      <c r="G153" s="197" t="s">
        <v>176</v>
      </c>
      <c r="H153" s="198" t="s">
        <v>0</v>
      </c>
      <c r="I153" s="198"/>
      <c r="J153" s="198"/>
      <c r="K153" s="198"/>
      <c r="L153" s="198"/>
    </row>
    <row r="154" spans="1:12" s="5" customFormat="1" x14ac:dyDescent="0.2">
      <c r="A154" s="14">
        <f t="shared" ref="A154:A159" si="46">A153+1</f>
        <v>132</v>
      </c>
      <c r="B154" s="192" t="s">
        <v>20</v>
      </c>
      <c r="C154" s="193" t="s">
        <v>24</v>
      </c>
      <c r="D154" s="194" t="s">
        <v>14</v>
      </c>
      <c r="E154" s="195"/>
      <c r="F154" s="196"/>
      <c r="G154" s="197" t="s">
        <v>177</v>
      </c>
      <c r="H154" s="198" t="s">
        <v>0</v>
      </c>
      <c r="I154" s="198"/>
      <c r="J154" s="198"/>
      <c r="K154" s="198"/>
      <c r="L154" s="198"/>
    </row>
    <row r="155" spans="1:12" s="5" customFormat="1" x14ac:dyDescent="0.2">
      <c r="A155" s="14">
        <f t="shared" si="46"/>
        <v>133</v>
      </c>
      <c r="B155" s="192" t="s">
        <v>20</v>
      </c>
      <c r="C155" s="193" t="s">
        <v>24</v>
      </c>
      <c r="D155" s="194" t="s">
        <v>16</v>
      </c>
      <c r="E155" s="195"/>
      <c r="F155" s="196"/>
      <c r="G155" s="197" t="s">
        <v>178</v>
      </c>
      <c r="H155" s="198" t="s">
        <v>0</v>
      </c>
      <c r="I155" s="198"/>
      <c r="J155" s="198"/>
      <c r="K155" s="198"/>
      <c r="L155" s="198"/>
    </row>
    <row r="156" spans="1:12" s="5" customFormat="1" x14ac:dyDescent="0.2">
      <c r="A156" s="14">
        <f t="shared" si="46"/>
        <v>134</v>
      </c>
      <c r="B156" s="192" t="s">
        <v>20</v>
      </c>
      <c r="C156" s="193" t="s">
        <v>24</v>
      </c>
      <c r="D156" s="194" t="s">
        <v>18</v>
      </c>
      <c r="E156" s="195"/>
      <c r="F156" s="196"/>
      <c r="G156" s="197" t="s">
        <v>179</v>
      </c>
      <c r="H156" s="198" t="s">
        <v>0</v>
      </c>
      <c r="I156" s="198"/>
      <c r="J156" s="198"/>
      <c r="K156" s="198"/>
      <c r="L156" s="198"/>
    </row>
    <row r="157" spans="1:12" s="5" customFormat="1" x14ac:dyDescent="0.2">
      <c r="A157" s="14">
        <f t="shared" si="46"/>
        <v>135</v>
      </c>
      <c r="B157" s="192" t="s">
        <v>20</v>
      </c>
      <c r="C157" s="193" t="s">
        <v>24</v>
      </c>
      <c r="D157" s="194" t="s">
        <v>20</v>
      </c>
      <c r="E157" s="195"/>
      <c r="F157" s="196"/>
      <c r="G157" s="197" t="s">
        <v>180</v>
      </c>
      <c r="H157" s="198" t="s">
        <v>0</v>
      </c>
      <c r="I157" s="198"/>
      <c r="J157" s="198"/>
      <c r="K157" s="198"/>
      <c r="L157" s="198"/>
    </row>
    <row r="158" spans="1:12" s="5" customFormat="1" x14ac:dyDescent="0.2">
      <c r="A158" s="14">
        <f t="shared" si="46"/>
        <v>136</v>
      </c>
      <c r="B158" s="192" t="s">
        <v>20</v>
      </c>
      <c r="C158" s="193" t="s">
        <v>24</v>
      </c>
      <c r="D158" s="194" t="s">
        <v>22</v>
      </c>
      <c r="E158" s="195"/>
      <c r="F158" s="196"/>
      <c r="G158" s="197" t="s">
        <v>181</v>
      </c>
      <c r="H158" s="198" t="s">
        <v>0</v>
      </c>
      <c r="I158" s="198"/>
      <c r="J158" s="198"/>
      <c r="K158" s="198"/>
      <c r="L158" s="198"/>
    </row>
    <row r="159" spans="1:12" s="5" customFormat="1" x14ac:dyDescent="0.2">
      <c r="A159" s="14">
        <f t="shared" si="46"/>
        <v>137</v>
      </c>
      <c r="B159" s="192" t="s">
        <v>20</v>
      </c>
      <c r="C159" s="193" t="s">
        <v>24</v>
      </c>
      <c r="D159" s="194" t="s">
        <v>24</v>
      </c>
      <c r="E159" s="195"/>
      <c r="F159" s="196"/>
      <c r="G159" s="197" t="s">
        <v>182</v>
      </c>
      <c r="H159" s="198" t="s">
        <v>0</v>
      </c>
      <c r="I159" s="198"/>
      <c r="J159" s="198"/>
      <c r="K159" s="198"/>
      <c r="L159" s="198"/>
    </row>
    <row r="160" spans="1:12" s="9" customFormat="1" x14ac:dyDescent="0.25">
      <c r="B160" s="199"/>
      <c r="C160" s="208"/>
      <c r="D160" s="200"/>
      <c r="E160" s="201"/>
      <c r="F160" s="202"/>
      <c r="G160" s="203"/>
      <c r="H160" s="200"/>
      <c r="I160" s="200"/>
      <c r="J160" s="200"/>
      <c r="K160" s="200"/>
      <c r="L160" s="200"/>
    </row>
    <row r="161" spans="1:12" s="9" customFormat="1" x14ac:dyDescent="0.25">
      <c r="B161" s="199" t="s">
        <v>22</v>
      </c>
      <c r="C161" s="186" t="s">
        <v>26</v>
      </c>
      <c r="D161" s="200"/>
      <c r="E161" s="201"/>
      <c r="F161" s="202" t="s">
        <v>185</v>
      </c>
      <c r="G161" s="203"/>
      <c r="H161" s="204">
        <f t="shared" ref="H161" si="47">COUNTIF(H162:H172,"WTP")</f>
        <v>10</v>
      </c>
      <c r="I161" s="204">
        <f t="shared" ref="I161" si="48">COUNTIF(I162:I172,"WDP")</f>
        <v>1</v>
      </c>
      <c r="J161" s="204">
        <f t="shared" ref="J161" si="49">COUNTIF(J162:J172,"TW")</f>
        <v>0</v>
      </c>
      <c r="K161" s="204">
        <f t="shared" ref="K161" si="50">COUNTIF(K162:K172,"TMP")</f>
        <v>0</v>
      </c>
      <c r="L161" s="200">
        <f t="shared" ref="L161" si="51">SUM(H161:K161)</f>
        <v>11</v>
      </c>
    </row>
    <row r="162" spans="1:12" s="5" customFormat="1" x14ac:dyDescent="0.2">
      <c r="A162" s="14">
        <f>A159+1</f>
        <v>138</v>
      </c>
      <c r="B162" s="192" t="s">
        <v>22</v>
      </c>
      <c r="C162" s="193" t="s">
        <v>26</v>
      </c>
      <c r="D162" s="194" t="s">
        <v>8</v>
      </c>
      <c r="E162" s="206"/>
      <c r="F162" s="207"/>
      <c r="G162" s="197" t="s">
        <v>186</v>
      </c>
      <c r="H162" s="198" t="s">
        <v>0</v>
      </c>
      <c r="I162" s="198"/>
      <c r="J162" s="198"/>
      <c r="K162" s="198"/>
      <c r="L162" s="198"/>
    </row>
    <row r="163" spans="1:12" s="5" customFormat="1" x14ac:dyDescent="0.2">
      <c r="A163" s="14">
        <f>A162+1</f>
        <v>139</v>
      </c>
      <c r="B163" s="192" t="s">
        <v>22</v>
      </c>
      <c r="C163" s="193" t="s">
        <v>26</v>
      </c>
      <c r="D163" s="194" t="s">
        <v>12</v>
      </c>
      <c r="E163" s="195"/>
      <c r="F163" s="196"/>
      <c r="G163" s="197" t="s">
        <v>187</v>
      </c>
      <c r="H163" s="198" t="s">
        <v>0</v>
      </c>
      <c r="I163" s="198"/>
      <c r="J163" s="198"/>
      <c r="K163" s="198"/>
      <c r="L163" s="198"/>
    </row>
    <row r="164" spans="1:12" s="5" customFormat="1" x14ac:dyDescent="0.2">
      <c r="A164" s="14">
        <f t="shared" ref="A164:A172" si="52">A163+1</f>
        <v>140</v>
      </c>
      <c r="B164" s="192" t="s">
        <v>22</v>
      </c>
      <c r="C164" s="193" t="s">
        <v>26</v>
      </c>
      <c r="D164" s="194" t="s">
        <v>14</v>
      </c>
      <c r="E164" s="195"/>
      <c r="F164" s="196"/>
      <c r="G164" s="197" t="s">
        <v>188</v>
      </c>
      <c r="H164" s="198" t="s">
        <v>0</v>
      </c>
      <c r="I164" s="198"/>
      <c r="J164" s="198"/>
      <c r="K164" s="198"/>
      <c r="L164" s="198"/>
    </row>
    <row r="165" spans="1:12" s="5" customFormat="1" x14ac:dyDescent="0.2">
      <c r="A165" s="14">
        <f t="shared" si="52"/>
        <v>141</v>
      </c>
      <c r="B165" s="192" t="s">
        <v>22</v>
      </c>
      <c r="C165" s="193" t="s">
        <v>26</v>
      </c>
      <c r="D165" s="194" t="s">
        <v>16</v>
      </c>
      <c r="E165" s="195"/>
      <c r="F165" s="196"/>
      <c r="G165" s="197" t="s">
        <v>189</v>
      </c>
      <c r="H165" s="198" t="s">
        <v>0</v>
      </c>
      <c r="I165" s="198"/>
      <c r="J165" s="198"/>
      <c r="K165" s="198"/>
      <c r="L165" s="198"/>
    </row>
    <row r="166" spans="1:12" s="5" customFormat="1" x14ac:dyDescent="0.2">
      <c r="A166" s="14">
        <f t="shared" si="52"/>
        <v>142</v>
      </c>
      <c r="B166" s="192" t="s">
        <v>22</v>
      </c>
      <c r="C166" s="193" t="s">
        <v>26</v>
      </c>
      <c r="D166" s="194" t="s">
        <v>18</v>
      </c>
      <c r="E166" s="195"/>
      <c r="F166" s="196"/>
      <c r="G166" s="197" t="s">
        <v>190</v>
      </c>
      <c r="H166" s="198" t="s">
        <v>0</v>
      </c>
      <c r="I166" s="198"/>
      <c r="J166" s="198"/>
      <c r="K166" s="198"/>
      <c r="L166" s="198"/>
    </row>
    <row r="167" spans="1:12" s="5" customFormat="1" x14ac:dyDescent="0.2">
      <c r="A167" s="14">
        <f t="shared" si="52"/>
        <v>143</v>
      </c>
      <c r="B167" s="192" t="s">
        <v>22</v>
      </c>
      <c r="C167" s="193" t="s">
        <v>26</v>
      </c>
      <c r="D167" s="194" t="s">
        <v>20</v>
      </c>
      <c r="E167" s="195"/>
      <c r="F167" s="196"/>
      <c r="G167" s="197" t="s">
        <v>191</v>
      </c>
      <c r="H167" s="198"/>
      <c r="I167" s="198" t="s">
        <v>1</v>
      </c>
      <c r="J167" s="198"/>
      <c r="K167" s="198"/>
      <c r="L167" s="198"/>
    </row>
    <row r="168" spans="1:12" s="5" customFormat="1" x14ac:dyDescent="0.2">
      <c r="A168" s="14">
        <f t="shared" si="52"/>
        <v>144</v>
      </c>
      <c r="B168" s="192" t="s">
        <v>22</v>
      </c>
      <c r="C168" s="193" t="s">
        <v>26</v>
      </c>
      <c r="D168" s="194" t="s">
        <v>22</v>
      </c>
      <c r="E168" s="195"/>
      <c r="F168" s="196"/>
      <c r="G168" s="197" t="s">
        <v>192</v>
      </c>
      <c r="H168" s="198" t="s">
        <v>0</v>
      </c>
      <c r="I168" s="198"/>
      <c r="J168" s="198"/>
      <c r="K168" s="198"/>
      <c r="L168" s="198"/>
    </row>
    <row r="169" spans="1:12" s="5" customFormat="1" x14ac:dyDescent="0.2">
      <c r="A169" s="14">
        <f t="shared" si="52"/>
        <v>145</v>
      </c>
      <c r="B169" s="192" t="s">
        <v>22</v>
      </c>
      <c r="C169" s="193" t="s">
        <v>26</v>
      </c>
      <c r="D169" s="194" t="s">
        <v>24</v>
      </c>
      <c r="E169" s="195"/>
      <c r="F169" s="196"/>
      <c r="G169" s="197" t="s">
        <v>193</v>
      </c>
      <c r="H169" s="198" t="s">
        <v>0</v>
      </c>
      <c r="I169" s="198"/>
      <c r="J169" s="198"/>
      <c r="K169" s="198"/>
      <c r="L169" s="198"/>
    </row>
    <row r="170" spans="1:12" s="5" customFormat="1" x14ac:dyDescent="0.2">
      <c r="A170" s="14">
        <f t="shared" si="52"/>
        <v>146</v>
      </c>
      <c r="B170" s="192" t="s">
        <v>22</v>
      </c>
      <c r="C170" s="193" t="s">
        <v>26</v>
      </c>
      <c r="D170" s="194" t="s">
        <v>26</v>
      </c>
      <c r="E170" s="195"/>
      <c r="F170" s="196"/>
      <c r="G170" s="197" t="s">
        <v>194</v>
      </c>
      <c r="H170" s="198" t="s">
        <v>0</v>
      </c>
      <c r="I170" s="198"/>
      <c r="J170" s="198"/>
      <c r="K170" s="198"/>
      <c r="L170" s="198"/>
    </row>
    <row r="171" spans="1:12" s="5" customFormat="1" x14ac:dyDescent="0.2">
      <c r="A171" s="14">
        <f t="shared" si="52"/>
        <v>147</v>
      </c>
      <c r="B171" s="192" t="s">
        <v>22</v>
      </c>
      <c r="C171" s="193" t="s">
        <v>26</v>
      </c>
      <c r="D171" s="194" t="s">
        <v>28</v>
      </c>
      <c r="E171" s="195"/>
      <c r="F171" s="196"/>
      <c r="G171" s="197" t="s">
        <v>195</v>
      </c>
      <c r="H171" s="198" t="s">
        <v>0</v>
      </c>
      <c r="I171" s="198"/>
      <c r="J171" s="198"/>
      <c r="K171" s="198"/>
      <c r="L171" s="198"/>
    </row>
    <row r="172" spans="1:12" s="5" customFormat="1" x14ac:dyDescent="0.2">
      <c r="A172" s="14">
        <f t="shared" si="52"/>
        <v>148</v>
      </c>
      <c r="B172" s="192" t="s">
        <v>22</v>
      </c>
      <c r="C172" s="193" t="s">
        <v>26</v>
      </c>
      <c r="D172" s="194" t="s">
        <v>30</v>
      </c>
      <c r="E172" s="195"/>
      <c r="F172" s="196"/>
      <c r="G172" s="197" t="s">
        <v>196</v>
      </c>
      <c r="H172" s="198" t="s">
        <v>0</v>
      </c>
      <c r="I172" s="198"/>
      <c r="J172" s="198"/>
      <c r="K172" s="198"/>
      <c r="L172" s="198"/>
    </row>
    <row r="173" spans="1:12" s="9" customFormat="1" x14ac:dyDescent="0.25">
      <c r="B173" s="199"/>
      <c r="C173" s="208"/>
      <c r="D173" s="200"/>
      <c r="E173" s="201"/>
      <c r="F173" s="202"/>
      <c r="G173" s="203"/>
      <c r="H173" s="200"/>
      <c r="I173" s="200"/>
      <c r="J173" s="200"/>
      <c r="K173" s="200"/>
      <c r="L173" s="200"/>
    </row>
    <row r="174" spans="1:12" s="9" customFormat="1" x14ac:dyDescent="0.25">
      <c r="B174" s="199" t="s">
        <v>24</v>
      </c>
      <c r="C174" s="186" t="s">
        <v>28</v>
      </c>
      <c r="D174" s="200"/>
      <c r="E174" s="201"/>
      <c r="F174" s="202" t="s">
        <v>198</v>
      </c>
      <c r="G174" s="203"/>
      <c r="H174" s="204">
        <f t="shared" ref="H174" si="53">COUNTIF(H175:H190,"WTP")</f>
        <v>13</v>
      </c>
      <c r="I174" s="204">
        <f t="shared" ref="I174" si="54">COUNTIF(I175:I190,"WDP")</f>
        <v>3</v>
      </c>
      <c r="J174" s="204">
        <f t="shared" ref="J174" si="55">COUNTIF(J175:J190,"TW")</f>
        <v>0</v>
      </c>
      <c r="K174" s="204">
        <f t="shared" ref="K174" si="56">COUNTIF(K175:K190,"TMP")</f>
        <v>0</v>
      </c>
      <c r="L174" s="200">
        <f t="shared" ref="L174" si="57">SUM(H174:K174)</f>
        <v>16</v>
      </c>
    </row>
    <row r="175" spans="1:12" s="5" customFormat="1" x14ac:dyDescent="0.2">
      <c r="A175" s="14">
        <f>A172+1</f>
        <v>149</v>
      </c>
      <c r="B175" s="192" t="s">
        <v>24</v>
      </c>
      <c r="C175" s="193" t="s">
        <v>28</v>
      </c>
      <c r="D175" s="194" t="s">
        <v>8</v>
      </c>
      <c r="E175" s="206"/>
      <c r="F175" s="207"/>
      <c r="G175" s="197" t="s">
        <v>199</v>
      </c>
      <c r="H175" s="198" t="s">
        <v>0</v>
      </c>
      <c r="I175" s="198"/>
      <c r="J175" s="198"/>
      <c r="K175" s="198"/>
      <c r="L175" s="198"/>
    </row>
    <row r="176" spans="1:12" s="5" customFormat="1" x14ac:dyDescent="0.2">
      <c r="A176" s="14">
        <f>A175+1</f>
        <v>150</v>
      </c>
      <c r="B176" s="192" t="s">
        <v>24</v>
      </c>
      <c r="C176" s="193" t="s">
        <v>28</v>
      </c>
      <c r="D176" s="194" t="s">
        <v>12</v>
      </c>
      <c r="E176" s="195"/>
      <c r="F176" s="196"/>
      <c r="G176" s="197" t="s">
        <v>200</v>
      </c>
      <c r="H176" s="198" t="s">
        <v>0</v>
      </c>
      <c r="I176" s="198"/>
      <c r="J176" s="198"/>
      <c r="K176" s="198"/>
      <c r="L176" s="198"/>
    </row>
    <row r="177" spans="1:12" s="5" customFormat="1" x14ac:dyDescent="0.2">
      <c r="A177" s="14">
        <f t="shared" ref="A177:A190" si="58">A176+1</f>
        <v>151</v>
      </c>
      <c r="B177" s="192" t="s">
        <v>24</v>
      </c>
      <c r="C177" s="193" t="s">
        <v>28</v>
      </c>
      <c r="D177" s="194" t="s">
        <v>14</v>
      </c>
      <c r="E177" s="195"/>
      <c r="F177" s="196"/>
      <c r="G177" s="197" t="s">
        <v>201</v>
      </c>
      <c r="H177" s="198" t="s">
        <v>0</v>
      </c>
      <c r="I177" s="198"/>
      <c r="J177" s="198"/>
      <c r="K177" s="198"/>
      <c r="L177" s="198"/>
    </row>
    <row r="178" spans="1:12" s="5" customFormat="1" x14ac:dyDescent="0.2">
      <c r="A178" s="14">
        <f t="shared" si="58"/>
        <v>152</v>
      </c>
      <c r="B178" s="192" t="s">
        <v>24</v>
      </c>
      <c r="C178" s="193" t="s">
        <v>28</v>
      </c>
      <c r="D178" s="194" t="s">
        <v>16</v>
      </c>
      <c r="E178" s="195"/>
      <c r="F178" s="196"/>
      <c r="G178" s="197" t="s">
        <v>202</v>
      </c>
      <c r="H178" s="198" t="s">
        <v>0</v>
      </c>
      <c r="I178" s="198"/>
      <c r="J178" s="198"/>
      <c r="K178" s="198"/>
      <c r="L178" s="198"/>
    </row>
    <row r="179" spans="1:12" s="5" customFormat="1" x14ac:dyDescent="0.2">
      <c r="A179" s="14">
        <f t="shared" si="58"/>
        <v>153</v>
      </c>
      <c r="B179" s="192" t="s">
        <v>24</v>
      </c>
      <c r="C179" s="193" t="s">
        <v>28</v>
      </c>
      <c r="D179" s="194" t="s">
        <v>18</v>
      </c>
      <c r="E179" s="195"/>
      <c r="F179" s="196"/>
      <c r="G179" s="197" t="s">
        <v>203</v>
      </c>
      <c r="H179" s="198"/>
      <c r="I179" s="198" t="s">
        <v>1</v>
      </c>
      <c r="J179" s="198"/>
      <c r="K179" s="198"/>
      <c r="L179" s="198"/>
    </row>
    <row r="180" spans="1:12" s="5" customFormat="1" x14ac:dyDescent="0.2">
      <c r="A180" s="14">
        <f t="shared" si="58"/>
        <v>154</v>
      </c>
      <c r="B180" s="192" t="s">
        <v>24</v>
      </c>
      <c r="C180" s="193" t="s">
        <v>28</v>
      </c>
      <c r="D180" s="194" t="s">
        <v>20</v>
      </c>
      <c r="E180" s="195"/>
      <c r="F180" s="196"/>
      <c r="G180" s="197" t="s">
        <v>204</v>
      </c>
      <c r="H180" s="198" t="s">
        <v>0</v>
      </c>
      <c r="I180" s="198"/>
      <c r="J180" s="198"/>
      <c r="K180" s="198"/>
      <c r="L180" s="198"/>
    </row>
    <row r="181" spans="1:12" s="5" customFormat="1" x14ac:dyDescent="0.2">
      <c r="A181" s="14">
        <f t="shared" si="58"/>
        <v>155</v>
      </c>
      <c r="B181" s="192" t="s">
        <v>24</v>
      </c>
      <c r="C181" s="193" t="s">
        <v>28</v>
      </c>
      <c r="D181" s="194" t="s">
        <v>22</v>
      </c>
      <c r="E181" s="195"/>
      <c r="F181" s="196"/>
      <c r="G181" s="197" t="s">
        <v>205</v>
      </c>
      <c r="H181" s="198"/>
      <c r="I181" s="198" t="s">
        <v>1</v>
      </c>
      <c r="J181" s="198"/>
      <c r="K181" s="198"/>
      <c r="L181" s="198"/>
    </row>
    <row r="182" spans="1:12" s="5" customFormat="1" x14ac:dyDescent="0.2">
      <c r="A182" s="14">
        <f t="shared" si="58"/>
        <v>156</v>
      </c>
      <c r="B182" s="192" t="s">
        <v>24</v>
      </c>
      <c r="C182" s="193" t="s">
        <v>28</v>
      </c>
      <c r="D182" s="194" t="s">
        <v>24</v>
      </c>
      <c r="E182" s="195"/>
      <c r="F182" s="196"/>
      <c r="G182" s="197" t="s">
        <v>206</v>
      </c>
      <c r="H182" s="198" t="s">
        <v>0</v>
      </c>
      <c r="I182" s="198"/>
      <c r="J182" s="198"/>
      <c r="K182" s="198"/>
      <c r="L182" s="198"/>
    </row>
    <row r="183" spans="1:12" s="5" customFormat="1" x14ac:dyDescent="0.2">
      <c r="A183" s="14">
        <f t="shared" si="58"/>
        <v>157</v>
      </c>
      <c r="B183" s="192" t="s">
        <v>24</v>
      </c>
      <c r="C183" s="193" t="s">
        <v>28</v>
      </c>
      <c r="D183" s="194" t="s">
        <v>26</v>
      </c>
      <c r="E183" s="195"/>
      <c r="F183" s="196"/>
      <c r="G183" s="197" t="s">
        <v>207</v>
      </c>
      <c r="H183" s="198" t="s">
        <v>0</v>
      </c>
      <c r="I183" s="198"/>
      <c r="J183" s="198"/>
      <c r="K183" s="198"/>
      <c r="L183" s="198"/>
    </row>
    <row r="184" spans="1:12" s="5" customFormat="1" x14ac:dyDescent="0.2">
      <c r="A184" s="14">
        <f t="shared" si="58"/>
        <v>158</v>
      </c>
      <c r="B184" s="192" t="s">
        <v>24</v>
      </c>
      <c r="C184" s="193" t="s">
        <v>28</v>
      </c>
      <c r="D184" s="194" t="s">
        <v>28</v>
      </c>
      <c r="E184" s="195"/>
      <c r="F184" s="196"/>
      <c r="G184" s="197" t="s">
        <v>208</v>
      </c>
      <c r="H184" s="198"/>
      <c r="I184" s="198" t="s">
        <v>1</v>
      </c>
      <c r="J184" s="198"/>
      <c r="K184" s="198"/>
      <c r="L184" s="198"/>
    </row>
    <row r="185" spans="1:12" s="5" customFormat="1" x14ac:dyDescent="0.2">
      <c r="A185" s="14">
        <f t="shared" si="58"/>
        <v>159</v>
      </c>
      <c r="B185" s="192" t="s">
        <v>24</v>
      </c>
      <c r="C185" s="193" t="s">
        <v>28</v>
      </c>
      <c r="D185" s="194" t="s">
        <v>30</v>
      </c>
      <c r="E185" s="195"/>
      <c r="F185" s="196"/>
      <c r="G185" s="197" t="s">
        <v>209</v>
      </c>
      <c r="H185" s="198" t="s">
        <v>0</v>
      </c>
      <c r="I185" s="198"/>
      <c r="J185" s="198"/>
      <c r="K185" s="198"/>
      <c r="L185" s="198"/>
    </row>
    <row r="186" spans="1:12" s="5" customFormat="1" x14ac:dyDescent="0.2">
      <c r="A186" s="14">
        <f t="shared" si="58"/>
        <v>160</v>
      </c>
      <c r="B186" s="192" t="s">
        <v>24</v>
      </c>
      <c r="C186" s="193" t="s">
        <v>28</v>
      </c>
      <c r="D186" s="194" t="s">
        <v>32</v>
      </c>
      <c r="E186" s="195"/>
      <c r="F186" s="196"/>
      <c r="G186" s="197" t="s">
        <v>210</v>
      </c>
      <c r="H186" s="198" t="s">
        <v>0</v>
      </c>
      <c r="I186" s="198"/>
      <c r="J186" s="198"/>
      <c r="K186" s="198"/>
      <c r="L186" s="198"/>
    </row>
    <row r="187" spans="1:12" s="5" customFormat="1" x14ac:dyDescent="0.2">
      <c r="A187" s="14">
        <f t="shared" si="58"/>
        <v>161</v>
      </c>
      <c r="B187" s="192" t="s">
        <v>24</v>
      </c>
      <c r="C187" s="193" t="s">
        <v>28</v>
      </c>
      <c r="D187" s="194">
        <v>13</v>
      </c>
      <c r="E187" s="195"/>
      <c r="F187" s="196"/>
      <c r="G187" s="197" t="s">
        <v>211</v>
      </c>
      <c r="H187" s="198" t="s">
        <v>0</v>
      </c>
      <c r="I187" s="198"/>
      <c r="J187" s="198"/>
      <c r="K187" s="198"/>
      <c r="L187" s="198"/>
    </row>
    <row r="188" spans="1:12" s="5" customFormat="1" x14ac:dyDescent="0.2">
      <c r="A188" s="14">
        <f t="shared" si="58"/>
        <v>162</v>
      </c>
      <c r="B188" s="192" t="s">
        <v>24</v>
      </c>
      <c r="C188" s="193" t="s">
        <v>28</v>
      </c>
      <c r="D188" s="194">
        <v>14</v>
      </c>
      <c r="E188" s="195"/>
      <c r="F188" s="196"/>
      <c r="G188" s="197" t="s">
        <v>212</v>
      </c>
      <c r="H188" s="198" t="s">
        <v>0</v>
      </c>
      <c r="I188" s="198"/>
      <c r="J188" s="198"/>
      <c r="K188" s="198"/>
      <c r="L188" s="198"/>
    </row>
    <row r="189" spans="1:12" s="5" customFormat="1" x14ac:dyDescent="0.2">
      <c r="A189" s="14">
        <f t="shared" si="58"/>
        <v>163</v>
      </c>
      <c r="B189" s="192" t="s">
        <v>24</v>
      </c>
      <c r="C189" s="193" t="s">
        <v>28</v>
      </c>
      <c r="D189" s="194">
        <v>15</v>
      </c>
      <c r="E189" s="195"/>
      <c r="F189" s="196"/>
      <c r="G189" s="197" t="s">
        <v>213</v>
      </c>
      <c r="H189" s="198" t="s">
        <v>0</v>
      </c>
      <c r="I189" s="198"/>
      <c r="J189" s="198"/>
      <c r="K189" s="198"/>
      <c r="L189" s="198"/>
    </row>
    <row r="190" spans="1:12" s="5" customFormat="1" x14ac:dyDescent="0.2">
      <c r="A190" s="14">
        <f t="shared" si="58"/>
        <v>164</v>
      </c>
      <c r="B190" s="192"/>
      <c r="C190" s="193"/>
      <c r="D190" s="194">
        <v>16</v>
      </c>
      <c r="E190" s="195"/>
      <c r="F190" s="196"/>
      <c r="G190" s="197" t="s">
        <v>650</v>
      </c>
      <c r="H190" s="198" t="s">
        <v>0</v>
      </c>
      <c r="I190" s="198"/>
      <c r="J190" s="198"/>
      <c r="K190" s="198"/>
      <c r="L190" s="198"/>
    </row>
    <row r="191" spans="1:12" s="9" customFormat="1" x14ac:dyDescent="0.25">
      <c r="B191" s="199"/>
      <c r="C191" s="208"/>
      <c r="D191" s="200"/>
      <c r="E191" s="201"/>
      <c r="F191" s="202"/>
      <c r="G191" s="203"/>
      <c r="H191" s="200"/>
      <c r="I191" s="200"/>
      <c r="J191" s="200"/>
      <c r="K191" s="200"/>
      <c r="L191" s="200"/>
    </row>
    <row r="192" spans="1:12" s="9" customFormat="1" x14ac:dyDescent="0.25">
      <c r="B192" s="199" t="s">
        <v>26</v>
      </c>
      <c r="C192" s="186" t="s">
        <v>30</v>
      </c>
      <c r="D192" s="200"/>
      <c r="E192" s="201"/>
      <c r="F192" s="202" t="s">
        <v>215</v>
      </c>
      <c r="G192" s="203"/>
      <c r="H192" s="204">
        <f>COUNTIF(H193,"WTP")</f>
        <v>1</v>
      </c>
      <c r="I192" s="204">
        <f>COUNTIF(I193,"WDP")</f>
        <v>0</v>
      </c>
      <c r="J192" s="204">
        <f>COUNTIF(J193,"TW")</f>
        <v>0</v>
      </c>
      <c r="K192" s="204">
        <f>COUNTIF(K193,"TMP")</f>
        <v>0</v>
      </c>
      <c r="L192" s="200">
        <f>SUM(H192:K192)</f>
        <v>1</v>
      </c>
    </row>
    <row r="193" spans="1:12" s="5" customFormat="1" x14ac:dyDescent="0.2">
      <c r="A193" s="14">
        <f>A190+1</f>
        <v>165</v>
      </c>
      <c r="B193" s="192" t="s">
        <v>26</v>
      </c>
      <c r="C193" s="193" t="s">
        <v>30</v>
      </c>
      <c r="D193" s="194" t="s">
        <v>8</v>
      </c>
      <c r="E193" s="206"/>
      <c r="F193" s="207"/>
      <c r="G193" s="197" t="s">
        <v>216</v>
      </c>
      <c r="H193" s="198" t="s">
        <v>0</v>
      </c>
      <c r="I193" s="198"/>
      <c r="J193" s="198"/>
      <c r="K193" s="198"/>
      <c r="L193" s="198"/>
    </row>
    <row r="194" spans="1:12" s="9" customFormat="1" x14ac:dyDescent="0.25">
      <c r="B194" s="199"/>
      <c r="C194" s="208"/>
      <c r="D194" s="200"/>
      <c r="E194" s="201"/>
      <c r="F194" s="202"/>
      <c r="G194" s="203"/>
      <c r="H194" s="200"/>
      <c r="I194" s="200"/>
      <c r="J194" s="200"/>
      <c r="K194" s="200"/>
      <c r="L194" s="200"/>
    </row>
    <row r="195" spans="1:12" s="9" customFormat="1" x14ac:dyDescent="0.25">
      <c r="B195" s="199" t="s">
        <v>28</v>
      </c>
      <c r="C195" s="186" t="s">
        <v>32</v>
      </c>
      <c r="D195" s="200"/>
      <c r="E195" s="209"/>
      <c r="F195" s="202" t="s">
        <v>218</v>
      </c>
      <c r="G195" s="210"/>
      <c r="H195" s="204">
        <f t="shared" ref="H195" si="59">COUNTIF(H196:H223,"WTP")</f>
        <v>23</v>
      </c>
      <c r="I195" s="204">
        <f t="shared" ref="I195" si="60">COUNTIF(I196:I223,"WDP")</f>
        <v>5</v>
      </c>
      <c r="J195" s="204">
        <f t="shared" ref="J195" si="61">COUNTIF(J196:J223,"TW")</f>
        <v>0</v>
      </c>
      <c r="K195" s="204">
        <f t="shared" ref="K195" si="62">COUNTIF(K196:K223,"TMP")</f>
        <v>0</v>
      </c>
      <c r="L195" s="200">
        <f t="shared" ref="L195" si="63">SUM(H195:K195)</f>
        <v>28</v>
      </c>
    </row>
    <row r="196" spans="1:12" s="5" customFormat="1" x14ac:dyDescent="0.2">
      <c r="A196" s="14">
        <f>A193+1</f>
        <v>166</v>
      </c>
      <c r="B196" s="192" t="s">
        <v>28</v>
      </c>
      <c r="C196" s="193" t="s">
        <v>32</v>
      </c>
      <c r="D196" s="194" t="s">
        <v>8</v>
      </c>
      <c r="E196" s="206"/>
      <c r="F196" s="207"/>
      <c r="G196" s="197" t="s">
        <v>219</v>
      </c>
      <c r="H196" s="198" t="s">
        <v>0</v>
      </c>
      <c r="I196" s="198"/>
      <c r="J196" s="198"/>
      <c r="K196" s="198"/>
      <c r="L196" s="198"/>
    </row>
    <row r="197" spans="1:12" s="5" customFormat="1" x14ac:dyDescent="0.2">
      <c r="A197" s="14">
        <f>A196+1</f>
        <v>167</v>
      </c>
      <c r="B197" s="192" t="s">
        <v>28</v>
      </c>
      <c r="C197" s="193" t="s">
        <v>32</v>
      </c>
      <c r="D197" s="194" t="s">
        <v>12</v>
      </c>
      <c r="E197" s="195"/>
      <c r="F197" s="196"/>
      <c r="G197" s="197" t="s">
        <v>220</v>
      </c>
      <c r="H197" s="198" t="s">
        <v>0</v>
      </c>
      <c r="I197" s="198"/>
      <c r="J197" s="198"/>
      <c r="K197" s="198"/>
      <c r="L197" s="198"/>
    </row>
    <row r="198" spans="1:12" s="5" customFormat="1" x14ac:dyDescent="0.2">
      <c r="A198" s="14">
        <f t="shared" ref="A198:A223" si="64">A197+1</f>
        <v>168</v>
      </c>
      <c r="B198" s="192" t="s">
        <v>28</v>
      </c>
      <c r="C198" s="193" t="s">
        <v>32</v>
      </c>
      <c r="D198" s="194" t="s">
        <v>14</v>
      </c>
      <c r="E198" s="195"/>
      <c r="F198" s="196"/>
      <c r="G198" s="197" t="s">
        <v>221</v>
      </c>
      <c r="H198" s="198"/>
      <c r="I198" s="198" t="s">
        <v>1</v>
      </c>
      <c r="J198" s="198"/>
      <c r="K198" s="198"/>
      <c r="L198" s="198"/>
    </row>
    <row r="199" spans="1:12" s="5" customFormat="1" x14ac:dyDescent="0.2">
      <c r="A199" s="14">
        <f t="shared" si="64"/>
        <v>169</v>
      </c>
      <c r="B199" s="192" t="s">
        <v>28</v>
      </c>
      <c r="C199" s="193" t="s">
        <v>32</v>
      </c>
      <c r="D199" s="194" t="s">
        <v>16</v>
      </c>
      <c r="E199" s="195"/>
      <c r="F199" s="196"/>
      <c r="G199" s="197" t="s">
        <v>222</v>
      </c>
      <c r="H199" s="198"/>
      <c r="I199" s="198" t="s">
        <v>1</v>
      </c>
      <c r="J199" s="198"/>
      <c r="K199" s="198"/>
      <c r="L199" s="198"/>
    </row>
    <row r="200" spans="1:12" s="5" customFormat="1" x14ac:dyDescent="0.2">
      <c r="A200" s="14">
        <f t="shared" si="64"/>
        <v>170</v>
      </c>
      <c r="B200" s="192" t="s">
        <v>28</v>
      </c>
      <c r="C200" s="193" t="s">
        <v>32</v>
      </c>
      <c r="D200" s="194" t="s">
        <v>18</v>
      </c>
      <c r="E200" s="195"/>
      <c r="F200" s="196"/>
      <c r="G200" s="197" t="s">
        <v>223</v>
      </c>
      <c r="H200" s="198" t="s">
        <v>0</v>
      </c>
      <c r="I200" s="198"/>
      <c r="J200" s="198"/>
      <c r="K200" s="198"/>
      <c r="L200" s="198"/>
    </row>
    <row r="201" spans="1:12" s="5" customFormat="1" x14ac:dyDescent="0.2">
      <c r="A201" s="14">
        <f t="shared" si="64"/>
        <v>171</v>
      </c>
      <c r="B201" s="192" t="s">
        <v>28</v>
      </c>
      <c r="C201" s="193" t="s">
        <v>32</v>
      </c>
      <c r="D201" s="194" t="s">
        <v>20</v>
      </c>
      <c r="E201" s="195"/>
      <c r="F201" s="196"/>
      <c r="G201" s="197" t="s">
        <v>224</v>
      </c>
      <c r="H201" s="198" t="s">
        <v>0</v>
      </c>
      <c r="I201" s="198"/>
      <c r="J201" s="198"/>
      <c r="K201" s="198"/>
      <c r="L201" s="198"/>
    </row>
    <row r="202" spans="1:12" s="5" customFormat="1" x14ac:dyDescent="0.2">
      <c r="A202" s="14">
        <f t="shared" si="64"/>
        <v>172</v>
      </c>
      <c r="B202" s="192" t="s">
        <v>28</v>
      </c>
      <c r="C202" s="193" t="s">
        <v>32</v>
      </c>
      <c r="D202" s="194" t="s">
        <v>22</v>
      </c>
      <c r="E202" s="195"/>
      <c r="F202" s="196"/>
      <c r="G202" s="197" t="s">
        <v>225</v>
      </c>
      <c r="H202" s="198" t="s">
        <v>0</v>
      </c>
      <c r="I202" s="198"/>
      <c r="J202" s="198"/>
      <c r="K202" s="198"/>
      <c r="L202" s="198"/>
    </row>
    <row r="203" spans="1:12" s="5" customFormat="1" x14ac:dyDescent="0.2">
      <c r="A203" s="14">
        <f t="shared" si="64"/>
        <v>173</v>
      </c>
      <c r="B203" s="192" t="s">
        <v>28</v>
      </c>
      <c r="C203" s="193" t="s">
        <v>32</v>
      </c>
      <c r="D203" s="194" t="s">
        <v>24</v>
      </c>
      <c r="E203" s="195"/>
      <c r="F203" s="196"/>
      <c r="G203" s="197" t="s">
        <v>226</v>
      </c>
      <c r="H203" s="198" t="s">
        <v>0</v>
      </c>
      <c r="I203" s="198"/>
      <c r="J203" s="198"/>
      <c r="K203" s="198"/>
      <c r="L203" s="198"/>
    </row>
    <row r="204" spans="1:12" s="5" customFormat="1" x14ac:dyDescent="0.2">
      <c r="A204" s="14">
        <f t="shared" si="64"/>
        <v>174</v>
      </c>
      <c r="B204" s="192" t="s">
        <v>28</v>
      </c>
      <c r="C204" s="193" t="s">
        <v>32</v>
      </c>
      <c r="D204" s="194" t="s">
        <v>26</v>
      </c>
      <c r="E204" s="195"/>
      <c r="F204" s="196"/>
      <c r="G204" s="197" t="s">
        <v>227</v>
      </c>
      <c r="H204" s="198" t="s">
        <v>0</v>
      </c>
      <c r="I204" s="198"/>
      <c r="J204" s="198"/>
      <c r="K204" s="198"/>
      <c r="L204" s="198"/>
    </row>
    <row r="205" spans="1:12" s="5" customFormat="1" x14ac:dyDescent="0.2">
      <c r="A205" s="14">
        <f t="shared" si="64"/>
        <v>175</v>
      </c>
      <c r="B205" s="192" t="s">
        <v>28</v>
      </c>
      <c r="C205" s="193" t="s">
        <v>32</v>
      </c>
      <c r="D205" s="194" t="s">
        <v>28</v>
      </c>
      <c r="E205" s="195"/>
      <c r="F205" s="196"/>
      <c r="G205" s="197" t="s">
        <v>228</v>
      </c>
      <c r="H205" s="198" t="s">
        <v>0</v>
      </c>
      <c r="I205" s="198"/>
      <c r="J205" s="198"/>
      <c r="K205" s="198"/>
      <c r="L205" s="198"/>
    </row>
    <row r="206" spans="1:12" s="5" customFormat="1" x14ac:dyDescent="0.2">
      <c r="A206" s="14">
        <f t="shared" si="64"/>
        <v>176</v>
      </c>
      <c r="B206" s="192" t="s">
        <v>28</v>
      </c>
      <c r="C206" s="193" t="s">
        <v>32</v>
      </c>
      <c r="D206" s="194" t="s">
        <v>30</v>
      </c>
      <c r="E206" s="195"/>
      <c r="F206" s="196"/>
      <c r="G206" s="197" t="s">
        <v>229</v>
      </c>
      <c r="H206" s="198" t="s">
        <v>0</v>
      </c>
      <c r="I206" s="198"/>
      <c r="J206" s="198"/>
      <c r="K206" s="198"/>
      <c r="L206" s="198"/>
    </row>
    <row r="207" spans="1:12" s="5" customFormat="1" x14ac:dyDescent="0.2">
      <c r="A207" s="14">
        <f t="shared" si="64"/>
        <v>177</v>
      </c>
      <c r="B207" s="192" t="s">
        <v>28</v>
      </c>
      <c r="C207" s="193" t="s">
        <v>32</v>
      </c>
      <c r="D207" s="194" t="s">
        <v>32</v>
      </c>
      <c r="E207" s="195"/>
      <c r="F207" s="196"/>
      <c r="G207" s="197" t="s">
        <v>230</v>
      </c>
      <c r="H207" s="198" t="s">
        <v>0</v>
      </c>
      <c r="I207" s="198"/>
      <c r="J207" s="198"/>
      <c r="K207" s="198"/>
      <c r="L207" s="198"/>
    </row>
    <row r="208" spans="1:12" s="5" customFormat="1" x14ac:dyDescent="0.2">
      <c r="A208" s="14">
        <f t="shared" si="64"/>
        <v>178</v>
      </c>
      <c r="B208" s="192" t="s">
        <v>28</v>
      </c>
      <c r="C208" s="193" t="s">
        <v>32</v>
      </c>
      <c r="D208" s="194" t="s">
        <v>34</v>
      </c>
      <c r="E208" s="195"/>
      <c r="F208" s="196"/>
      <c r="G208" s="197" t="s">
        <v>231</v>
      </c>
      <c r="H208" s="198" t="s">
        <v>0</v>
      </c>
      <c r="I208" s="198"/>
      <c r="J208" s="198"/>
      <c r="K208" s="198"/>
      <c r="L208" s="198"/>
    </row>
    <row r="209" spans="1:12" s="5" customFormat="1" x14ac:dyDescent="0.2">
      <c r="A209" s="14">
        <f t="shared" si="64"/>
        <v>179</v>
      </c>
      <c r="B209" s="192" t="s">
        <v>28</v>
      </c>
      <c r="C209" s="193" t="s">
        <v>32</v>
      </c>
      <c r="D209" s="194" t="s">
        <v>36</v>
      </c>
      <c r="E209" s="195"/>
      <c r="F209" s="196"/>
      <c r="G209" s="197" t="s">
        <v>232</v>
      </c>
      <c r="H209" s="198" t="s">
        <v>0</v>
      </c>
      <c r="I209" s="198"/>
      <c r="J209" s="198"/>
      <c r="K209" s="198"/>
      <c r="L209" s="198"/>
    </row>
    <row r="210" spans="1:12" s="5" customFormat="1" x14ac:dyDescent="0.2">
      <c r="A210" s="14">
        <f t="shared" si="64"/>
        <v>180</v>
      </c>
      <c r="B210" s="192" t="s">
        <v>28</v>
      </c>
      <c r="C210" s="193" t="s">
        <v>32</v>
      </c>
      <c r="D210" s="194" t="s">
        <v>38</v>
      </c>
      <c r="E210" s="195"/>
      <c r="F210" s="196"/>
      <c r="G210" s="197" t="s">
        <v>233</v>
      </c>
      <c r="H210" s="198" t="s">
        <v>0</v>
      </c>
      <c r="I210" s="198"/>
      <c r="J210" s="198"/>
      <c r="K210" s="198"/>
      <c r="L210" s="198"/>
    </row>
    <row r="211" spans="1:12" s="5" customFormat="1" x14ac:dyDescent="0.2">
      <c r="A211" s="14">
        <f t="shared" si="64"/>
        <v>181</v>
      </c>
      <c r="B211" s="192" t="s">
        <v>28</v>
      </c>
      <c r="C211" s="193" t="s">
        <v>32</v>
      </c>
      <c r="D211" s="194" t="s">
        <v>40</v>
      </c>
      <c r="E211" s="195"/>
      <c r="F211" s="196"/>
      <c r="G211" s="197" t="s">
        <v>234</v>
      </c>
      <c r="H211" s="198" t="s">
        <v>0</v>
      </c>
      <c r="I211" s="198"/>
      <c r="J211" s="198"/>
      <c r="K211" s="198"/>
      <c r="L211" s="198"/>
    </row>
    <row r="212" spans="1:12" s="5" customFormat="1" x14ac:dyDescent="0.2">
      <c r="A212" s="14">
        <f t="shared" si="64"/>
        <v>182</v>
      </c>
      <c r="B212" s="192" t="s">
        <v>28</v>
      </c>
      <c r="C212" s="193" t="s">
        <v>32</v>
      </c>
      <c r="D212" s="194" t="s">
        <v>42</v>
      </c>
      <c r="E212" s="195"/>
      <c r="F212" s="196"/>
      <c r="G212" s="197" t="s">
        <v>235</v>
      </c>
      <c r="H212" s="198" t="s">
        <v>0</v>
      </c>
      <c r="I212" s="198"/>
      <c r="J212" s="198"/>
      <c r="K212" s="198"/>
      <c r="L212" s="198"/>
    </row>
    <row r="213" spans="1:12" s="5" customFormat="1" x14ac:dyDescent="0.2">
      <c r="A213" s="14">
        <f t="shared" si="64"/>
        <v>183</v>
      </c>
      <c r="B213" s="192" t="s">
        <v>28</v>
      </c>
      <c r="C213" s="193" t="s">
        <v>32</v>
      </c>
      <c r="D213" s="194" t="s">
        <v>44</v>
      </c>
      <c r="E213" s="195"/>
      <c r="F213" s="196"/>
      <c r="G213" s="197" t="s">
        <v>236</v>
      </c>
      <c r="H213" s="198"/>
      <c r="I213" s="198" t="s">
        <v>1</v>
      </c>
      <c r="J213" s="198"/>
      <c r="K213" s="198"/>
      <c r="L213" s="198"/>
    </row>
    <row r="214" spans="1:12" s="5" customFormat="1" x14ac:dyDescent="0.2">
      <c r="A214" s="14">
        <f t="shared" si="64"/>
        <v>184</v>
      </c>
      <c r="B214" s="192" t="s">
        <v>28</v>
      </c>
      <c r="C214" s="193" t="s">
        <v>32</v>
      </c>
      <c r="D214" s="194" t="s">
        <v>46</v>
      </c>
      <c r="E214" s="195"/>
      <c r="F214" s="196"/>
      <c r="G214" s="197" t="s">
        <v>237</v>
      </c>
      <c r="H214" s="198"/>
      <c r="I214" s="198" t="s">
        <v>1</v>
      </c>
      <c r="J214" s="198"/>
      <c r="K214" s="198"/>
      <c r="L214" s="198"/>
    </row>
    <row r="215" spans="1:12" s="5" customFormat="1" x14ac:dyDescent="0.2">
      <c r="A215" s="14">
        <f t="shared" si="64"/>
        <v>185</v>
      </c>
      <c r="B215" s="192" t="s">
        <v>28</v>
      </c>
      <c r="C215" s="193" t="s">
        <v>32</v>
      </c>
      <c r="D215" s="194" t="s">
        <v>48</v>
      </c>
      <c r="E215" s="195"/>
      <c r="F215" s="196"/>
      <c r="G215" s="197" t="s">
        <v>238</v>
      </c>
      <c r="H215" s="198" t="s">
        <v>0</v>
      </c>
      <c r="I215" s="198"/>
      <c r="J215" s="198"/>
      <c r="K215" s="198"/>
      <c r="L215" s="198"/>
    </row>
    <row r="216" spans="1:12" s="5" customFormat="1" x14ac:dyDescent="0.2">
      <c r="A216" s="14">
        <f t="shared" si="64"/>
        <v>186</v>
      </c>
      <c r="B216" s="192" t="s">
        <v>28</v>
      </c>
      <c r="C216" s="193" t="s">
        <v>32</v>
      </c>
      <c r="D216" s="194" t="s">
        <v>50</v>
      </c>
      <c r="E216" s="195"/>
      <c r="F216" s="196"/>
      <c r="G216" s="197" t="s">
        <v>239</v>
      </c>
      <c r="H216" s="198" t="s">
        <v>0</v>
      </c>
      <c r="I216" s="198"/>
      <c r="J216" s="198"/>
      <c r="K216" s="198"/>
      <c r="L216" s="198"/>
    </row>
    <row r="217" spans="1:12" s="5" customFormat="1" x14ac:dyDescent="0.2">
      <c r="A217" s="14">
        <f t="shared" si="64"/>
        <v>187</v>
      </c>
      <c r="B217" s="192" t="s">
        <v>28</v>
      </c>
      <c r="C217" s="193" t="s">
        <v>32</v>
      </c>
      <c r="D217" s="194" t="s">
        <v>52</v>
      </c>
      <c r="E217" s="195"/>
      <c r="F217" s="196"/>
      <c r="G217" s="197" t="s">
        <v>240</v>
      </c>
      <c r="H217" s="198" t="s">
        <v>0</v>
      </c>
      <c r="I217" s="198"/>
      <c r="J217" s="198"/>
      <c r="K217" s="198"/>
      <c r="L217" s="198"/>
    </row>
    <row r="218" spans="1:12" s="5" customFormat="1" x14ac:dyDescent="0.2">
      <c r="A218" s="14">
        <f t="shared" si="64"/>
        <v>188</v>
      </c>
      <c r="B218" s="192" t="s">
        <v>28</v>
      </c>
      <c r="C218" s="193" t="s">
        <v>32</v>
      </c>
      <c r="D218" s="194" t="s">
        <v>54</v>
      </c>
      <c r="E218" s="195"/>
      <c r="F218" s="196"/>
      <c r="G218" s="197" t="s">
        <v>241</v>
      </c>
      <c r="H218" s="198" t="s">
        <v>0</v>
      </c>
      <c r="I218" s="198"/>
      <c r="J218" s="198"/>
      <c r="K218" s="198"/>
      <c r="L218" s="198"/>
    </row>
    <row r="219" spans="1:12" s="5" customFormat="1" x14ac:dyDescent="0.2">
      <c r="A219" s="14">
        <f t="shared" si="64"/>
        <v>189</v>
      </c>
      <c r="B219" s="192" t="s">
        <v>28</v>
      </c>
      <c r="C219" s="193" t="s">
        <v>32</v>
      </c>
      <c r="D219" s="194" t="s">
        <v>56</v>
      </c>
      <c r="E219" s="195"/>
      <c r="F219" s="196"/>
      <c r="G219" s="197" t="s">
        <v>242</v>
      </c>
      <c r="H219" s="198" t="s">
        <v>0</v>
      </c>
      <c r="I219" s="198"/>
      <c r="J219" s="198"/>
      <c r="K219" s="198"/>
      <c r="L219" s="198"/>
    </row>
    <row r="220" spans="1:12" s="5" customFormat="1" x14ac:dyDescent="0.2">
      <c r="A220" s="14">
        <f t="shared" si="64"/>
        <v>190</v>
      </c>
      <c r="B220" s="192" t="s">
        <v>28</v>
      </c>
      <c r="C220" s="193" t="s">
        <v>32</v>
      </c>
      <c r="D220" s="194" t="s">
        <v>84</v>
      </c>
      <c r="E220" s="195"/>
      <c r="F220" s="196"/>
      <c r="G220" s="197" t="s">
        <v>243</v>
      </c>
      <c r="H220" s="198" t="s">
        <v>0</v>
      </c>
      <c r="I220" s="198"/>
      <c r="J220" s="198"/>
      <c r="K220" s="198"/>
      <c r="L220" s="198"/>
    </row>
    <row r="221" spans="1:12" s="5" customFormat="1" x14ac:dyDescent="0.2">
      <c r="A221" s="14">
        <f t="shared" si="64"/>
        <v>191</v>
      </c>
      <c r="B221" s="192" t="s">
        <v>28</v>
      </c>
      <c r="C221" s="193" t="s">
        <v>32</v>
      </c>
      <c r="D221" s="194" t="s">
        <v>86</v>
      </c>
      <c r="E221" s="195"/>
      <c r="F221" s="196"/>
      <c r="G221" s="197" t="s">
        <v>244</v>
      </c>
      <c r="H221" s="198" t="s">
        <v>0</v>
      </c>
      <c r="I221" s="198"/>
      <c r="J221" s="198"/>
      <c r="K221" s="198"/>
      <c r="L221" s="198"/>
    </row>
    <row r="222" spans="1:12" s="5" customFormat="1" x14ac:dyDescent="0.2">
      <c r="A222" s="14">
        <f t="shared" si="64"/>
        <v>192</v>
      </c>
      <c r="B222" s="192" t="s">
        <v>28</v>
      </c>
      <c r="C222" s="193" t="s">
        <v>32</v>
      </c>
      <c r="D222" s="194" t="s">
        <v>88</v>
      </c>
      <c r="E222" s="195"/>
      <c r="F222" s="196"/>
      <c r="G222" s="197" t="s">
        <v>245</v>
      </c>
      <c r="H222" s="198" t="s">
        <v>0</v>
      </c>
      <c r="I222" s="198"/>
      <c r="J222" s="198"/>
      <c r="K222" s="198"/>
      <c r="L222" s="198"/>
    </row>
    <row r="223" spans="1:12" s="5" customFormat="1" x14ac:dyDescent="0.2">
      <c r="A223" s="14">
        <f t="shared" si="64"/>
        <v>193</v>
      </c>
      <c r="B223" s="192" t="s">
        <v>28</v>
      </c>
      <c r="C223" s="193"/>
      <c r="D223" s="194">
        <v>28</v>
      </c>
      <c r="E223" s="195"/>
      <c r="F223" s="196"/>
      <c r="G223" s="197" t="s">
        <v>651</v>
      </c>
      <c r="H223" s="198"/>
      <c r="I223" s="198" t="s">
        <v>1</v>
      </c>
      <c r="J223" s="198"/>
      <c r="K223" s="198"/>
      <c r="L223" s="198"/>
    </row>
    <row r="224" spans="1:12" s="9" customFormat="1" x14ac:dyDescent="0.25">
      <c r="B224" s="199"/>
      <c r="C224" s="208"/>
      <c r="D224" s="200"/>
      <c r="E224" s="201"/>
      <c r="F224" s="202"/>
      <c r="G224" s="203"/>
      <c r="H224" s="200"/>
      <c r="I224" s="200"/>
      <c r="J224" s="200"/>
      <c r="K224" s="200"/>
      <c r="L224" s="200"/>
    </row>
    <row r="225" spans="1:12" s="9" customFormat="1" x14ac:dyDescent="0.25">
      <c r="B225" s="199" t="s">
        <v>30</v>
      </c>
      <c r="C225" s="186" t="s">
        <v>34</v>
      </c>
      <c r="D225" s="200"/>
      <c r="E225" s="201"/>
      <c r="F225" s="202" t="s">
        <v>247</v>
      </c>
      <c r="G225" s="203"/>
      <c r="H225" s="204">
        <f t="shared" ref="H225" si="65">COUNTIF(H226:H234,"WTP")</f>
        <v>9</v>
      </c>
      <c r="I225" s="204">
        <f t="shared" ref="I225" si="66">COUNTIF(I226:I234,"WDP")</f>
        <v>0</v>
      </c>
      <c r="J225" s="204">
        <f t="shared" ref="J225" si="67">COUNTIF(J226:J234,"TW")</f>
        <v>0</v>
      </c>
      <c r="K225" s="204">
        <f t="shared" ref="K225" si="68">COUNTIF(K226:K234,"TMP")</f>
        <v>0</v>
      </c>
      <c r="L225" s="200">
        <f t="shared" ref="L225" si="69">SUM(H225:K225)</f>
        <v>9</v>
      </c>
    </row>
    <row r="226" spans="1:12" s="5" customFormat="1" x14ac:dyDescent="0.2">
      <c r="A226" s="14">
        <f>A223+1</f>
        <v>194</v>
      </c>
      <c r="B226" s="192" t="s">
        <v>30</v>
      </c>
      <c r="C226" s="193" t="s">
        <v>34</v>
      </c>
      <c r="D226" s="194" t="s">
        <v>8</v>
      </c>
      <c r="E226" s="206"/>
      <c r="F226" s="207"/>
      <c r="G226" s="197" t="s">
        <v>248</v>
      </c>
      <c r="H226" s="198" t="s">
        <v>0</v>
      </c>
      <c r="I226" s="198"/>
      <c r="J226" s="198"/>
      <c r="K226" s="198"/>
      <c r="L226" s="198"/>
    </row>
    <row r="227" spans="1:12" s="5" customFormat="1" x14ac:dyDescent="0.2">
      <c r="A227" s="14">
        <f>A226+1</f>
        <v>195</v>
      </c>
      <c r="B227" s="192" t="s">
        <v>30</v>
      </c>
      <c r="C227" s="193" t="s">
        <v>34</v>
      </c>
      <c r="D227" s="194" t="s">
        <v>12</v>
      </c>
      <c r="E227" s="211"/>
      <c r="F227" s="212"/>
      <c r="G227" s="197" t="s">
        <v>249</v>
      </c>
      <c r="H227" s="198" t="s">
        <v>0</v>
      </c>
      <c r="I227" s="198"/>
      <c r="J227" s="198"/>
      <c r="K227" s="198"/>
      <c r="L227" s="198"/>
    </row>
    <row r="228" spans="1:12" s="5" customFormat="1" x14ac:dyDescent="0.2">
      <c r="A228" s="14">
        <f t="shared" ref="A228:A234" si="70">A227+1</f>
        <v>196</v>
      </c>
      <c r="B228" s="192" t="s">
        <v>30</v>
      </c>
      <c r="C228" s="193" t="s">
        <v>34</v>
      </c>
      <c r="D228" s="194" t="s">
        <v>14</v>
      </c>
      <c r="E228" s="211"/>
      <c r="F228" s="212"/>
      <c r="G228" s="197" t="s">
        <v>250</v>
      </c>
      <c r="H228" s="198" t="s">
        <v>0</v>
      </c>
      <c r="I228" s="198"/>
      <c r="J228" s="198"/>
      <c r="K228" s="198"/>
      <c r="L228" s="198"/>
    </row>
    <row r="229" spans="1:12" s="5" customFormat="1" x14ac:dyDescent="0.2">
      <c r="A229" s="14">
        <f t="shared" si="70"/>
        <v>197</v>
      </c>
      <c r="B229" s="192" t="s">
        <v>30</v>
      </c>
      <c r="C229" s="193" t="s">
        <v>34</v>
      </c>
      <c r="D229" s="194" t="s">
        <v>16</v>
      </c>
      <c r="E229" s="211"/>
      <c r="F229" s="212"/>
      <c r="G229" s="197" t="s">
        <v>251</v>
      </c>
      <c r="H229" s="198" t="s">
        <v>0</v>
      </c>
      <c r="I229" s="198"/>
      <c r="J229" s="198"/>
      <c r="K229" s="198"/>
      <c r="L229" s="198"/>
    </row>
    <row r="230" spans="1:12" s="5" customFormat="1" x14ac:dyDescent="0.2">
      <c r="A230" s="14">
        <f t="shared" si="70"/>
        <v>198</v>
      </c>
      <c r="B230" s="192" t="s">
        <v>30</v>
      </c>
      <c r="C230" s="193" t="s">
        <v>34</v>
      </c>
      <c r="D230" s="194" t="s">
        <v>18</v>
      </c>
      <c r="E230" s="211"/>
      <c r="F230" s="212"/>
      <c r="G230" s="197" t="s">
        <v>252</v>
      </c>
      <c r="H230" s="198" t="s">
        <v>0</v>
      </c>
      <c r="I230" s="198"/>
      <c r="J230" s="198"/>
      <c r="K230" s="198"/>
      <c r="L230" s="198"/>
    </row>
    <row r="231" spans="1:12" s="5" customFormat="1" x14ac:dyDescent="0.2">
      <c r="A231" s="14">
        <f t="shared" si="70"/>
        <v>199</v>
      </c>
      <c r="B231" s="192" t="s">
        <v>30</v>
      </c>
      <c r="C231" s="193" t="s">
        <v>34</v>
      </c>
      <c r="D231" s="194" t="s">
        <v>20</v>
      </c>
      <c r="E231" s="211"/>
      <c r="F231" s="212"/>
      <c r="G231" s="197" t="s">
        <v>253</v>
      </c>
      <c r="H231" s="198" t="s">
        <v>0</v>
      </c>
      <c r="I231" s="198"/>
      <c r="J231" s="198"/>
      <c r="K231" s="198"/>
      <c r="L231" s="198"/>
    </row>
    <row r="232" spans="1:12" s="5" customFormat="1" x14ac:dyDescent="0.2">
      <c r="A232" s="14">
        <f t="shared" si="70"/>
        <v>200</v>
      </c>
      <c r="B232" s="192" t="s">
        <v>30</v>
      </c>
      <c r="C232" s="193" t="s">
        <v>34</v>
      </c>
      <c r="D232" s="194" t="s">
        <v>22</v>
      </c>
      <c r="E232" s="211"/>
      <c r="F232" s="212"/>
      <c r="G232" s="197" t="s">
        <v>254</v>
      </c>
      <c r="H232" s="198" t="s">
        <v>0</v>
      </c>
      <c r="I232" s="198"/>
      <c r="J232" s="198"/>
      <c r="K232" s="198"/>
      <c r="L232" s="198"/>
    </row>
    <row r="233" spans="1:12" s="5" customFormat="1" x14ac:dyDescent="0.2">
      <c r="A233" s="14">
        <f t="shared" si="70"/>
        <v>201</v>
      </c>
      <c r="B233" s="192" t="s">
        <v>30</v>
      </c>
      <c r="C233" s="193" t="s">
        <v>34</v>
      </c>
      <c r="D233" s="194" t="s">
        <v>24</v>
      </c>
      <c r="E233" s="211"/>
      <c r="F233" s="212"/>
      <c r="G233" s="197" t="s">
        <v>255</v>
      </c>
      <c r="H233" s="198" t="s">
        <v>0</v>
      </c>
      <c r="I233" s="198"/>
      <c r="J233" s="198"/>
      <c r="K233" s="198"/>
      <c r="L233" s="198"/>
    </row>
    <row r="234" spans="1:12" s="5" customFormat="1" x14ac:dyDescent="0.2">
      <c r="A234" s="14">
        <f t="shared" si="70"/>
        <v>202</v>
      </c>
      <c r="B234" s="192" t="s">
        <v>30</v>
      </c>
      <c r="C234" s="193" t="s">
        <v>34</v>
      </c>
      <c r="D234" s="194" t="s">
        <v>26</v>
      </c>
      <c r="E234" s="211"/>
      <c r="F234" s="212"/>
      <c r="G234" s="197" t="s">
        <v>634</v>
      </c>
      <c r="H234" s="198" t="s">
        <v>0</v>
      </c>
      <c r="I234" s="198"/>
      <c r="J234" s="198"/>
      <c r="K234" s="198"/>
      <c r="L234" s="198"/>
    </row>
    <row r="235" spans="1:12" s="9" customFormat="1" x14ac:dyDescent="0.25">
      <c r="B235" s="199"/>
      <c r="C235" s="208"/>
      <c r="D235" s="200"/>
      <c r="E235" s="201"/>
      <c r="F235" s="202"/>
      <c r="G235" s="203"/>
      <c r="H235" s="200"/>
      <c r="I235" s="200"/>
      <c r="J235" s="200"/>
      <c r="K235" s="200"/>
      <c r="L235" s="200"/>
    </row>
    <row r="236" spans="1:12" s="9" customFormat="1" x14ac:dyDescent="0.25">
      <c r="B236" s="199" t="s">
        <v>32</v>
      </c>
      <c r="C236" s="186" t="s">
        <v>36</v>
      </c>
      <c r="D236" s="200"/>
      <c r="E236" s="209"/>
      <c r="F236" s="202" t="s">
        <v>257</v>
      </c>
      <c r="G236" s="210"/>
      <c r="H236" s="204">
        <f t="shared" ref="H236" si="71">COUNTIF(H237:H272,"WTP")</f>
        <v>36</v>
      </c>
      <c r="I236" s="204">
        <f t="shared" ref="I236" si="72">COUNTIF(I237:I272,"WDP")</f>
        <v>0</v>
      </c>
      <c r="J236" s="204">
        <f t="shared" ref="J236" si="73">COUNTIF(J237:J272,"TW")</f>
        <v>0</v>
      </c>
      <c r="K236" s="204">
        <f t="shared" ref="K236" si="74">COUNTIF(K237:K272,"TMP")</f>
        <v>0</v>
      </c>
      <c r="L236" s="200">
        <f t="shared" ref="L236" si="75">SUM(H236:K236)</f>
        <v>36</v>
      </c>
    </row>
    <row r="237" spans="1:12" s="5" customFormat="1" x14ac:dyDescent="0.2">
      <c r="A237" s="14">
        <f>A234+1</f>
        <v>203</v>
      </c>
      <c r="B237" s="192" t="s">
        <v>32</v>
      </c>
      <c r="C237" s="193" t="s">
        <v>36</v>
      </c>
      <c r="D237" s="194" t="s">
        <v>8</v>
      </c>
      <c r="E237" s="206"/>
      <c r="F237" s="207"/>
      <c r="G237" s="197" t="s">
        <v>258</v>
      </c>
      <c r="H237" s="198" t="s">
        <v>0</v>
      </c>
      <c r="I237" s="198"/>
      <c r="J237" s="198"/>
      <c r="K237" s="198"/>
      <c r="L237" s="198"/>
    </row>
    <row r="238" spans="1:12" s="5" customFormat="1" x14ac:dyDescent="0.2">
      <c r="A238" s="14">
        <f>A237+1</f>
        <v>204</v>
      </c>
      <c r="B238" s="192" t="s">
        <v>32</v>
      </c>
      <c r="C238" s="193" t="s">
        <v>36</v>
      </c>
      <c r="D238" s="194" t="s">
        <v>12</v>
      </c>
      <c r="E238" s="195"/>
      <c r="F238" s="196"/>
      <c r="G238" s="197" t="s">
        <v>259</v>
      </c>
      <c r="H238" s="198" t="s">
        <v>0</v>
      </c>
      <c r="I238" s="198"/>
      <c r="J238" s="198"/>
      <c r="K238" s="198"/>
      <c r="L238" s="198"/>
    </row>
    <row r="239" spans="1:12" s="5" customFormat="1" x14ac:dyDescent="0.2">
      <c r="A239" s="14">
        <f t="shared" ref="A239:A272" si="76">A238+1</f>
        <v>205</v>
      </c>
      <c r="B239" s="192" t="s">
        <v>32</v>
      </c>
      <c r="C239" s="193" t="s">
        <v>36</v>
      </c>
      <c r="D239" s="194" t="s">
        <v>14</v>
      </c>
      <c r="E239" s="195"/>
      <c r="F239" s="196"/>
      <c r="G239" s="197" t="s">
        <v>260</v>
      </c>
      <c r="H239" s="198" t="s">
        <v>0</v>
      </c>
      <c r="I239" s="198"/>
      <c r="J239" s="198"/>
      <c r="K239" s="198"/>
      <c r="L239" s="198"/>
    </row>
    <row r="240" spans="1:12" s="5" customFormat="1" x14ac:dyDescent="0.2">
      <c r="A240" s="14">
        <f t="shared" si="76"/>
        <v>206</v>
      </c>
      <c r="B240" s="192" t="s">
        <v>32</v>
      </c>
      <c r="C240" s="193" t="s">
        <v>36</v>
      </c>
      <c r="D240" s="194" t="s">
        <v>16</v>
      </c>
      <c r="E240" s="195"/>
      <c r="F240" s="196"/>
      <c r="G240" s="197" t="s">
        <v>261</v>
      </c>
      <c r="H240" s="198" t="s">
        <v>0</v>
      </c>
      <c r="I240" s="198"/>
      <c r="J240" s="198"/>
      <c r="K240" s="198"/>
      <c r="L240" s="198"/>
    </row>
    <row r="241" spans="1:12" s="5" customFormat="1" x14ac:dyDescent="0.2">
      <c r="A241" s="14">
        <f t="shared" si="76"/>
        <v>207</v>
      </c>
      <c r="B241" s="192" t="s">
        <v>32</v>
      </c>
      <c r="C241" s="193" t="s">
        <v>36</v>
      </c>
      <c r="D241" s="194" t="s">
        <v>18</v>
      </c>
      <c r="E241" s="195"/>
      <c r="F241" s="196"/>
      <c r="G241" s="197" t="s">
        <v>262</v>
      </c>
      <c r="H241" s="198" t="s">
        <v>0</v>
      </c>
      <c r="I241" s="198"/>
      <c r="J241" s="198"/>
      <c r="K241" s="198"/>
      <c r="L241" s="198"/>
    </row>
    <row r="242" spans="1:12" s="5" customFormat="1" x14ac:dyDescent="0.2">
      <c r="A242" s="14">
        <f t="shared" si="76"/>
        <v>208</v>
      </c>
      <c r="B242" s="192" t="s">
        <v>32</v>
      </c>
      <c r="C242" s="193" t="s">
        <v>36</v>
      </c>
      <c r="D242" s="194" t="s">
        <v>20</v>
      </c>
      <c r="E242" s="195"/>
      <c r="F242" s="196"/>
      <c r="G242" s="197" t="s">
        <v>263</v>
      </c>
      <c r="H242" s="198" t="s">
        <v>0</v>
      </c>
      <c r="I242" s="198"/>
      <c r="J242" s="198"/>
      <c r="K242" s="198"/>
      <c r="L242" s="198"/>
    </row>
    <row r="243" spans="1:12" s="5" customFormat="1" x14ac:dyDescent="0.2">
      <c r="A243" s="14">
        <f t="shared" si="76"/>
        <v>209</v>
      </c>
      <c r="B243" s="192" t="s">
        <v>32</v>
      </c>
      <c r="C243" s="193" t="s">
        <v>36</v>
      </c>
      <c r="D243" s="194" t="s">
        <v>22</v>
      </c>
      <c r="E243" s="195"/>
      <c r="F243" s="196"/>
      <c r="G243" s="197" t="s">
        <v>264</v>
      </c>
      <c r="H243" s="198" t="s">
        <v>0</v>
      </c>
      <c r="I243" s="198"/>
      <c r="J243" s="198"/>
      <c r="K243" s="198"/>
      <c r="L243" s="198"/>
    </row>
    <row r="244" spans="1:12" s="5" customFormat="1" x14ac:dyDescent="0.2">
      <c r="A244" s="14">
        <f t="shared" si="76"/>
        <v>210</v>
      </c>
      <c r="B244" s="192" t="s">
        <v>32</v>
      </c>
      <c r="C244" s="193" t="s">
        <v>36</v>
      </c>
      <c r="D244" s="194" t="s">
        <v>24</v>
      </c>
      <c r="E244" s="195"/>
      <c r="F244" s="196"/>
      <c r="G244" s="197" t="s">
        <v>265</v>
      </c>
      <c r="H244" s="198" t="s">
        <v>0</v>
      </c>
      <c r="I244" s="198"/>
      <c r="J244" s="198"/>
      <c r="K244" s="198"/>
      <c r="L244" s="198"/>
    </row>
    <row r="245" spans="1:12" s="5" customFormat="1" x14ac:dyDescent="0.2">
      <c r="A245" s="14">
        <f t="shared" si="76"/>
        <v>211</v>
      </c>
      <c r="B245" s="192" t="s">
        <v>32</v>
      </c>
      <c r="C245" s="193" t="s">
        <v>36</v>
      </c>
      <c r="D245" s="194" t="s">
        <v>26</v>
      </c>
      <c r="E245" s="195"/>
      <c r="F245" s="196"/>
      <c r="G245" s="197" t="s">
        <v>266</v>
      </c>
      <c r="H245" s="198" t="s">
        <v>0</v>
      </c>
      <c r="I245" s="198"/>
      <c r="J245" s="198"/>
      <c r="K245" s="198"/>
      <c r="L245" s="198"/>
    </row>
    <row r="246" spans="1:12" s="5" customFormat="1" x14ac:dyDescent="0.2">
      <c r="A246" s="14">
        <f t="shared" si="76"/>
        <v>212</v>
      </c>
      <c r="B246" s="192" t="s">
        <v>32</v>
      </c>
      <c r="C246" s="193" t="s">
        <v>36</v>
      </c>
      <c r="D246" s="194" t="s">
        <v>28</v>
      </c>
      <c r="E246" s="195"/>
      <c r="F246" s="196"/>
      <c r="G246" s="197" t="s">
        <v>267</v>
      </c>
      <c r="H246" s="198" t="s">
        <v>0</v>
      </c>
      <c r="I246" s="198"/>
      <c r="J246" s="198"/>
      <c r="K246" s="198"/>
      <c r="L246" s="198"/>
    </row>
    <row r="247" spans="1:12" s="5" customFormat="1" x14ac:dyDescent="0.2">
      <c r="A247" s="14">
        <f t="shared" si="76"/>
        <v>213</v>
      </c>
      <c r="B247" s="192" t="s">
        <v>32</v>
      </c>
      <c r="C247" s="193" t="s">
        <v>36</v>
      </c>
      <c r="D247" s="194" t="s">
        <v>30</v>
      </c>
      <c r="E247" s="195"/>
      <c r="F247" s="196"/>
      <c r="G247" s="197" t="s">
        <v>268</v>
      </c>
      <c r="H247" s="198" t="s">
        <v>0</v>
      </c>
      <c r="I247" s="198"/>
      <c r="J247" s="198"/>
      <c r="K247" s="198"/>
      <c r="L247" s="198"/>
    </row>
    <row r="248" spans="1:12" s="5" customFormat="1" x14ac:dyDescent="0.2">
      <c r="A248" s="14">
        <f t="shared" si="76"/>
        <v>214</v>
      </c>
      <c r="B248" s="192" t="s">
        <v>32</v>
      </c>
      <c r="C248" s="193" t="s">
        <v>36</v>
      </c>
      <c r="D248" s="194" t="s">
        <v>32</v>
      </c>
      <c r="E248" s="195"/>
      <c r="F248" s="196"/>
      <c r="G248" s="197" t="s">
        <v>269</v>
      </c>
      <c r="H248" s="198" t="s">
        <v>0</v>
      </c>
      <c r="I248" s="198"/>
      <c r="J248" s="198"/>
      <c r="K248" s="198"/>
      <c r="L248" s="198"/>
    </row>
    <row r="249" spans="1:12" s="5" customFormat="1" x14ac:dyDescent="0.2">
      <c r="A249" s="14">
        <f t="shared" si="76"/>
        <v>215</v>
      </c>
      <c r="B249" s="192" t="s">
        <v>32</v>
      </c>
      <c r="C249" s="193" t="s">
        <v>36</v>
      </c>
      <c r="D249" s="194" t="s">
        <v>34</v>
      </c>
      <c r="E249" s="195"/>
      <c r="F249" s="196"/>
      <c r="G249" s="197" t="s">
        <v>270</v>
      </c>
      <c r="H249" s="198" t="s">
        <v>0</v>
      </c>
      <c r="I249" s="198"/>
      <c r="J249" s="198"/>
      <c r="K249" s="198"/>
      <c r="L249" s="198"/>
    </row>
    <row r="250" spans="1:12" s="5" customFormat="1" x14ac:dyDescent="0.2">
      <c r="A250" s="14">
        <f t="shared" si="76"/>
        <v>216</v>
      </c>
      <c r="B250" s="192" t="s">
        <v>32</v>
      </c>
      <c r="C250" s="193" t="s">
        <v>36</v>
      </c>
      <c r="D250" s="194" t="s">
        <v>36</v>
      </c>
      <c r="E250" s="195"/>
      <c r="F250" s="196"/>
      <c r="G250" s="197" t="s">
        <v>271</v>
      </c>
      <c r="H250" s="198" t="s">
        <v>0</v>
      </c>
      <c r="I250" s="198"/>
      <c r="J250" s="198"/>
      <c r="K250" s="198"/>
      <c r="L250" s="198"/>
    </row>
    <row r="251" spans="1:12" s="5" customFormat="1" x14ac:dyDescent="0.2">
      <c r="A251" s="14">
        <f t="shared" si="76"/>
        <v>217</v>
      </c>
      <c r="B251" s="192" t="s">
        <v>32</v>
      </c>
      <c r="C251" s="193" t="s">
        <v>36</v>
      </c>
      <c r="D251" s="194" t="s">
        <v>38</v>
      </c>
      <c r="E251" s="195"/>
      <c r="F251" s="196"/>
      <c r="G251" s="197" t="s">
        <v>272</v>
      </c>
      <c r="H251" s="198" t="s">
        <v>0</v>
      </c>
      <c r="I251" s="198"/>
      <c r="J251" s="198"/>
      <c r="K251" s="198"/>
      <c r="L251" s="198"/>
    </row>
    <row r="252" spans="1:12" s="5" customFormat="1" x14ac:dyDescent="0.2">
      <c r="A252" s="14">
        <f t="shared" si="76"/>
        <v>218</v>
      </c>
      <c r="B252" s="192" t="s">
        <v>32</v>
      </c>
      <c r="C252" s="193" t="s">
        <v>36</v>
      </c>
      <c r="D252" s="194" t="s">
        <v>40</v>
      </c>
      <c r="E252" s="195"/>
      <c r="F252" s="196"/>
      <c r="G252" s="197" t="s">
        <v>273</v>
      </c>
      <c r="H252" s="198" t="s">
        <v>0</v>
      </c>
      <c r="I252" s="198"/>
      <c r="J252" s="198"/>
      <c r="K252" s="198"/>
      <c r="L252" s="198"/>
    </row>
    <row r="253" spans="1:12" s="5" customFormat="1" x14ac:dyDescent="0.2">
      <c r="A253" s="14">
        <f t="shared" si="76"/>
        <v>219</v>
      </c>
      <c r="B253" s="192" t="s">
        <v>32</v>
      </c>
      <c r="C253" s="193" t="s">
        <v>36</v>
      </c>
      <c r="D253" s="194" t="s">
        <v>42</v>
      </c>
      <c r="E253" s="195"/>
      <c r="F253" s="196"/>
      <c r="G253" s="197" t="s">
        <v>274</v>
      </c>
      <c r="H253" s="198" t="s">
        <v>0</v>
      </c>
      <c r="I253" s="198"/>
      <c r="J253" s="198"/>
      <c r="K253" s="198"/>
      <c r="L253" s="198"/>
    </row>
    <row r="254" spans="1:12" s="5" customFormat="1" x14ac:dyDescent="0.2">
      <c r="A254" s="14">
        <f t="shared" si="76"/>
        <v>220</v>
      </c>
      <c r="B254" s="192" t="s">
        <v>32</v>
      </c>
      <c r="C254" s="193" t="s">
        <v>36</v>
      </c>
      <c r="D254" s="194" t="s">
        <v>44</v>
      </c>
      <c r="E254" s="195"/>
      <c r="F254" s="196"/>
      <c r="G254" s="197" t="s">
        <v>275</v>
      </c>
      <c r="H254" s="198" t="s">
        <v>0</v>
      </c>
      <c r="I254" s="198"/>
      <c r="J254" s="198"/>
      <c r="K254" s="198"/>
      <c r="L254" s="198"/>
    </row>
    <row r="255" spans="1:12" s="5" customFormat="1" x14ac:dyDescent="0.2">
      <c r="A255" s="14">
        <f t="shared" si="76"/>
        <v>221</v>
      </c>
      <c r="B255" s="192" t="s">
        <v>32</v>
      </c>
      <c r="C255" s="193" t="s">
        <v>36</v>
      </c>
      <c r="D255" s="194" t="s">
        <v>46</v>
      </c>
      <c r="E255" s="195"/>
      <c r="F255" s="196"/>
      <c r="G255" s="197" t="s">
        <v>277</v>
      </c>
      <c r="H255" s="198" t="s">
        <v>0</v>
      </c>
      <c r="I255" s="198"/>
      <c r="J255" s="198"/>
      <c r="K255" s="198"/>
      <c r="L255" s="198"/>
    </row>
    <row r="256" spans="1:12" s="5" customFormat="1" x14ac:dyDescent="0.2">
      <c r="A256" s="14">
        <f t="shared" si="76"/>
        <v>222</v>
      </c>
      <c r="B256" s="192" t="s">
        <v>32</v>
      </c>
      <c r="C256" s="193" t="s">
        <v>36</v>
      </c>
      <c r="D256" s="194" t="s">
        <v>48</v>
      </c>
      <c r="E256" s="195"/>
      <c r="F256" s="196"/>
      <c r="G256" s="197" t="s">
        <v>278</v>
      </c>
      <c r="H256" s="198" t="s">
        <v>0</v>
      </c>
      <c r="I256" s="198"/>
      <c r="J256" s="198"/>
      <c r="K256" s="198"/>
      <c r="L256" s="198"/>
    </row>
    <row r="257" spans="1:12" s="5" customFormat="1" x14ac:dyDescent="0.2">
      <c r="A257" s="14">
        <f t="shared" si="76"/>
        <v>223</v>
      </c>
      <c r="B257" s="192" t="s">
        <v>32</v>
      </c>
      <c r="C257" s="193" t="s">
        <v>36</v>
      </c>
      <c r="D257" s="194" t="s">
        <v>50</v>
      </c>
      <c r="E257" s="195"/>
      <c r="F257" s="196"/>
      <c r="G257" s="197" t="s">
        <v>279</v>
      </c>
      <c r="H257" s="198" t="s">
        <v>0</v>
      </c>
      <c r="I257" s="198"/>
      <c r="J257" s="198"/>
      <c r="K257" s="198"/>
      <c r="L257" s="198"/>
    </row>
    <row r="258" spans="1:12" s="5" customFormat="1" x14ac:dyDescent="0.2">
      <c r="A258" s="14">
        <f t="shared" si="76"/>
        <v>224</v>
      </c>
      <c r="B258" s="192" t="s">
        <v>32</v>
      </c>
      <c r="C258" s="193" t="s">
        <v>36</v>
      </c>
      <c r="D258" s="194" t="s">
        <v>52</v>
      </c>
      <c r="E258" s="195"/>
      <c r="F258" s="196"/>
      <c r="G258" s="197" t="s">
        <v>280</v>
      </c>
      <c r="H258" s="198" t="s">
        <v>0</v>
      </c>
      <c r="I258" s="198"/>
      <c r="J258" s="198"/>
      <c r="K258" s="198"/>
      <c r="L258" s="198"/>
    </row>
    <row r="259" spans="1:12" s="5" customFormat="1" x14ac:dyDescent="0.2">
      <c r="A259" s="14">
        <f t="shared" si="76"/>
        <v>225</v>
      </c>
      <c r="B259" s="192" t="s">
        <v>32</v>
      </c>
      <c r="C259" s="193" t="s">
        <v>36</v>
      </c>
      <c r="D259" s="194" t="s">
        <v>54</v>
      </c>
      <c r="E259" s="195"/>
      <c r="F259" s="196"/>
      <c r="G259" s="197" t="s">
        <v>281</v>
      </c>
      <c r="H259" s="198" t="s">
        <v>0</v>
      </c>
      <c r="I259" s="198"/>
      <c r="J259" s="198"/>
      <c r="K259" s="198"/>
      <c r="L259" s="198"/>
    </row>
    <row r="260" spans="1:12" s="5" customFormat="1" x14ac:dyDescent="0.2">
      <c r="A260" s="14">
        <f t="shared" si="76"/>
        <v>226</v>
      </c>
      <c r="B260" s="192" t="s">
        <v>32</v>
      </c>
      <c r="C260" s="193" t="s">
        <v>36</v>
      </c>
      <c r="D260" s="194" t="s">
        <v>56</v>
      </c>
      <c r="E260" s="195"/>
      <c r="F260" s="196"/>
      <c r="G260" s="197" t="s">
        <v>282</v>
      </c>
      <c r="H260" s="198" t="s">
        <v>0</v>
      </c>
      <c r="I260" s="198"/>
      <c r="J260" s="198"/>
      <c r="K260" s="198"/>
      <c r="L260" s="198"/>
    </row>
    <row r="261" spans="1:12" s="5" customFormat="1" x14ac:dyDescent="0.2">
      <c r="A261" s="14">
        <f t="shared" si="76"/>
        <v>227</v>
      </c>
      <c r="B261" s="192" t="s">
        <v>32</v>
      </c>
      <c r="C261" s="193" t="s">
        <v>36</v>
      </c>
      <c r="D261" s="194" t="s">
        <v>84</v>
      </c>
      <c r="E261" s="195"/>
      <c r="F261" s="196"/>
      <c r="G261" s="197" t="s">
        <v>283</v>
      </c>
      <c r="H261" s="198" t="s">
        <v>0</v>
      </c>
      <c r="I261" s="198"/>
      <c r="J261" s="198"/>
      <c r="K261" s="198"/>
      <c r="L261" s="198"/>
    </row>
    <row r="262" spans="1:12" s="5" customFormat="1" x14ac:dyDescent="0.2">
      <c r="A262" s="14">
        <f t="shared" si="76"/>
        <v>228</v>
      </c>
      <c r="B262" s="192" t="s">
        <v>32</v>
      </c>
      <c r="C262" s="193" t="s">
        <v>36</v>
      </c>
      <c r="D262" s="194" t="s">
        <v>86</v>
      </c>
      <c r="E262" s="195"/>
      <c r="F262" s="196"/>
      <c r="G262" s="197" t="s">
        <v>284</v>
      </c>
      <c r="H262" s="198" t="s">
        <v>0</v>
      </c>
      <c r="I262" s="198"/>
      <c r="J262" s="198"/>
      <c r="K262" s="198"/>
      <c r="L262" s="198"/>
    </row>
    <row r="263" spans="1:12" s="5" customFormat="1" x14ac:dyDescent="0.2">
      <c r="A263" s="14">
        <f t="shared" si="76"/>
        <v>229</v>
      </c>
      <c r="B263" s="192" t="s">
        <v>32</v>
      </c>
      <c r="C263" s="193" t="s">
        <v>36</v>
      </c>
      <c r="D263" s="194" t="s">
        <v>88</v>
      </c>
      <c r="E263" s="195"/>
      <c r="F263" s="196"/>
      <c r="G263" s="197" t="s">
        <v>285</v>
      </c>
      <c r="H263" s="198" t="s">
        <v>0</v>
      </c>
      <c r="I263" s="198"/>
      <c r="J263" s="198"/>
      <c r="K263" s="198"/>
      <c r="L263" s="198"/>
    </row>
    <row r="264" spans="1:12" s="5" customFormat="1" x14ac:dyDescent="0.2">
      <c r="A264" s="14">
        <f t="shared" si="76"/>
        <v>230</v>
      </c>
      <c r="B264" s="192" t="s">
        <v>32</v>
      </c>
      <c r="C264" s="193" t="s">
        <v>36</v>
      </c>
      <c r="D264" s="194" t="s">
        <v>90</v>
      </c>
      <c r="E264" s="195"/>
      <c r="F264" s="196"/>
      <c r="G264" s="197" t="s">
        <v>286</v>
      </c>
      <c r="H264" s="198" t="s">
        <v>0</v>
      </c>
      <c r="I264" s="198"/>
      <c r="J264" s="198"/>
      <c r="K264" s="198"/>
      <c r="L264" s="198"/>
    </row>
    <row r="265" spans="1:12" s="5" customFormat="1" x14ac:dyDescent="0.2">
      <c r="A265" s="14">
        <f t="shared" si="76"/>
        <v>231</v>
      </c>
      <c r="B265" s="192" t="s">
        <v>32</v>
      </c>
      <c r="C265" s="193" t="s">
        <v>36</v>
      </c>
      <c r="D265" s="194" t="s">
        <v>92</v>
      </c>
      <c r="E265" s="195"/>
      <c r="F265" s="196"/>
      <c r="G265" s="197" t="s">
        <v>287</v>
      </c>
      <c r="H265" s="198" t="s">
        <v>0</v>
      </c>
      <c r="I265" s="198"/>
      <c r="J265" s="198"/>
      <c r="K265" s="198"/>
      <c r="L265" s="198"/>
    </row>
    <row r="266" spans="1:12" s="5" customFormat="1" x14ac:dyDescent="0.2">
      <c r="A266" s="14">
        <f t="shared" si="76"/>
        <v>232</v>
      </c>
      <c r="B266" s="192" t="s">
        <v>32</v>
      </c>
      <c r="C266" s="193" t="s">
        <v>36</v>
      </c>
      <c r="D266" s="194" t="s">
        <v>94</v>
      </c>
      <c r="E266" s="195"/>
      <c r="F266" s="196"/>
      <c r="G266" s="197" t="s">
        <v>288</v>
      </c>
      <c r="H266" s="198" t="s">
        <v>0</v>
      </c>
      <c r="I266" s="198"/>
      <c r="J266" s="198"/>
      <c r="K266" s="198"/>
      <c r="L266" s="198"/>
    </row>
    <row r="267" spans="1:12" s="5" customFormat="1" x14ac:dyDescent="0.2">
      <c r="A267" s="14">
        <f t="shared" si="76"/>
        <v>233</v>
      </c>
      <c r="B267" s="192" t="s">
        <v>32</v>
      </c>
      <c r="C267" s="193" t="s">
        <v>36</v>
      </c>
      <c r="D267" s="194" t="s">
        <v>96</v>
      </c>
      <c r="E267" s="195"/>
      <c r="F267" s="196"/>
      <c r="G267" s="197" t="s">
        <v>289</v>
      </c>
      <c r="H267" s="198" t="s">
        <v>0</v>
      </c>
      <c r="I267" s="198"/>
      <c r="J267" s="198"/>
      <c r="K267" s="198"/>
      <c r="L267" s="198"/>
    </row>
    <row r="268" spans="1:12" s="5" customFormat="1" x14ac:dyDescent="0.2">
      <c r="A268" s="14">
        <f t="shared" si="76"/>
        <v>234</v>
      </c>
      <c r="B268" s="192" t="s">
        <v>32</v>
      </c>
      <c r="C268" s="193" t="s">
        <v>36</v>
      </c>
      <c r="D268" s="194" t="s">
        <v>290</v>
      </c>
      <c r="E268" s="195"/>
      <c r="F268" s="196"/>
      <c r="G268" s="197" t="s">
        <v>291</v>
      </c>
      <c r="H268" s="198" t="s">
        <v>0</v>
      </c>
      <c r="I268" s="198"/>
      <c r="J268" s="198"/>
      <c r="K268" s="198"/>
      <c r="L268" s="198"/>
    </row>
    <row r="269" spans="1:12" s="5" customFormat="1" x14ac:dyDescent="0.2">
      <c r="A269" s="14">
        <f t="shared" si="76"/>
        <v>235</v>
      </c>
      <c r="B269" s="192" t="s">
        <v>32</v>
      </c>
      <c r="C269" s="193" t="s">
        <v>36</v>
      </c>
      <c r="D269" s="194" t="s">
        <v>292</v>
      </c>
      <c r="E269" s="195"/>
      <c r="F269" s="196"/>
      <c r="G269" s="197" t="s">
        <v>293</v>
      </c>
      <c r="H269" s="198" t="s">
        <v>0</v>
      </c>
      <c r="I269" s="198"/>
      <c r="J269" s="198"/>
      <c r="K269" s="198"/>
      <c r="L269" s="198"/>
    </row>
    <row r="270" spans="1:12" s="5" customFormat="1" x14ac:dyDescent="0.2">
      <c r="A270" s="14">
        <f t="shared" si="76"/>
        <v>236</v>
      </c>
      <c r="B270" s="192" t="s">
        <v>32</v>
      </c>
      <c r="C270" s="193" t="s">
        <v>36</v>
      </c>
      <c r="D270" s="194" t="s">
        <v>294</v>
      </c>
      <c r="E270" s="195"/>
      <c r="F270" s="196"/>
      <c r="G270" s="197" t="s">
        <v>295</v>
      </c>
      <c r="H270" s="198" t="s">
        <v>0</v>
      </c>
      <c r="I270" s="198"/>
      <c r="J270" s="198"/>
      <c r="K270" s="198"/>
      <c r="L270" s="198"/>
    </row>
    <row r="271" spans="1:12" s="5" customFormat="1" x14ac:dyDescent="0.2">
      <c r="A271" s="14">
        <f t="shared" si="76"/>
        <v>237</v>
      </c>
      <c r="B271" s="192" t="s">
        <v>32</v>
      </c>
      <c r="C271" s="193" t="s">
        <v>36</v>
      </c>
      <c r="D271" s="194" t="s">
        <v>296</v>
      </c>
      <c r="E271" s="195"/>
      <c r="F271" s="196"/>
      <c r="G271" s="197" t="s">
        <v>297</v>
      </c>
      <c r="H271" s="198" t="s">
        <v>0</v>
      </c>
      <c r="I271" s="198"/>
      <c r="J271" s="198"/>
      <c r="K271" s="198"/>
      <c r="L271" s="198"/>
    </row>
    <row r="272" spans="1:12" s="5" customFormat="1" x14ac:dyDescent="0.2">
      <c r="A272" s="14">
        <f t="shared" si="76"/>
        <v>238</v>
      </c>
      <c r="B272" s="192" t="s">
        <v>32</v>
      </c>
      <c r="C272" s="193" t="s">
        <v>36</v>
      </c>
      <c r="D272" s="194" t="s">
        <v>298</v>
      </c>
      <c r="E272" s="195"/>
      <c r="F272" s="196"/>
      <c r="G272" s="197" t="s">
        <v>299</v>
      </c>
      <c r="H272" s="198" t="s">
        <v>0</v>
      </c>
      <c r="I272" s="198"/>
      <c r="J272" s="198"/>
      <c r="K272" s="198"/>
      <c r="L272" s="198"/>
    </row>
    <row r="273" spans="1:12" s="9" customFormat="1" x14ac:dyDescent="0.25">
      <c r="B273" s="199"/>
      <c r="C273" s="208"/>
      <c r="D273" s="200"/>
      <c r="E273" s="201"/>
      <c r="F273" s="202"/>
      <c r="G273" s="203"/>
      <c r="H273" s="200"/>
      <c r="I273" s="200"/>
      <c r="J273" s="200"/>
      <c r="K273" s="200"/>
      <c r="L273" s="200"/>
    </row>
    <row r="274" spans="1:12" s="9" customFormat="1" x14ac:dyDescent="0.25">
      <c r="B274" s="199" t="s">
        <v>34</v>
      </c>
      <c r="C274" s="186" t="s">
        <v>38</v>
      </c>
      <c r="D274" s="200"/>
      <c r="E274" s="201"/>
      <c r="F274" s="202" t="s">
        <v>301</v>
      </c>
      <c r="G274" s="203"/>
      <c r="H274" s="204">
        <f t="shared" ref="H274" si="77">COUNTIF(H275:H280,"WTP")</f>
        <v>6</v>
      </c>
      <c r="I274" s="204">
        <f t="shared" ref="I274" si="78">COUNTIF(I275:I280,"WDP")</f>
        <v>0</v>
      </c>
      <c r="J274" s="204">
        <f t="shared" ref="J274" si="79">COUNTIF(J275:J280,"TW")</f>
        <v>0</v>
      </c>
      <c r="K274" s="204">
        <f t="shared" ref="K274" si="80">COUNTIF(K275:K280,"TMP")</f>
        <v>0</v>
      </c>
      <c r="L274" s="200">
        <f t="shared" ref="L274" si="81">SUM(H274:K274)</f>
        <v>6</v>
      </c>
    </row>
    <row r="275" spans="1:12" s="5" customFormat="1" x14ac:dyDescent="0.2">
      <c r="A275" s="14">
        <f>A272+1</f>
        <v>239</v>
      </c>
      <c r="B275" s="192" t="s">
        <v>34</v>
      </c>
      <c r="C275" s="193" t="s">
        <v>38</v>
      </c>
      <c r="D275" s="194" t="s">
        <v>8</v>
      </c>
      <c r="E275" s="206"/>
      <c r="F275" s="207"/>
      <c r="G275" s="197" t="s">
        <v>302</v>
      </c>
      <c r="H275" s="198" t="s">
        <v>0</v>
      </c>
      <c r="I275" s="198"/>
      <c r="J275" s="198"/>
      <c r="K275" s="198"/>
      <c r="L275" s="198"/>
    </row>
    <row r="276" spans="1:12" s="5" customFormat="1" x14ac:dyDescent="0.2">
      <c r="A276" s="14">
        <f>A275+1</f>
        <v>240</v>
      </c>
      <c r="B276" s="192" t="s">
        <v>34</v>
      </c>
      <c r="C276" s="193" t="s">
        <v>38</v>
      </c>
      <c r="D276" s="194" t="s">
        <v>12</v>
      </c>
      <c r="E276" s="195"/>
      <c r="F276" s="196"/>
      <c r="G276" s="197" t="s">
        <v>303</v>
      </c>
      <c r="H276" s="198" t="s">
        <v>0</v>
      </c>
      <c r="I276" s="198"/>
      <c r="J276" s="198"/>
      <c r="K276" s="198"/>
      <c r="L276" s="198"/>
    </row>
    <row r="277" spans="1:12" s="5" customFormat="1" x14ac:dyDescent="0.2">
      <c r="A277" s="14">
        <f t="shared" ref="A277:A280" si="82">A276+1</f>
        <v>241</v>
      </c>
      <c r="B277" s="192" t="s">
        <v>34</v>
      </c>
      <c r="C277" s="193" t="s">
        <v>38</v>
      </c>
      <c r="D277" s="194" t="s">
        <v>14</v>
      </c>
      <c r="E277" s="195"/>
      <c r="F277" s="196"/>
      <c r="G277" s="197" t="s">
        <v>304</v>
      </c>
      <c r="H277" s="198" t="s">
        <v>0</v>
      </c>
      <c r="I277" s="198"/>
      <c r="J277" s="198"/>
      <c r="K277" s="198"/>
      <c r="L277" s="198"/>
    </row>
    <row r="278" spans="1:12" s="5" customFormat="1" x14ac:dyDescent="0.2">
      <c r="A278" s="14">
        <f t="shared" si="82"/>
        <v>242</v>
      </c>
      <c r="B278" s="192" t="s">
        <v>34</v>
      </c>
      <c r="C278" s="193" t="s">
        <v>38</v>
      </c>
      <c r="D278" s="194" t="s">
        <v>16</v>
      </c>
      <c r="E278" s="195"/>
      <c r="F278" s="196"/>
      <c r="G278" s="197" t="s">
        <v>305</v>
      </c>
      <c r="H278" s="198" t="s">
        <v>0</v>
      </c>
      <c r="I278" s="198"/>
      <c r="J278" s="198"/>
      <c r="K278" s="198"/>
      <c r="L278" s="198"/>
    </row>
    <row r="279" spans="1:12" s="5" customFormat="1" x14ac:dyDescent="0.2">
      <c r="A279" s="14">
        <f t="shared" si="82"/>
        <v>243</v>
      </c>
      <c r="B279" s="192" t="s">
        <v>34</v>
      </c>
      <c r="C279" s="193" t="s">
        <v>38</v>
      </c>
      <c r="D279" s="194" t="s">
        <v>18</v>
      </c>
      <c r="E279" s="195"/>
      <c r="F279" s="196"/>
      <c r="G279" s="197" t="s">
        <v>306</v>
      </c>
      <c r="H279" s="198" t="s">
        <v>0</v>
      </c>
      <c r="I279" s="198"/>
      <c r="J279" s="198"/>
      <c r="K279" s="198"/>
      <c r="L279" s="198"/>
    </row>
    <row r="280" spans="1:12" s="5" customFormat="1" x14ac:dyDescent="0.2">
      <c r="A280" s="14">
        <f t="shared" si="82"/>
        <v>244</v>
      </c>
      <c r="B280" s="192" t="s">
        <v>34</v>
      </c>
      <c r="C280" s="193" t="s">
        <v>38</v>
      </c>
      <c r="D280" s="194" t="s">
        <v>20</v>
      </c>
      <c r="E280" s="195"/>
      <c r="F280" s="196"/>
      <c r="G280" s="197" t="s">
        <v>307</v>
      </c>
      <c r="H280" s="198" t="s">
        <v>0</v>
      </c>
      <c r="I280" s="198"/>
      <c r="J280" s="198"/>
      <c r="K280" s="198"/>
      <c r="L280" s="198"/>
    </row>
    <row r="281" spans="1:12" s="9" customFormat="1" x14ac:dyDescent="0.25">
      <c r="B281" s="199"/>
      <c r="C281" s="208"/>
      <c r="D281" s="200"/>
      <c r="E281" s="201"/>
      <c r="F281" s="202"/>
      <c r="G281" s="203"/>
      <c r="H281" s="200"/>
      <c r="I281" s="200"/>
      <c r="J281" s="200"/>
      <c r="K281" s="200"/>
      <c r="L281" s="200"/>
    </row>
    <row r="282" spans="1:12" s="9" customFormat="1" x14ac:dyDescent="0.25">
      <c r="B282" s="199" t="s">
        <v>36</v>
      </c>
      <c r="C282" s="186" t="s">
        <v>40</v>
      </c>
      <c r="D282" s="200"/>
      <c r="E282" s="209"/>
      <c r="F282" s="202" t="s">
        <v>309</v>
      </c>
      <c r="G282" s="210"/>
      <c r="H282" s="204">
        <f t="shared" ref="H282" si="83">COUNTIF(H283:H321,"WTP")</f>
        <v>39</v>
      </c>
      <c r="I282" s="204">
        <f t="shared" ref="I282" si="84">COUNTIF(I283:I321,"WDP")</f>
        <v>0</v>
      </c>
      <c r="J282" s="204">
        <f t="shared" ref="J282" si="85">COUNTIF(J283:J321,"TW")</f>
        <v>0</v>
      </c>
      <c r="K282" s="204">
        <f t="shared" ref="K282" si="86">COUNTIF(K283:K321,"TMP")</f>
        <v>0</v>
      </c>
      <c r="L282" s="200">
        <f t="shared" ref="L282" si="87">SUM(H282:K282)</f>
        <v>39</v>
      </c>
    </row>
    <row r="283" spans="1:12" s="5" customFormat="1" x14ac:dyDescent="0.2">
      <c r="A283" s="14">
        <f>A280+1</f>
        <v>245</v>
      </c>
      <c r="B283" s="192" t="s">
        <v>36</v>
      </c>
      <c r="C283" s="193" t="s">
        <v>40</v>
      </c>
      <c r="D283" s="194" t="s">
        <v>8</v>
      </c>
      <c r="E283" s="206"/>
      <c r="F283" s="207"/>
      <c r="G283" s="197" t="s">
        <v>310</v>
      </c>
      <c r="H283" s="198" t="s">
        <v>0</v>
      </c>
      <c r="I283" s="198"/>
      <c r="J283" s="198"/>
      <c r="K283" s="198"/>
      <c r="L283" s="198"/>
    </row>
    <row r="284" spans="1:12" s="5" customFormat="1" x14ac:dyDescent="0.2">
      <c r="A284" s="14">
        <f>A283+1</f>
        <v>246</v>
      </c>
      <c r="B284" s="192" t="s">
        <v>36</v>
      </c>
      <c r="C284" s="193" t="s">
        <v>40</v>
      </c>
      <c r="D284" s="194" t="s">
        <v>12</v>
      </c>
      <c r="E284" s="195"/>
      <c r="F284" s="196"/>
      <c r="G284" s="197" t="s">
        <v>311</v>
      </c>
      <c r="H284" s="198" t="s">
        <v>0</v>
      </c>
      <c r="I284" s="198"/>
      <c r="J284" s="198"/>
      <c r="K284" s="198"/>
      <c r="L284" s="198"/>
    </row>
    <row r="285" spans="1:12" s="5" customFormat="1" x14ac:dyDescent="0.2">
      <c r="A285" s="14">
        <f t="shared" ref="A285:A321" si="88">A284+1</f>
        <v>247</v>
      </c>
      <c r="B285" s="192" t="s">
        <v>36</v>
      </c>
      <c r="C285" s="193" t="s">
        <v>40</v>
      </c>
      <c r="D285" s="194" t="s">
        <v>14</v>
      </c>
      <c r="E285" s="195"/>
      <c r="F285" s="196"/>
      <c r="G285" s="197" t="s">
        <v>312</v>
      </c>
      <c r="H285" s="198" t="s">
        <v>0</v>
      </c>
      <c r="I285" s="198"/>
      <c r="J285" s="198"/>
      <c r="K285" s="198"/>
      <c r="L285" s="198"/>
    </row>
    <row r="286" spans="1:12" s="5" customFormat="1" x14ac:dyDescent="0.2">
      <c r="A286" s="14">
        <f t="shared" si="88"/>
        <v>248</v>
      </c>
      <c r="B286" s="192" t="s">
        <v>36</v>
      </c>
      <c r="C286" s="193" t="s">
        <v>40</v>
      </c>
      <c r="D286" s="194" t="s">
        <v>16</v>
      </c>
      <c r="E286" s="195"/>
      <c r="F286" s="196"/>
      <c r="G286" s="197" t="s">
        <v>313</v>
      </c>
      <c r="H286" s="198" t="s">
        <v>0</v>
      </c>
      <c r="I286" s="198"/>
      <c r="J286" s="198"/>
      <c r="K286" s="198"/>
      <c r="L286" s="198"/>
    </row>
    <row r="287" spans="1:12" s="5" customFormat="1" x14ac:dyDescent="0.2">
      <c r="A287" s="14">
        <f t="shared" si="88"/>
        <v>249</v>
      </c>
      <c r="B287" s="192" t="s">
        <v>36</v>
      </c>
      <c r="C287" s="193" t="s">
        <v>40</v>
      </c>
      <c r="D287" s="194" t="s">
        <v>18</v>
      </c>
      <c r="E287" s="195"/>
      <c r="F287" s="196"/>
      <c r="G287" s="197" t="s">
        <v>314</v>
      </c>
      <c r="H287" s="198" t="s">
        <v>0</v>
      </c>
      <c r="I287" s="198"/>
      <c r="J287" s="198"/>
      <c r="K287" s="198"/>
      <c r="L287" s="198"/>
    </row>
    <row r="288" spans="1:12" s="5" customFormat="1" x14ac:dyDescent="0.2">
      <c r="A288" s="14">
        <f t="shared" si="88"/>
        <v>250</v>
      </c>
      <c r="B288" s="192" t="s">
        <v>36</v>
      </c>
      <c r="C288" s="193" t="s">
        <v>40</v>
      </c>
      <c r="D288" s="194" t="s">
        <v>20</v>
      </c>
      <c r="E288" s="195"/>
      <c r="F288" s="196"/>
      <c r="G288" s="197" t="s">
        <v>315</v>
      </c>
      <c r="H288" s="198" t="s">
        <v>0</v>
      </c>
      <c r="I288" s="198"/>
      <c r="J288" s="198"/>
      <c r="K288" s="198"/>
      <c r="L288" s="198"/>
    </row>
    <row r="289" spans="1:12" s="5" customFormat="1" x14ac:dyDescent="0.2">
      <c r="A289" s="14">
        <f t="shared" si="88"/>
        <v>251</v>
      </c>
      <c r="B289" s="192" t="s">
        <v>36</v>
      </c>
      <c r="C289" s="193" t="s">
        <v>40</v>
      </c>
      <c r="D289" s="194" t="s">
        <v>22</v>
      </c>
      <c r="E289" s="195"/>
      <c r="F289" s="196"/>
      <c r="G289" s="197" t="s">
        <v>316</v>
      </c>
      <c r="H289" s="198" t="s">
        <v>0</v>
      </c>
      <c r="I289" s="198"/>
      <c r="J289" s="198"/>
      <c r="K289" s="198"/>
      <c r="L289" s="198"/>
    </row>
    <row r="290" spans="1:12" s="5" customFormat="1" x14ac:dyDescent="0.2">
      <c r="A290" s="14">
        <f t="shared" si="88"/>
        <v>252</v>
      </c>
      <c r="B290" s="192" t="s">
        <v>36</v>
      </c>
      <c r="C290" s="193" t="s">
        <v>40</v>
      </c>
      <c r="D290" s="194" t="s">
        <v>24</v>
      </c>
      <c r="E290" s="195"/>
      <c r="F290" s="196"/>
      <c r="G290" s="197" t="s">
        <v>317</v>
      </c>
      <c r="H290" s="198" t="s">
        <v>0</v>
      </c>
      <c r="I290" s="198"/>
      <c r="J290" s="198"/>
      <c r="K290" s="198"/>
      <c r="L290" s="198"/>
    </row>
    <row r="291" spans="1:12" s="5" customFormat="1" x14ac:dyDescent="0.2">
      <c r="A291" s="14">
        <f t="shared" si="88"/>
        <v>253</v>
      </c>
      <c r="B291" s="192" t="s">
        <v>36</v>
      </c>
      <c r="C291" s="193" t="s">
        <v>40</v>
      </c>
      <c r="D291" s="194" t="s">
        <v>26</v>
      </c>
      <c r="E291" s="195"/>
      <c r="F291" s="196"/>
      <c r="G291" s="197" t="s">
        <v>318</v>
      </c>
      <c r="H291" s="198" t="s">
        <v>0</v>
      </c>
      <c r="I291" s="198"/>
      <c r="J291" s="198"/>
      <c r="K291" s="198"/>
      <c r="L291" s="198"/>
    </row>
    <row r="292" spans="1:12" s="5" customFormat="1" x14ac:dyDescent="0.2">
      <c r="A292" s="14">
        <f t="shared" si="88"/>
        <v>254</v>
      </c>
      <c r="B292" s="192" t="s">
        <v>36</v>
      </c>
      <c r="C292" s="193" t="s">
        <v>40</v>
      </c>
      <c r="D292" s="194" t="s">
        <v>28</v>
      </c>
      <c r="E292" s="195"/>
      <c r="F292" s="196"/>
      <c r="G292" s="197" t="s">
        <v>319</v>
      </c>
      <c r="H292" s="198" t="s">
        <v>0</v>
      </c>
      <c r="I292" s="198"/>
      <c r="J292" s="198"/>
      <c r="K292" s="198"/>
      <c r="L292" s="198"/>
    </row>
    <row r="293" spans="1:12" s="5" customFormat="1" x14ac:dyDescent="0.2">
      <c r="A293" s="14">
        <f t="shared" si="88"/>
        <v>255</v>
      </c>
      <c r="B293" s="192" t="s">
        <v>36</v>
      </c>
      <c r="C293" s="193" t="s">
        <v>40</v>
      </c>
      <c r="D293" s="194" t="s">
        <v>30</v>
      </c>
      <c r="E293" s="195"/>
      <c r="F293" s="196"/>
      <c r="G293" s="197" t="s">
        <v>320</v>
      </c>
      <c r="H293" s="198" t="s">
        <v>0</v>
      </c>
      <c r="I293" s="198"/>
      <c r="J293" s="198"/>
      <c r="K293" s="198"/>
      <c r="L293" s="198"/>
    </row>
    <row r="294" spans="1:12" s="5" customFormat="1" x14ac:dyDescent="0.2">
      <c r="A294" s="14">
        <f t="shared" si="88"/>
        <v>256</v>
      </c>
      <c r="B294" s="192" t="s">
        <v>36</v>
      </c>
      <c r="C294" s="193" t="s">
        <v>40</v>
      </c>
      <c r="D294" s="194" t="s">
        <v>32</v>
      </c>
      <c r="E294" s="195"/>
      <c r="F294" s="196"/>
      <c r="G294" s="197" t="s">
        <v>321</v>
      </c>
      <c r="H294" s="198" t="s">
        <v>0</v>
      </c>
      <c r="I294" s="198"/>
      <c r="J294" s="198"/>
      <c r="K294" s="198"/>
      <c r="L294" s="198"/>
    </row>
    <row r="295" spans="1:12" s="5" customFormat="1" x14ac:dyDescent="0.2">
      <c r="A295" s="14">
        <f t="shared" si="88"/>
        <v>257</v>
      </c>
      <c r="B295" s="192" t="s">
        <v>36</v>
      </c>
      <c r="C295" s="193" t="s">
        <v>40</v>
      </c>
      <c r="D295" s="194" t="s">
        <v>34</v>
      </c>
      <c r="E295" s="195"/>
      <c r="F295" s="196"/>
      <c r="G295" s="197" t="s">
        <v>322</v>
      </c>
      <c r="H295" s="198" t="s">
        <v>0</v>
      </c>
      <c r="I295" s="198"/>
      <c r="J295" s="198"/>
      <c r="K295" s="198"/>
      <c r="L295" s="198"/>
    </row>
    <row r="296" spans="1:12" s="5" customFormat="1" x14ac:dyDescent="0.2">
      <c r="A296" s="14">
        <f t="shared" si="88"/>
        <v>258</v>
      </c>
      <c r="B296" s="192" t="s">
        <v>36</v>
      </c>
      <c r="C296" s="193" t="s">
        <v>40</v>
      </c>
      <c r="D296" s="194" t="s">
        <v>36</v>
      </c>
      <c r="E296" s="195"/>
      <c r="F296" s="196"/>
      <c r="G296" s="197" t="s">
        <v>323</v>
      </c>
      <c r="H296" s="198" t="s">
        <v>0</v>
      </c>
      <c r="I296" s="198"/>
      <c r="J296" s="198"/>
      <c r="K296" s="198"/>
      <c r="L296" s="198"/>
    </row>
    <row r="297" spans="1:12" s="5" customFormat="1" x14ac:dyDescent="0.2">
      <c r="A297" s="14">
        <f t="shared" si="88"/>
        <v>259</v>
      </c>
      <c r="B297" s="192" t="s">
        <v>36</v>
      </c>
      <c r="C297" s="193" t="s">
        <v>40</v>
      </c>
      <c r="D297" s="194" t="s">
        <v>38</v>
      </c>
      <c r="E297" s="195"/>
      <c r="F297" s="196"/>
      <c r="G297" s="197" t="s">
        <v>324</v>
      </c>
      <c r="H297" s="198" t="s">
        <v>0</v>
      </c>
      <c r="I297" s="198"/>
      <c r="J297" s="198"/>
      <c r="K297" s="198"/>
      <c r="L297" s="198"/>
    </row>
    <row r="298" spans="1:12" s="5" customFormat="1" x14ac:dyDescent="0.2">
      <c r="A298" s="14">
        <f t="shared" si="88"/>
        <v>260</v>
      </c>
      <c r="B298" s="192" t="s">
        <v>36</v>
      </c>
      <c r="C298" s="193" t="s">
        <v>40</v>
      </c>
      <c r="D298" s="194" t="s">
        <v>40</v>
      </c>
      <c r="E298" s="195"/>
      <c r="F298" s="196"/>
      <c r="G298" s="197" t="s">
        <v>325</v>
      </c>
      <c r="H298" s="198" t="s">
        <v>0</v>
      </c>
      <c r="I298" s="198"/>
      <c r="J298" s="198"/>
      <c r="K298" s="198"/>
      <c r="L298" s="198"/>
    </row>
    <row r="299" spans="1:12" s="5" customFormat="1" x14ac:dyDescent="0.2">
      <c r="A299" s="14">
        <f t="shared" si="88"/>
        <v>261</v>
      </c>
      <c r="B299" s="192" t="s">
        <v>36</v>
      </c>
      <c r="C299" s="193" t="s">
        <v>40</v>
      </c>
      <c r="D299" s="194" t="s">
        <v>42</v>
      </c>
      <c r="E299" s="195"/>
      <c r="F299" s="196"/>
      <c r="G299" s="197" t="s">
        <v>326</v>
      </c>
      <c r="H299" s="198" t="s">
        <v>0</v>
      </c>
      <c r="I299" s="198"/>
      <c r="J299" s="198"/>
      <c r="K299" s="198"/>
      <c r="L299" s="198"/>
    </row>
    <row r="300" spans="1:12" s="5" customFormat="1" x14ac:dyDescent="0.2">
      <c r="A300" s="14">
        <f t="shared" si="88"/>
        <v>262</v>
      </c>
      <c r="B300" s="192" t="s">
        <v>36</v>
      </c>
      <c r="C300" s="193" t="s">
        <v>40</v>
      </c>
      <c r="D300" s="194" t="s">
        <v>44</v>
      </c>
      <c r="E300" s="195"/>
      <c r="F300" s="196"/>
      <c r="G300" s="197" t="s">
        <v>327</v>
      </c>
      <c r="H300" s="198" t="s">
        <v>0</v>
      </c>
      <c r="I300" s="198"/>
      <c r="J300" s="198"/>
      <c r="K300" s="198"/>
      <c r="L300" s="198"/>
    </row>
    <row r="301" spans="1:12" s="5" customFormat="1" x14ac:dyDescent="0.2">
      <c r="A301" s="14">
        <f t="shared" si="88"/>
        <v>263</v>
      </c>
      <c r="B301" s="192" t="s">
        <v>36</v>
      </c>
      <c r="C301" s="193" t="s">
        <v>40</v>
      </c>
      <c r="D301" s="194" t="s">
        <v>46</v>
      </c>
      <c r="E301" s="195"/>
      <c r="F301" s="196"/>
      <c r="G301" s="197" t="s">
        <v>328</v>
      </c>
      <c r="H301" s="198" t="s">
        <v>0</v>
      </c>
      <c r="I301" s="198"/>
      <c r="J301" s="198"/>
      <c r="K301" s="198"/>
      <c r="L301" s="198"/>
    </row>
    <row r="302" spans="1:12" s="5" customFormat="1" x14ac:dyDescent="0.2">
      <c r="A302" s="14">
        <f t="shared" si="88"/>
        <v>264</v>
      </c>
      <c r="B302" s="192" t="s">
        <v>36</v>
      </c>
      <c r="C302" s="193" t="s">
        <v>40</v>
      </c>
      <c r="D302" s="194" t="s">
        <v>48</v>
      </c>
      <c r="E302" s="195"/>
      <c r="F302" s="196"/>
      <c r="G302" s="197" t="s">
        <v>329</v>
      </c>
      <c r="H302" s="198" t="s">
        <v>0</v>
      </c>
      <c r="I302" s="198"/>
      <c r="J302" s="198"/>
      <c r="K302" s="198"/>
      <c r="L302" s="198"/>
    </row>
    <row r="303" spans="1:12" s="5" customFormat="1" x14ac:dyDescent="0.2">
      <c r="A303" s="14">
        <f t="shared" si="88"/>
        <v>265</v>
      </c>
      <c r="B303" s="192" t="s">
        <v>36</v>
      </c>
      <c r="C303" s="193" t="s">
        <v>40</v>
      </c>
      <c r="D303" s="194" t="s">
        <v>50</v>
      </c>
      <c r="E303" s="195"/>
      <c r="F303" s="196"/>
      <c r="G303" s="197" t="s">
        <v>330</v>
      </c>
      <c r="H303" s="198" t="s">
        <v>0</v>
      </c>
      <c r="I303" s="198"/>
      <c r="J303" s="198"/>
      <c r="K303" s="198"/>
      <c r="L303" s="198"/>
    </row>
    <row r="304" spans="1:12" s="5" customFormat="1" x14ac:dyDescent="0.2">
      <c r="A304" s="14">
        <f t="shared" si="88"/>
        <v>266</v>
      </c>
      <c r="B304" s="192" t="s">
        <v>36</v>
      </c>
      <c r="C304" s="193" t="s">
        <v>40</v>
      </c>
      <c r="D304" s="194" t="s">
        <v>52</v>
      </c>
      <c r="E304" s="195"/>
      <c r="F304" s="196"/>
      <c r="G304" s="197" t="s">
        <v>331</v>
      </c>
      <c r="H304" s="198" t="s">
        <v>0</v>
      </c>
      <c r="I304" s="198"/>
      <c r="J304" s="198"/>
      <c r="K304" s="198"/>
      <c r="L304" s="198"/>
    </row>
    <row r="305" spans="1:12" s="5" customFormat="1" x14ac:dyDescent="0.2">
      <c r="A305" s="14">
        <f t="shared" si="88"/>
        <v>267</v>
      </c>
      <c r="B305" s="192" t="s">
        <v>36</v>
      </c>
      <c r="C305" s="193" t="s">
        <v>40</v>
      </c>
      <c r="D305" s="194" t="s">
        <v>54</v>
      </c>
      <c r="E305" s="195"/>
      <c r="F305" s="196"/>
      <c r="G305" s="197" t="s">
        <v>332</v>
      </c>
      <c r="H305" s="198" t="s">
        <v>0</v>
      </c>
      <c r="I305" s="198"/>
      <c r="J305" s="198"/>
      <c r="K305" s="198"/>
      <c r="L305" s="198"/>
    </row>
    <row r="306" spans="1:12" s="5" customFormat="1" x14ac:dyDescent="0.2">
      <c r="A306" s="14">
        <f t="shared" si="88"/>
        <v>268</v>
      </c>
      <c r="B306" s="192" t="s">
        <v>36</v>
      </c>
      <c r="C306" s="193" t="s">
        <v>40</v>
      </c>
      <c r="D306" s="194" t="s">
        <v>56</v>
      </c>
      <c r="E306" s="195"/>
      <c r="F306" s="196"/>
      <c r="G306" s="197" t="s">
        <v>333</v>
      </c>
      <c r="H306" s="198" t="s">
        <v>0</v>
      </c>
      <c r="I306" s="198"/>
      <c r="J306" s="198"/>
      <c r="K306" s="198"/>
      <c r="L306" s="198"/>
    </row>
    <row r="307" spans="1:12" s="5" customFormat="1" x14ac:dyDescent="0.2">
      <c r="A307" s="14">
        <f t="shared" si="88"/>
        <v>269</v>
      </c>
      <c r="B307" s="192" t="s">
        <v>36</v>
      </c>
      <c r="C307" s="193" t="s">
        <v>40</v>
      </c>
      <c r="D307" s="194" t="s">
        <v>84</v>
      </c>
      <c r="E307" s="195"/>
      <c r="F307" s="196"/>
      <c r="G307" s="197" t="s">
        <v>334</v>
      </c>
      <c r="H307" s="198" t="s">
        <v>0</v>
      </c>
      <c r="I307" s="198"/>
      <c r="J307" s="198"/>
      <c r="K307" s="198"/>
      <c r="L307" s="198"/>
    </row>
    <row r="308" spans="1:12" s="5" customFormat="1" x14ac:dyDescent="0.2">
      <c r="A308" s="14">
        <f t="shared" si="88"/>
        <v>270</v>
      </c>
      <c r="B308" s="192" t="s">
        <v>36</v>
      </c>
      <c r="C308" s="193" t="s">
        <v>40</v>
      </c>
      <c r="D308" s="194" t="s">
        <v>86</v>
      </c>
      <c r="E308" s="195"/>
      <c r="F308" s="196"/>
      <c r="G308" s="197" t="s">
        <v>335</v>
      </c>
      <c r="H308" s="198" t="s">
        <v>0</v>
      </c>
      <c r="I308" s="198"/>
      <c r="J308" s="198"/>
      <c r="K308" s="198"/>
      <c r="L308" s="198"/>
    </row>
    <row r="309" spans="1:12" s="5" customFormat="1" x14ac:dyDescent="0.2">
      <c r="A309" s="14">
        <f t="shared" si="88"/>
        <v>271</v>
      </c>
      <c r="B309" s="192" t="s">
        <v>36</v>
      </c>
      <c r="C309" s="193" t="s">
        <v>40</v>
      </c>
      <c r="D309" s="194" t="s">
        <v>88</v>
      </c>
      <c r="E309" s="195"/>
      <c r="F309" s="196"/>
      <c r="G309" s="197" t="s">
        <v>336</v>
      </c>
      <c r="H309" s="198" t="s">
        <v>0</v>
      </c>
      <c r="I309" s="198"/>
      <c r="J309" s="198"/>
      <c r="K309" s="198"/>
      <c r="L309" s="198"/>
    </row>
    <row r="310" spans="1:12" s="5" customFormat="1" x14ac:dyDescent="0.2">
      <c r="A310" s="14">
        <f t="shared" si="88"/>
        <v>272</v>
      </c>
      <c r="B310" s="192" t="s">
        <v>36</v>
      </c>
      <c r="C310" s="193" t="s">
        <v>40</v>
      </c>
      <c r="D310" s="194" t="s">
        <v>90</v>
      </c>
      <c r="E310" s="195"/>
      <c r="F310" s="196"/>
      <c r="G310" s="197" t="s">
        <v>337</v>
      </c>
      <c r="H310" s="198" t="s">
        <v>0</v>
      </c>
      <c r="I310" s="198"/>
      <c r="J310" s="198"/>
      <c r="K310" s="198"/>
      <c r="L310" s="198"/>
    </row>
    <row r="311" spans="1:12" s="5" customFormat="1" x14ac:dyDescent="0.2">
      <c r="A311" s="14">
        <f t="shared" si="88"/>
        <v>273</v>
      </c>
      <c r="B311" s="192" t="s">
        <v>36</v>
      </c>
      <c r="C311" s="193" t="s">
        <v>40</v>
      </c>
      <c r="D311" s="194" t="s">
        <v>92</v>
      </c>
      <c r="E311" s="195"/>
      <c r="F311" s="196"/>
      <c r="G311" s="197" t="s">
        <v>338</v>
      </c>
      <c r="H311" s="198" t="s">
        <v>0</v>
      </c>
      <c r="I311" s="198"/>
      <c r="J311" s="198"/>
      <c r="K311" s="198"/>
      <c r="L311" s="198"/>
    </row>
    <row r="312" spans="1:12" s="5" customFormat="1" x14ac:dyDescent="0.2">
      <c r="A312" s="14">
        <f t="shared" si="88"/>
        <v>274</v>
      </c>
      <c r="B312" s="192" t="s">
        <v>36</v>
      </c>
      <c r="C312" s="193" t="s">
        <v>40</v>
      </c>
      <c r="D312" s="194" t="s">
        <v>94</v>
      </c>
      <c r="E312" s="195"/>
      <c r="F312" s="196"/>
      <c r="G312" s="197" t="s">
        <v>339</v>
      </c>
      <c r="H312" s="198" t="s">
        <v>0</v>
      </c>
      <c r="I312" s="198"/>
      <c r="J312" s="198"/>
      <c r="K312" s="198"/>
      <c r="L312" s="198"/>
    </row>
    <row r="313" spans="1:12" s="5" customFormat="1" x14ac:dyDescent="0.2">
      <c r="A313" s="14">
        <f t="shared" si="88"/>
        <v>275</v>
      </c>
      <c r="B313" s="192" t="s">
        <v>36</v>
      </c>
      <c r="C313" s="193" t="s">
        <v>40</v>
      </c>
      <c r="D313" s="194" t="s">
        <v>96</v>
      </c>
      <c r="E313" s="195"/>
      <c r="F313" s="196"/>
      <c r="G313" s="197" t="s">
        <v>340</v>
      </c>
      <c r="H313" s="198" t="s">
        <v>0</v>
      </c>
      <c r="I313" s="198"/>
      <c r="J313" s="198"/>
      <c r="K313" s="198"/>
      <c r="L313" s="198"/>
    </row>
    <row r="314" spans="1:12" s="5" customFormat="1" x14ac:dyDescent="0.2">
      <c r="A314" s="14">
        <f t="shared" si="88"/>
        <v>276</v>
      </c>
      <c r="B314" s="192" t="s">
        <v>36</v>
      </c>
      <c r="C314" s="193" t="s">
        <v>40</v>
      </c>
      <c r="D314" s="194" t="s">
        <v>290</v>
      </c>
      <c r="E314" s="195"/>
      <c r="F314" s="196"/>
      <c r="G314" s="197" t="s">
        <v>341</v>
      </c>
      <c r="H314" s="198" t="s">
        <v>0</v>
      </c>
      <c r="I314" s="198"/>
      <c r="J314" s="198"/>
      <c r="K314" s="198"/>
      <c r="L314" s="198"/>
    </row>
    <row r="315" spans="1:12" s="5" customFormat="1" x14ac:dyDescent="0.2">
      <c r="A315" s="14">
        <f t="shared" si="88"/>
        <v>277</v>
      </c>
      <c r="B315" s="192" t="s">
        <v>36</v>
      </c>
      <c r="C315" s="193" t="s">
        <v>40</v>
      </c>
      <c r="D315" s="194" t="s">
        <v>292</v>
      </c>
      <c r="E315" s="195"/>
      <c r="F315" s="196"/>
      <c r="G315" s="197" t="s">
        <v>342</v>
      </c>
      <c r="H315" s="198" t="s">
        <v>0</v>
      </c>
      <c r="I315" s="198"/>
      <c r="J315" s="198"/>
      <c r="K315" s="198"/>
      <c r="L315" s="198"/>
    </row>
    <row r="316" spans="1:12" s="5" customFormat="1" x14ac:dyDescent="0.2">
      <c r="A316" s="14">
        <f t="shared" si="88"/>
        <v>278</v>
      </c>
      <c r="B316" s="192" t="s">
        <v>36</v>
      </c>
      <c r="C316" s="193" t="s">
        <v>40</v>
      </c>
      <c r="D316" s="194" t="s">
        <v>294</v>
      </c>
      <c r="E316" s="195"/>
      <c r="F316" s="196"/>
      <c r="G316" s="197" t="s">
        <v>343</v>
      </c>
      <c r="H316" s="198" t="s">
        <v>0</v>
      </c>
      <c r="I316" s="198"/>
      <c r="J316" s="198"/>
      <c r="K316" s="198"/>
      <c r="L316" s="198"/>
    </row>
    <row r="317" spans="1:12" s="5" customFormat="1" x14ac:dyDescent="0.2">
      <c r="A317" s="14">
        <f t="shared" si="88"/>
        <v>279</v>
      </c>
      <c r="B317" s="192" t="s">
        <v>36</v>
      </c>
      <c r="C317" s="193" t="s">
        <v>40</v>
      </c>
      <c r="D317" s="194" t="s">
        <v>296</v>
      </c>
      <c r="E317" s="195"/>
      <c r="F317" s="196"/>
      <c r="G317" s="197" t="s">
        <v>344</v>
      </c>
      <c r="H317" s="198" t="s">
        <v>0</v>
      </c>
      <c r="I317" s="198"/>
      <c r="J317" s="198"/>
      <c r="K317" s="198"/>
      <c r="L317" s="198"/>
    </row>
    <row r="318" spans="1:12" s="5" customFormat="1" x14ac:dyDescent="0.2">
      <c r="A318" s="14">
        <f t="shared" si="88"/>
        <v>280</v>
      </c>
      <c r="B318" s="192" t="s">
        <v>36</v>
      </c>
      <c r="C318" s="193" t="s">
        <v>40</v>
      </c>
      <c r="D318" s="194" t="s">
        <v>298</v>
      </c>
      <c r="E318" s="195"/>
      <c r="F318" s="196"/>
      <c r="G318" s="197" t="s">
        <v>345</v>
      </c>
      <c r="H318" s="198" t="s">
        <v>0</v>
      </c>
      <c r="I318" s="198"/>
      <c r="J318" s="198"/>
      <c r="K318" s="198"/>
      <c r="L318" s="198"/>
    </row>
    <row r="319" spans="1:12" s="5" customFormat="1" x14ac:dyDescent="0.2">
      <c r="A319" s="14">
        <f t="shared" si="88"/>
        <v>281</v>
      </c>
      <c r="B319" s="192" t="s">
        <v>36</v>
      </c>
      <c r="C319" s="193" t="s">
        <v>40</v>
      </c>
      <c r="D319" s="194" t="s">
        <v>346</v>
      </c>
      <c r="E319" s="195"/>
      <c r="F319" s="196"/>
      <c r="G319" s="197" t="s">
        <v>347</v>
      </c>
      <c r="H319" s="198" t="s">
        <v>0</v>
      </c>
      <c r="I319" s="198"/>
      <c r="J319" s="198"/>
      <c r="K319" s="198"/>
      <c r="L319" s="198"/>
    </row>
    <row r="320" spans="1:12" s="5" customFormat="1" x14ac:dyDescent="0.2">
      <c r="A320" s="14">
        <f t="shared" si="88"/>
        <v>282</v>
      </c>
      <c r="B320" s="192" t="s">
        <v>36</v>
      </c>
      <c r="C320" s="193" t="s">
        <v>40</v>
      </c>
      <c r="D320" s="194" t="s">
        <v>348</v>
      </c>
      <c r="E320" s="195"/>
      <c r="F320" s="196"/>
      <c r="G320" s="197" t="s">
        <v>349</v>
      </c>
      <c r="H320" s="198" t="s">
        <v>0</v>
      </c>
      <c r="I320" s="198"/>
      <c r="J320" s="198"/>
      <c r="K320" s="198"/>
      <c r="L320" s="198"/>
    </row>
    <row r="321" spans="1:12" s="5" customFormat="1" x14ac:dyDescent="0.2">
      <c r="A321" s="14">
        <f t="shared" si="88"/>
        <v>283</v>
      </c>
      <c r="B321" s="192" t="s">
        <v>36</v>
      </c>
      <c r="C321" s="193" t="s">
        <v>40</v>
      </c>
      <c r="D321" s="194" t="s">
        <v>350</v>
      </c>
      <c r="E321" s="195"/>
      <c r="F321" s="196"/>
      <c r="G321" s="197" t="s">
        <v>351</v>
      </c>
      <c r="H321" s="198" t="s">
        <v>0</v>
      </c>
      <c r="I321" s="198"/>
      <c r="J321" s="198"/>
      <c r="K321" s="198"/>
      <c r="L321" s="198"/>
    </row>
    <row r="322" spans="1:12" s="9" customFormat="1" x14ac:dyDescent="0.25">
      <c r="B322" s="199"/>
      <c r="C322" s="208"/>
      <c r="D322" s="200"/>
      <c r="E322" s="201"/>
      <c r="F322" s="202"/>
      <c r="G322" s="203"/>
      <c r="H322" s="200"/>
      <c r="I322" s="200"/>
      <c r="J322" s="200"/>
      <c r="K322" s="200"/>
      <c r="L322" s="200"/>
    </row>
    <row r="323" spans="1:12" s="9" customFormat="1" x14ac:dyDescent="0.25">
      <c r="B323" s="199" t="s">
        <v>38</v>
      </c>
      <c r="C323" s="186" t="s">
        <v>42</v>
      </c>
      <c r="D323" s="200"/>
      <c r="E323" s="201"/>
      <c r="F323" s="202" t="s">
        <v>353</v>
      </c>
      <c r="G323" s="203"/>
      <c r="H323" s="204">
        <f t="shared" ref="H323" si="89">COUNTIF(H324:H338,"WTP")</f>
        <v>15</v>
      </c>
      <c r="I323" s="204">
        <f t="shared" ref="I323" si="90">COUNTIF(I324:I338,"WDP")</f>
        <v>0</v>
      </c>
      <c r="J323" s="204">
        <f t="shared" ref="J323" si="91">COUNTIF(J324:J338,"TW")</f>
        <v>0</v>
      </c>
      <c r="K323" s="204">
        <f t="shared" ref="K323" si="92">COUNTIF(K324:K338,"TMP")</f>
        <v>0</v>
      </c>
      <c r="L323" s="200">
        <f t="shared" ref="L323" si="93">SUM(H323:K323)</f>
        <v>15</v>
      </c>
    </row>
    <row r="324" spans="1:12" s="5" customFormat="1" x14ac:dyDescent="0.2">
      <c r="A324" s="14">
        <f>A321+1</f>
        <v>284</v>
      </c>
      <c r="B324" s="192" t="s">
        <v>38</v>
      </c>
      <c r="C324" s="193" t="s">
        <v>42</v>
      </c>
      <c r="D324" s="194" t="s">
        <v>8</v>
      </c>
      <c r="E324" s="206"/>
      <c r="F324" s="207"/>
      <c r="G324" s="197" t="s">
        <v>354</v>
      </c>
      <c r="H324" s="198" t="s">
        <v>0</v>
      </c>
      <c r="I324" s="198"/>
      <c r="J324" s="198"/>
      <c r="K324" s="198"/>
      <c r="L324" s="198"/>
    </row>
    <row r="325" spans="1:12" s="5" customFormat="1" x14ac:dyDescent="0.2">
      <c r="A325" s="14">
        <f>A324+1</f>
        <v>285</v>
      </c>
      <c r="B325" s="192" t="s">
        <v>38</v>
      </c>
      <c r="C325" s="193" t="s">
        <v>42</v>
      </c>
      <c r="D325" s="194" t="s">
        <v>12</v>
      </c>
      <c r="E325" s="195"/>
      <c r="F325" s="196"/>
      <c r="G325" s="197" t="s">
        <v>355</v>
      </c>
      <c r="H325" s="198" t="s">
        <v>0</v>
      </c>
      <c r="I325" s="198"/>
      <c r="J325" s="198"/>
      <c r="K325" s="198"/>
      <c r="L325" s="198"/>
    </row>
    <row r="326" spans="1:12" s="5" customFormat="1" x14ac:dyDescent="0.2">
      <c r="A326" s="14">
        <f t="shared" ref="A326:A338" si="94">A325+1</f>
        <v>286</v>
      </c>
      <c r="B326" s="192" t="s">
        <v>38</v>
      </c>
      <c r="C326" s="193" t="s">
        <v>42</v>
      </c>
      <c r="D326" s="194" t="s">
        <v>14</v>
      </c>
      <c r="E326" s="195"/>
      <c r="F326" s="196"/>
      <c r="G326" s="197" t="s">
        <v>356</v>
      </c>
      <c r="H326" s="198" t="s">
        <v>0</v>
      </c>
      <c r="I326" s="198"/>
      <c r="J326" s="198"/>
      <c r="K326" s="198"/>
      <c r="L326" s="198"/>
    </row>
    <row r="327" spans="1:12" s="5" customFormat="1" x14ac:dyDescent="0.2">
      <c r="A327" s="14">
        <f t="shared" si="94"/>
        <v>287</v>
      </c>
      <c r="B327" s="192" t="s">
        <v>38</v>
      </c>
      <c r="C327" s="193" t="s">
        <v>42</v>
      </c>
      <c r="D327" s="194" t="s">
        <v>16</v>
      </c>
      <c r="E327" s="195"/>
      <c r="F327" s="196"/>
      <c r="G327" s="197" t="s">
        <v>357</v>
      </c>
      <c r="H327" s="198" t="s">
        <v>0</v>
      </c>
      <c r="I327" s="198"/>
      <c r="J327" s="198"/>
      <c r="K327" s="198"/>
      <c r="L327" s="198"/>
    </row>
    <row r="328" spans="1:12" s="5" customFormat="1" x14ac:dyDescent="0.2">
      <c r="A328" s="14">
        <f t="shared" si="94"/>
        <v>288</v>
      </c>
      <c r="B328" s="192" t="s">
        <v>38</v>
      </c>
      <c r="C328" s="193" t="s">
        <v>42</v>
      </c>
      <c r="D328" s="194" t="s">
        <v>18</v>
      </c>
      <c r="E328" s="195"/>
      <c r="F328" s="196"/>
      <c r="G328" s="197" t="s">
        <v>358</v>
      </c>
      <c r="H328" s="198" t="s">
        <v>0</v>
      </c>
      <c r="I328" s="198"/>
      <c r="J328" s="198"/>
      <c r="K328" s="198"/>
      <c r="L328" s="198"/>
    </row>
    <row r="329" spans="1:12" s="5" customFormat="1" x14ac:dyDescent="0.2">
      <c r="A329" s="14">
        <f t="shared" si="94"/>
        <v>289</v>
      </c>
      <c r="B329" s="192" t="s">
        <v>38</v>
      </c>
      <c r="C329" s="193" t="s">
        <v>42</v>
      </c>
      <c r="D329" s="194" t="s">
        <v>20</v>
      </c>
      <c r="E329" s="195"/>
      <c r="F329" s="196"/>
      <c r="G329" s="197" t="s">
        <v>669</v>
      </c>
      <c r="H329" s="198" t="s">
        <v>0</v>
      </c>
      <c r="I329" s="198"/>
      <c r="J329" s="198"/>
      <c r="K329" s="198"/>
      <c r="L329" s="198"/>
    </row>
    <row r="330" spans="1:12" s="5" customFormat="1" x14ac:dyDescent="0.2">
      <c r="A330" s="14">
        <f t="shared" si="94"/>
        <v>290</v>
      </c>
      <c r="B330" s="192" t="s">
        <v>38</v>
      </c>
      <c r="C330" s="193" t="s">
        <v>42</v>
      </c>
      <c r="D330" s="194" t="s">
        <v>22</v>
      </c>
      <c r="E330" s="195"/>
      <c r="F330" s="196"/>
      <c r="G330" s="197" t="s">
        <v>360</v>
      </c>
      <c r="H330" s="198" t="s">
        <v>0</v>
      </c>
      <c r="I330" s="198"/>
      <c r="J330" s="198"/>
      <c r="K330" s="198"/>
      <c r="L330" s="198"/>
    </row>
    <row r="331" spans="1:12" s="5" customFormat="1" x14ac:dyDescent="0.2">
      <c r="A331" s="14">
        <f t="shared" si="94"/>
        <v>291</v>
      </c>
      <c r="B331" s="192" t="s">
        <v>38</v>
      </c>
      <c r="C331" s="193" t="s">
        <v>42</v>
      </c>
      <c r="D331" s="194" t="s">
        <v>24</v>
      </c>
      <c r="E331" s="195"/>
      <c r="F331" s="196"/>
      <c r="G331" s="197" t="s">
        <v>361</v>
      </c>
      <c r="H331" s="198" t="s">
        <v>0</v>
      </c>
      <c r="I331" s="198"/>
      <c r="J331" s="198"/>
      <c r="K331" s="198"/>
      <c r="L331" s="198"/>
    </row>
    <row r="332" spans="1:12" s="5" customFormat="1" x14ac:dyDescent="0.2">
      <c r="A332" s="14">
        <f t="shared" si="94"/>
        <v>292</v>
      </c>
      <c r="B332" s="192" t="s">
        <v>38</v>
      </c>
      <c r="C332" s="193" t="s">
        <v>42</v>
      </c>
      <c r="D332" s="194" t="s">
        <v>26</v>
      </c>
      <c r="E332" s="195"/>
      <c r="F332" s="196"/>
      <c r="G332" s="197" t="s">
        <v>362</v>
      </c>
      <c r="H332" s="198" t="s">
        <v>0</v>
      </c>
      <c r="I332" s="198"/>
      <c r="J332" s="198"/>
      <c r="K332" s="198"/>
      <c r="L332" s="198"/>
    </row>
    <row r="333" spans="1:12" s="5" customFormat="1" x14ac:dyDescent="0.2">
      <c r="A333" s="14">
        <f t="shared" si="94"/>
        <v>293</v>
      </c>
      <c r="B333" s="192" t="s">
        <v>38</v>
      </c>
      <c r="C333" s="193" t="s">
        <v>42</v>
      </c>
      <c r="D333" s="194" t="s">
        <v>28</v>
      </c>
      <c r="E333" s="195"/>
      <c r="F333" s="196"/>
      <c r="G333" s="197" t="s">
        <v>363</v>
      </c>
      <c r="H333" s="198" t="s">
        <v>0</v>
      </c>
      <c r="I333" s="198"/>
      <c r="J333" s="198"/>
      <c r="K333" s="198"/>
      <c r="L333" s="198"/>
    </row>
    <row r="334" spans="1:12" s="5" customFormat="1" x14ac:dyDescent="0.2">
      <c r="A334" s="14">
        <f t="shared" si="94"/>
        <v>294</v>
      </c>
      <c r="B334" s="192" t="s">
        <v>38</v>
      </c>
      <c r="C334" s="193" t="s">
        <v>42</v>
      </c>
      <c r="D334" s="194" t="s">
        <v>30</v>
      </c>
      <c r="E334" s="195"/>
      <c r="F334" s="196"/>
      <c r="G334" s="197" t="s">
        <v>364</v>
      </c>
      <c r="H334" s="198" t="s">
        <v>0</v>
      </c>
      <c r="I334" s="198"/>
      <c r="J334" s="198"/>
      <c r="K334" s="198"/>
      <c r="L334" s="198"/>
    </row>
    <row r="335" spans="1:12" s="5" customFormat="1" x14ac:dyDescent="0.2">
      <c r="A335" s="14">
        <f t="shared" si="94"/>
        <v>295</v>
      </c>
      <c r="B335" s="192" t="s">
        <v>38</v>
      </c>
      <c r="C335" s="193" t="s">
        <v>42</v>
      </c>
      <c r="D335" s="194" t="s">
        <v>32</v>
      </c>
      <c r="E335" s="195"/>
      <c r="F335" s="196"/>
      <c r="G335" s="197" t="s">
        <v>365</v>
      </c>
      <c r="H335" s="198" t="s">
        <v>0</v>
      </c>
      <c r="I335" s="198"/>
      <c r="J335" s="198"/>
      <c r="K335" s="198"/>
      <c r="L335" s="198"/>
    </row>
    <row r="336" spans="1:12" s="5" customFormat="1" x14ac:dyDescent="0.2">
      <c r="A336" s="14">
        <f t="shared" si="94"/>
        <v>296</v>
      </c>
      <c r="B336" s="192" t="s">
        <v>38</v>
      </c>
      <c r="C336" s="193" t="s">
        <v>42</v>
      </c>
      <c r="D336" s="194" t="s">
        <v>34</v>
      </c>
      <c r="E336" s="195"/>
      <c r="F336" s="196"/>
      <c r="G336" s="197" t="s">
        <v>366</v>
      </c>
      <c r="H336" s="198" t="s">
        <v>0</v>
      </c>
      <c r="I336" s="198"/>
      <c r="J336" s="198"/>
      <c r="K336" s="198"/>
      <c r="L336" s="198"/>
    </row>
    <row r="337" spans="1:12" s="5" customFormat="1" x14ac:dyDescent="0.2">
      <c r="A337" s="14">
        <f t="shared" si="94"/>
        <v>297</v>
      </c>
      <c r="B337" s="192" t="s">
        <v>38</v>
      </c>
      <c r="C337" s="193" t="s">
        <v>42</v>
      </c>
      <c r="D337" s="194" t="s">
        <v>36</v>
      </c>
      <c r="E337" s="195"/>
      <c r="F337" s="196"/>
      <c r="G337" s="197" t="s">
        <v>367</v>
      </c>
      <c r="H337" s="198" t="s">
        <v>0</v>
      </c>
      <c r="I337" s="198"/>
      <c r="J337" s="198"/>
      <c r="K337" s="198"/>
      <c r="L337" s="198"/>
    </row>
    <row r="338" spans="1:12" s="5" customFormat="1" x14ac:dyDescent="0.2">
      <c r="A338" s="14">
        <f t="shared" si="94"/>
        <v>298</v>
      </c>
      <c r="B338" s="192" t="s">
        <v>38</v>
      </c>
      <c r="C338" s="193" t="s">
        <v>42</v>
      </c>
      <c r="D338" s="194" t="s">
        <v>38</v>
      </c>
      <c r="E338" s="195"/>
      <c r="F338" s="196"/>
      <c r="G338" s="197" t="s">
        <v>368</v>
      </c>
      <c r="H338" s="198" t="s">
        <v>0</v>
      </c>
      <c r="I338" s="198"/>
      <c r="J338" s="198"/>
      <c r="K338" s="198"/>
      <c r="L338" s="198"/>
    </row>
    <row r="339" spans="1:12" s="9" customFormat="1" x14ac:dyDescent="0.25">
      <c r="B339" s="199"/>
      <c r="C339" s="208"/>
      <c r="D339" s="200"/>
      <c r="E339" s="201"/>
      <c r="F339" s="202"/>
      <c r="G339" s="203"/>
      <c r="H339" s="200"/>
      <c r="I339" s="200"/>
      <c r="J339" s="200"/>
      <c r="K339" s="200"/>
      <c r="L339" s="200"/>
    </row>
    <row r="340" spans="1:12" s="9" customFormat="1" x14ac:dyDescent="0.25">
      <c r="B340" s="199" t="s">
        <v>40</v>
      </c>
      <c r="C340" s="186" t="s">
        <v>44</v>
      </c>
      <c r="D340" s="200"/>
      <c r="E340" s="201"/>
      <c r="F340" s="202" t="s">
        <v>370</v>
      </c>
      <c r="G340" s="203"/>
      <c r="H340" s="204">
        <f t="shared" ref="H340" si="95">COUNTIF(H341:H355,"WTP")</f>
        <v>14</v>
      </c>
      <c r="I340" s="204">
        <f t="shared" ref="I340" si="96">COUNTIF(I341:I355,"WDP")</f>
        <v>1</v>
      </c>
      <c r="J340" s="204">
        <f t="shared" ref="J340" si="97">COUNTIF(J341:J355,"TW")</f>
        <v>0</v>
      </c>
      <c r="K340" s="204">
        <f t="shared" ref="K340" si="98">COUNTIF(K341:K355,"TMP")</f>
        <v>0</v>
      </c>
      <c r="L340" s="200">
        <f t="shared" ref="L340" si="99">SUM(H340:K340)</f>
        <v>15</v>
      </c>
    </row>
    <row r="341" spans="1:12" s="5" customFormat="1" x14ac:dyDescent="0.2">
      <c r="A341" s="14">
        <f>A338+1</f>
        <v>299</v>
      </c>
      <c r="B341" s="192" t="s">
        <v>40</v>
      </c>
      <c r="C341" s="193" t="s">
        <v>44</v>
      </c>
      <c r="D341" s="194" t="s">
        <v>8</v>
      </c>
      <c r="E341" s="206"/>
      <c r="F341" s="207"/>
      <c r="G341" s="197" t="s">
        <v>371</v>
      </c>
      <c r="H341" s="198" t="s">
        <v>0</v>
      </c>
      <c r="I341" s="198"/>
      <c r="J341" s="198"/>
      <c r="K341" s="198"/>
      <c r="L341" s="198"/>
    </row>
    <row r="342" spans="1:12" s="5" customFormat="1" x14ac:dyDescent="0.2">
      <c r="A342" s="14">
        <f>A341+1</f>
        <v>300</v>
      </c>
      <c r="B342" s="192" t="s">
        <v>40</v>
      </c>
      <c r="C342" s="193" t="s">
        <v>44</v>
      </c>
      <c r="D342" s="194" t="s">
        <v>12</v>
      </c>
      <c r="E342" s="195"/>
      <c r="F342" s="196"/>
      <c r="G342" s="197" t="s">
        <v>372</v>
      </c>
      <c r="H342" s="198" t="s">
        <v>0</v>
      </c>
      <c r="I342" s="198"/>
      <c r="J342" s="198"/>
      <c r="K342" s="198"/>
      <c r="L342" s="198"/>
    </row>
    <row r="343" spans="1:12" s="5" customFormat="1" x14ac:dyDescent="0.2">
      <c r="A343" s="14">
        <f t="shared" ref="A343:A355" si="100">A342+1</f>
        <v>301</v>
      </c>
      <c r="B343" s="192" t="s">
        <v>40</v>
      </c>
      <c r="C343" s="193" t="s">
        <v>44</v>
      </c>
      <c r="D343" s="194" t="s">
        <v>14</v>
      </c>
      <c r="E343" s="195"/>
      <c r="F343" s="196"/>
      <c r="G343" s="197" t="s">
        <v>373</v>
      </c>
      <c r="H343" s="198" t="s">
        <v>0</v>
      </c>
      <c r="I343" s="198"/>
      <c r="J343" s="198"/>
      <c r="K343" s="198"/>
      <c r="L343" s="198"/>
    </row>
    <row r="344" spans="1:12" s="5" customFormat="1" x14ac:dyDescent="0.2">
      <c r="A344" s="14">
        <f t="shared" si="100"/>
        <v>302</v>
      </c>
      <c r="B344" s="192" t="s">
        <v>40</v>
      </c>
      <c r="C344" s="193" t="s">
        <v>44</v>
      </c>
      <c r="D344" s="194" t="s">
        <v>16</v>
      </c>
      <c r="E344" s="195"/>
      <c r="F344" s="196"/>
      <c r="G344" s="197" t="s">
        <v>374</v>
      </c>
      <c r="H344" s="198"/>
      <c r="I344" s="198" t="s">
        <v>1</v>
      </c>
      <c r="J344" s="198"/>
      <c r="K344" s="198"/>
      <c r="L344" s="198"/>
    </row>
    <row r="345" spans="1:12" s="5" customFormat="1" x14ac:dyDescent="0.2">
      <c r="A345" s="14">
        <f t="shared" si="100"/>
        <v>303</v>
      </c>
      <c r="B345" s="192" t="s">
        <v>40</v>
      </c>
      <c r="C345" s="193" t="s">
        <v>44</v>
      </c>
      <c r="D345" s="194" t="s">
        <v>18</v>
      </c>
      <c r="E345" s="195"/>
      <c r="F345" s="196"/>
      <c r="G345" s="197" t="s">
        <v>375</v>
      </c>
      <c r="H345" s="198" t="s">
        <v>0</v>
      </c>
      <c r="I345" s="198"/>
      <c r="J345" s="198"/>
      <c r="K345" s="198"/>
      <c r="L345" s="198"/>
    </row>
    <row r="346" spans="1:12" s="5" customFormat="1" x14ac:dyDescent="0.2">
      <c r="A346" s="14">
        <f t="shared" si="100"/>
        <v>304</v>
      </c>
      <c r="B346" s="192" t="s">
        <v>40</v>
      </c>
      <c r="C346" s="193" t="s">
        <v>44</v>
      </c>
      <c r="D346" s="194" t="s">
        <v>20</v>
      </c>
      <c r="E346" s="195"/>
      <c r="F346" s="196"/>
      <c r="G346" s="197" t="s">
        <v>376</v>
      </c>
      <c r="H346" s="198" t="s">
        <v>0</v>
      </c>
      <c r="I346" s="198"/>
      <c r="J346" s="198"/>
      <c r="K346" s="198"/>
      <c r="L346" s="198"/>
    </row>
    <row r="347" spans="1:12" s="5" customFormat="1" x14ac:dyDescent="0.2">
      <c r="A347" s="14">
        <f t="shared" si="100"/>
        <v>305</v>
      </c>
      <c r="B347" s="192" t="s">
        <v>40</v>
      </c>
      <c r="C347" s="193" t="s">
        <v>44</v>
      </c>
      <c r="D347" s="194" t="s">
        <v>22</v>
      </c>
      <c r="E347" s="195"/>
      <c r="F347" s="196"/>
      <c r="G347" s="197" t="s">
        <v>377</v>
      </c>
      <c r="H347" s="198" t="s">
        <v>0</v>
      </c>
      <c r="I347" s="198"/>
      <c r="J347" s="198"/>
      <c r="K347" s="198"/>
      <c r="L347" s="198"/>
    </row>
    <row r="348" spans="1:12" s="5" customFormat="1" x14ac:dyDescent="0.2">
      <c r="A348" s="14">
        <f t="shared" si="100"/>
        <v>306</v>
      </c>
      <c r="B348" s="192" t="s">
        <v>40</v>
      </c>
      <c r="C348" s="193" t="s">
        <v>44</v>
      </c>
      <c r="D348" s="194" t="s">
        <v>24</v>
      </c>
      <c r="E348" s="195"/>
      <c r="F348" s="196"/>
      <c r="G348" s="197" t="s">
        <v>378</v>
      </c>
      <c r="H348" s="198" t="s">
        <v>0</v>
      </c>
      <c r="I348" s="198"/>
      <c r="J348" s="198"/>
      <c r="K348" s="198"/>
      <c r="L348" s="198"/>
    </row>
    <row r="349" spans="1:12" s="5" customFormat="1" x14ac:dyDescent="0.2">
      <c r="A349" s="14">
        <f t="shared" si="100"/>
        <v>307</v>
      </c>
      <c r="B349" s="192" t="s">
        <v>40</v>
      </c>
      <c r="C349" s="193" t="s">
        <v>44</v>
      </c>
      <c r="D349" s="194" t="s">
        <v>26</v>
      </c>
      <c r="E349" s="195"/>
      <c r="F349" s="196"/>
      <c r="G349" s="197" t="s">
        <v>379</v>
      </c>
      <c r="H349" s="198" t="s">
        <v>0</v>
      </c>
      <c r="I349" s="198"/>
      <c r="J349" s="198"/>
      <c r="K349" s="198"/>
      <c r="L349" s="198"/>
    </row>
    <row r="350" spans="1:12" s="5" customFormat="1" x14ac:dyDescent="0.2">
      <c r="A350" s="14">
        <f t="shared" si="100"/>
        <v>308</v>
      </c>
      <c r="B350" s="192" t="s">
        <v>40</v>
      </c>
      <c r="C350" s="193" t="s">
        <v>44</v>
      </c>
      <c r="D350" s="194" t="s">
        <v>28</v>
      </c>
      <c r="E350" s="195"/>
      <c r="F350" s="196"/>
      <c r="G350" s="197" t="s">
        <v>380</v>
      </c>
      <c r="H350" s="198" t="s">
        <v>0</v>
      </c>
      <c r="I350" s="198"/>
      <c r="J350" s="198"/>
      <c r="K350" s="198"/>
      <c r="L350" s="198"/>
    </row>
    <row r="351" spans="1:12" s="5" customFormat="1" x14ac:dyDescent="0.2">
      <c r="A351" s="14">
        <f t="shared" si="100"/>
        <v>309</v>
      </c>
      <c r="B351" s="192" t="s">
        <v>40</v>
      </c>
      <c r="C351" s="193" t="s">
        <v>44</v>
      </c>
      <c r="D351" s="194" t="s">
        <v>30</v>
      </c>
      <c r="E351" s="195"/>
      <c r="F351" s="196"/>
      <c r="G351" s="197" t="s">
        <v>381</v>
      </c>
      <c r="H351" s="198" t="s">
        <v>0</v>
      </c>
      <c r="I351" s="198"/>
      <c r="J351" s="198"/>
      <c r="K351" s="198"/>
      <c r="L351" s="198"/>
    </row>
    <row r="352" spans="1:12" s="5" customFormat="1" x14ac:dyDescent="0.2">
      <c r="A352" s="14">
        <f t="shared" si="100"/>
        <v>310</v>
      </c>
      <c r="B352" s="192" t="s">
        <v>40</v>
      </c>
      <c r="C352" s="193" t="s">
        <v>44</v>
      </c>
      <c r="D352" s="194" t="s">
        <v>32</v>
      </c>
      <c r="E352" s="195"/>
      <c r="F352" s="196"/>
      <c r="G352" s="197" t="s">
        <v>382</v>
      </c>
      <c r="H352" s="198" t="s">
        <v>0</v>
      </c>
      <c r="I352" s="198"/>
      <c r="J352" s="198"/>
      <c r="K352" s="198"/>
      <c r="L352" s="198"/>
    </row>
    <row r="353" spans="1:12" s="5" customFormat="1" x14ac:dyDescent="0.2">
      <c r="A353" s="14">
        <f t="shared" si="100"/>
        <v>311</v>
      </c>
      <c r="B353" s="192" t="s">
        <v>40</v>
      </c>
      <c r="C353" s="193" t="s">
        <v>44</v>
      </c>
      <c r="D353" s="194" t="s">
        <v>34</v>
      </c>
      <c r="E353" s="195"/>
      <c r="F353" s="196"/>
      <c r="G353" s="197" t="s">
        <v>383</v>
      </c>
      <c r="H353" s="198" t="s">
        <v>0</v>
      </c>
      <c r="I353" s="198"/>
      <c r="J353" s="198"/>
      <c r="K353" s="198"/>
      <c r="L353" s="198"/>
    </row>
    <row r="354" spans="1:12" s="5" customFormat="1" x14ac:dyDescent="0.2">
      <c r="A354" s="14">
        <f t="shared" si="100"/>
        <v>312</v>
      </c>
      <c r="B354" s="192" t="s">
        <v>40</v>
      </c>
      <c r="C354" s="193" t="s">
        <v>44</v>
      </c>
      <c r="D354" s="194" t="s">
        <v>36</v>
      </c>
      <c r="E354" s="195"/>
      <c r="F354" s="196"/>
      <c r="G354" s="197" t="s">
        <v>384</v>
      </c>
      <c r="H354" s="198" t="s">
        <v>0</v>
      </c>
      <c r="I354" s="198"/>
      <c r="J354" s="198"/>
      <c r="K354" s="198"/>
      <c r="L354" s="198"/>
    </row>
    <row r="355" spans="1:12" s="5" customFormat="1" x14ac:dyDescent="0.2">
      <c r="A355" s="14">
        <f t="shared" si="100"/>
        <v>313</v>
      </c>
      <c r="B355" s="192" t="s">
        <v>40</v>
      </c>
      <c r="C355" s="193" t="s">
        <v>44</v>
      </c>
      <c r="D355" s="194" t="s">
        <v>38</v>
      </c>
      <c r="E355" s="195"/>
      <c r="F355" s="196"/>
      <c r="G355" s="197" t="s">
        <v>385</v>
      </c>
      <c r="H355" s="198" t="s">
        <v>0</v>
      </c>
      <c r="I355" s="198"/>
      <c r="J355" s="198"/>
      <c r="K355" s="198"/>
      <c r="L355" s="198"/>
    </row>
    <row r="356" spans="1:12" s="5" customFormat="1" x14ac:dyDescent="0.2">
      <c r="A356" s="14"/>
      <c r="B356" s="192"/>
      <c r="C356" s="193"/>
      <c r="D356" s="194"/>
      <c r="E356" s="195"/>
      <c r="F356" s="196"/>
      <c r="G356" s="197"/>
      <c r="H356" s="198"/>
      <c r="I356" s="198"/>
      <c r="J356" s="198"/>
      <c r="K356" s="198"/>
      <c r="L356" s="198"/>
    </row>
    <row r="357" spans="1:12" s="9" customFormat="1" x14ac:dyDescent="0.25">
      <c r="B357" s="199" t="s">
        <v>40</v>
      </c>
      <c r="C357" s="186" t="s">
        <v>46</v>
      </c>
      <c r="D357" s="200"/>
      <c r="E357" s="201"/>
      <c r="F357" s="202" t="s">
        <v>386</v>
      </c>
      <c r="G357" s="203"/>
      <c r="H357" s="204">
        <f t="shared" ref="H357" si="101">COUNTIF(H358:H371,"WTP")</f>
        <v>14</v>
      </c>
      <c r="I357" s="204">
        <f t="shared" ref="I357" si="102">COUNTIF(I358:I371,"WDP")</f>
        <v>0</v>
      </c>
      <c r="J357" s="204">
        <f t="shared" ref="J357" si="103">COUNTIF(J358:J371,"TW")</f>
        <v>0</v>
      </c>
      <c r="K357" s="204">
        <f t="shared" ref="K357" si="104">COUNTIF(K358:K371,"TMP")</f>
        <v>0</v>
      </c>
      <c r="L357" s="200">
        <f t="shared" ref="L357" si="105">SUM(H357:K357)</f>
        <v>14</v>
      </c>
    </row>
    <row r="358" spans="1:12" s="5" customFormat="1" x14ac:dyDescent="0.2">
      <c r="A358" s="14">
        <f>A355+1</f>
        <v>314</v>
      </c>
      <c r="B358" s="192" t="s">
        <v>40</v>
      </c>
      <c r="C358" s="193" t="s">
        <v>46</v>
      </c>
      <c r="D358" s="194" t="s">
        <v>8</v>
      </c>
      <c r="E358" s="206"/>
      <c r="F358" s="207"/>
      <c r="G358" s="197" t="s">
        <v>387</v>
      </c>
      <c r="H358" s="198" t="s">
        <v>0</v>
      </c>
      <c r="I358" s="198"/>
      <c r="J358" s="198"/>
      <c r="K358" s="198"/>
      <c r="L358" s="198"/>
    </row>
    <row r="359" spans="1:12" s="5" customFormat="1" x14ac:dyDescent="0.2">
      <c r="A359" s="14">
        <f>A358+1</f>
        <v>315</v>
      </c>
      <c r="B359" s="192" t="s">
        <v>40</v>
      </c>
      <c r="C359" s="193" t="s">
        <v>46</v>
      </c>
      <c r="D359" s="194" t="s">
        <v>12</v>
      </c>
      <c r="E359" s="195"/>
      <c r="F359" s="196"/>
      <c r="G359" s="197" t="s">
        <v>388</v>
      </c>
      <c r="H359" s="198" t="s">
        <v>0</v>
      </c>
      <c r="I359" s="198"/>
      <c r="J359" s="198"/>
      <c r="K359" s="198"/>
      <c r="L359" s="198"/>
    </row>
    <row r="360" spans="1:12" s="5" customFormat="1" x14ac:dyDescent="0.2">
      <c r="A360" s="14">
        <f t="shared" ref="A360:A371" si="106">A359+1</f>
        <v>316</v>
      </c>
      <c r="B360" s="192" t="s">
        <v>40</v>
      </c>
      <c r="C360" s="193" t="s">
        <v>46</v>
      </c>
      <c r="D360" s="194" t="s">
        <v>14</v>
      </c>
      <c r="E360" s="195"/>
      <c r="F360" s="196"/>
      <c r="G360" s="197" t="s">
        <v>389</v>
      </c>
      <c r="H360" s="198" t="s">
        <v>0</v>
      </c>
      <c r="I360" s="198"/>
      <c r="J360" s="198"/>
      <c r="K360" s="198"/>
      <c r="L360" s="198"/>
    </row>
    <row r="361" spans="1:12" s="5" customFormat="1" x14ac:dyDescent="0.2">
      <c r="A361" s="14">
        <f t="shared" si="106"/>
        <v>317</v>
      </c>
      <c r="B361" s="192" t="s">
        <v>40</v>
      </c>
      <c r="C361" s="193" t="s">
        <v>46</v>
      </c>
      <c r="D361" s="194" t="s">
        <v>16</v>
      </c>
      <c r="E361" s="195"/>
      <c r="F361" s="196"/>
      <c r="G361" s="197" t="s">
        <v>390</v>
      </c>
      <c r="H361" s="198" t="s">
        <v>0</v>
      </c>
      <c r="I361" s="198"/>
      <c r="J361" s="198"/>
      <c r="K361" s="198"/>
      <c r="L361" s="198"/>
    </row>
    <row r="362" spans="1:12" s="5" customFormat="1" x14ac:dyDescent="0.2">
      <c r="A362" s="14">
        <f t="shared" si="106"/>
        <v>318</v>
      </c>
      <c r="B362" s="192" t="s">
        <v>40</v>
      </c>
      <c r="C362" s="193" t="s">
        <v>46</v>
      </c>
      <c r="D362" s="194" t="s">
        <v>18</v>
      </c>
      <c r="E362" s="195"/>
      <c r="F362" s="196"/>
      <c r="G362" s="197" t="s">
        <v>391</v>
      </c>
      <c r="H362" s="198" t="s">
        <v>0</v>
      </c>
      <c r="I362" s="198"/>
      <c r="J362" s="198"/>
      <c r="K362" s="198"/>
      <c r="L362" s="198"/>
    </row>
    <row r="363" spans="1:12" s="5" customFormat="1" x14ac:dyDescent="0.2">
      <c r="A363" s="14">
        <f t="shared" si="106"/>
        <v>319</v>
      </c>
      <c r="B363" s="192" t="s">
        <v>40</v>
      </c>
      <c r="C363" s="193" t="s">
        <v>46</v>
      </c>
      <c r="D363" s="194" t="s">
        <v>20</v>
      </c>
      <c r="E363" s="195"/>
      <c r="F363" s="196"/>
      <c r="G363" s="197" t="s">
        <v>392</v>
      </c>
      <c r="H363" s="198" t="s">
        <v>0</v>
      </c>
      <c r="I363" s="198"/>
      <c r="J363" s="198"/>
      <c r="K363" s="198"/>
      <c r="L363" s="198"/>
    </row>
    <row r="364" spans="1:12" s="5" customFormat="1" x14ac:dyDescent="0.2">
      <c r="A364" s="14">
        <f t="shared" si="106"/>
        <v>320</v>
      </c>
      <c r="B364" s="192" t="s">
        <v>40</v>
      </c>
      <c r="C364" s="193" t="s">
        <v>46</v>
      </c>
      <c r="D364" s="194" t="s">
        <v>22</v>
      </c>
      <c r="E364" s="195"/>
      <c r="F364" s="196"/>
      <c r="G364" s="197" t="s">
        <v>393</v>
      </c>
      <c r="H364" s="198" t="s">
        <v>0</v>
      </c>
      <c r="I364" s="198"/>
      <c r="J364" s="198"/>
      <c r="K364" s="198"/>
      <c r="L364" s="198"/>
    </row>
    <row r="365" spans="1:12" s="5" customFormat="1" x14ac:dyDescent="0.2">
      <c r="A365" s="14">
        <f t="shared" si="106"/>
        <v>321</v>
      </c>
      <c r="B365" s="192" t="s">
        <v>40</v>
      </c>
      <c r="C365" s="193" t="s">
        <v>46</v>
      </c>
      <c r="D365" s="194" t="s">
        <v>24</v>
      </c>
      <c r="E365" s="195"/>
      <c r="F365" s="196"/>
      <c r="G365" s="197" t="s">
        <v>394</v>
      </c>
      <c r="H365" s="198" t="s">
        <v>0</v>
      </c>
      <c r="I365" s="198"/>
      <c r="J365" s="198"/>
      <c r="K365" s="198"/>
      <c r="L365" s="198"/>
    </row>
    <row r="366" spans="1:12" s="5" customFormat="1" x14ac:dyDescent="0.2">
      <c r="A366" s="14">
        <f t="shared" si="106"/>
        <v>322</v>
      </c>
      <c r="B366" s="192" t="s">
        <v>40</v>
      </c>
      <c r="C366" s="193" t="s">
        <v>46</v>
      </c>
      <c r="D366" s="194" t="s">
        <v>26</v>
      </c>
      <c r="E366" s="195"/>
      <c r="F366" s="196"/>
      <c r="G366" s="197" t="s">
        <v>395</v>
      </c>
      <c r="H366" s="198" t="s">
        <v>0</v>
      </c>
      <c r="I366" s="198"/>
      <c r="J366" s="198"/>
      <c r="K366" s="198"/>
      <c r="L366" s="198"/>
    </row>
    <row r="367" spans="1:12" s="5" customFormat="1" x14ac:dyDescent="0.2">
      <c r="A367" s="14">
        <f t="shared" si="106"/>
        <v>323</v>
      </c>
      <c r="B367" s="192" t="s">
        <v>40</v>
      </c>
      <c r="C367" s="193" t="s">
        <v>46</v>
      </c>
      <c r="D367" s="194" t="s">
        <v>28</v>
      </c>
      <c r="E367" s="195"/>
      <c r="F367" s="196"/>
      <c r="G367" s="197" t="s">
        <v>396</v>
      </c>
      <c r="H367" s="198" t="s">
        <v>0</v>
      </c>
      <c r="I367" s="198"/>
      <c r="J367" s="198"/>
      <c r="K367" s="198"/>
      <c r="L367" s="198"/>
    </row>
    <row r="368" spans="1:12" s="5" customFormat="1" x14ac:dyDescent="0.2">
      <c r="A368" s="14">
        <f t="shared" si="106"/>
        <v>324</v>
      </c>
      <c r="B368" s="192" t="s">
        <v>40</v>
      </c>
      <c r="C368" s="193" t="s">
        <v>46</v>
      </c>
      <c r="D368" s="194" t="s">
        <v>30</v>
      </c>
      <c r="E368" s="195"/>
      <c r="F368" s="196"/>
      <c r="G368" s="197" t="s">
        <v>397</v>
      </c>
      <c r="H368" s="198" t="s">
        <v>0</v>
      </c>
      <c r="I368" s="198"/>
      <c r="J368" s="198"/>
      <c r="K368" s="198"/>
      <c r="L368" s="198"/>
    </row>
    <row r="369" spans="1:12" s="5" customFormat="1" x14ac:dyDescent="0.2">
      <c r="A369" s="14">
        <f t="shared" si="106"/>
        <v>325</v>
      </c>
      <c r="B369" s="192" t="s">
        <v>40</v>
      </c>
      <c r="C369" s="193" t="s">
        <v>46</v>
      </c>
      <c r="D369" s="194" t="s">
        <v>32</v>
      </c>
      <c r="E369" s="195"/>
      <c r="F369" s="196"/>
      <c r="G369" s="197" t="s">
        <v>398</v>
      </c>
      <c r="H369" s="198" t="s">
        <v>0</v>
      </c>
      <c r="I369" s="198"/>
      <c r="J369" s="198"/>
      <c r="K369" s="198"/>
      <c r="L369" s="198"/>
    </row>
    <row r="370" spans="1:12" s="5" customFormat="1" x14ac:dyDescent="0.2">
      <c r="A370" s="14">
        <f t="shared" si="106"/>
        <v>326</v>
      </c>
      <c r="B370" s="192" t="s">
        <v>40</v>
      </c>
      <c r="C370" s="193" t="s">
        <v>46</v>
      </c>
      <c r="D370" s="194" t="s">
        <v>34</v>
      </c>
      <c r="E370" s="195"/>
      <c r="F370" s="196"/>
      <c r="G370" s="197" t="s">
        <v>399</v>
      </c>
      <c r="H370" s="198" t="s">
        <v>0</v>
      </c>
      <c r="I370" s="198"/>
      <c r="J370" s="198"/>
      <c r="K370" s="198"/>
      <c r="L370" s="198"/>
    </row>
    <row r="371" spans="1:12" s="5" customFormat="1" x14ac:dyDescent="0.2">
      <c r="A371" s="14">
        <f t="shared" si="106"/>
        <v>327</v>
      </c>
      <c r="B371" s="192" t="s">
        <v>40</v>
      </c>
      <c r="C371" s="193" t="s">
        <v>46</v>
      </c>
      <c r="D371" s="194" t="s">
        <v>36</v>
      </c>
      <c r="E371" s="195"/>
      <c r="F371" s="196"/>
      <c r="G371" s="197" t="s">
        <v>400</v>
      </c>
      <c r="H371" s="198" t="s">
        <v>0</v>
      </c>
      <c r="I371" s="198"/>
      <c r="J371" s="198"/>
      <c r="K371" s="198"/>
      <c r="L371" s="198"/>
    </row>
    <row r="372" spans="1:12" s="9" customFormat="1" x14ac:dyDescent="0.25">
      <c r="B372" s="199"/>
      <c r="C372" s="208"/>
      <c r="D372" s="200"/>
      <c r="E372" s="201"/>
      <c r="F372" s="202"/>
      <c r="G372" s="203"/>
      <c r="H372" s="200"/>
      <c r="I372" s="200"/>
      <c r="J372" s="200"/>
      <c r="K372" s="200"/>
      <c r="L372" s="200"/>
    </row>
    <row r="373" spans="1:12" s="9" customFormat="1" x14ac:dyDescent="0.25">
      <c r="B373" s="199" t="s">
        <v>42</v>
      </c>
      <c r="C373" s="186" t="s">
        <v>48</v>
      </c>
      <c r="D373" s="200"/>
      <c r="E373" s="201"/>
      <c r="F373" s="202" t="s">
        <v>402</v>
      </c>
      <c r="G373" s="203"/>
      <c r="H373" s="204">
        <f t="shared" ref="H373" si="107">COUNTIF(H374:H384,"WTP")</f>
        <v>10</v>
      </c>
      <c r="I373" s="204">
        <f t="shared" ref="I373" si="108">COUNTIF(I374:I384,"WDP")</f>
        <v>1</v>
      </c>
      <c r="J373" s="204">
        <f t="shared" ref="J373" si="109">COUNTIF(J374:J384,"TW")</f>
        <v>0</v>
      </c>
      <c r="K373" s="204">
        <f t="shared" ref="K373" si="110">COUNTIF(K374:K384,"TMP")</f>
        <v>0</v>
      </c>
      <c r="L373" s="200">
        <f t="shared" ref="L373" si="111">SUM(H373:K373)</f>
        <v>11</v>
      </c>
    </row>
    <row r="374" spans="1:12" s="5" customFormat="1" x14ac:dyDescent="0.2">
      <c r="A374" s="14">
        <f>A371+1</f>
        <v>328</v>
      </c>
      <c r="B374" s="192" t="s">
        <v>42</v>
      </c>
      <c r="C374" s="193" t="s">
        <v>48</v>
      </c>
      <c r="D374" s="194" t="s">
        <v>8</v>
      </c>
      <c r="E374" s="206"/>
      <c r="F374" s="207"/>
      <c r="G374" s="197" t="s">
        <v>403</v>
      </c>
      <c r="H374" s="198" t="s">
        <v>0</v>
      </c>
      <c r="I374" s="198"/>
      <c r="J374" s="198"/>
      <c r="K374" s="198"/>
      <c r="L374" s="198"/>
    </row>
    <row r="375" spans="1:12" s="5" customFormat="1" x14ac:dyDescent="0.2">
      <c r="A375" s="14">
        <f>A374+1</f>
        <v>329</v>
      </c>
      <c r="B375" s="192" t="s">
        <v>42</v>
      </c>
      <c r="C375" s="193" t="s">
        <v>48</v>
      </c>
      <c r="D375" s="194" t="s">
        <v>12</v>
      </c>
      <c r="E375" s="195"/>
      <c r="F375" s="196"/>
      <c r="G375" s="197" t="s">
        <v>404</v>
      </c>
      <c r="H375" s="198" t="s">
        <v>0</v>
      </c>
      <c r="I375" s="198"/>
      <c r="J375" s="198"/>
      <c r="K375" s="198"/>
      <c r="L375" s="198"/>
    </row>
    <row r="376" spans="1:12" s="5" customFormat="1" x14ac:dyDescent="0.2">
      <c r="A376" s="14">
        <f t="shared" ref="A376:A384" si="112">A375+1</f>
        <v>330</v>
      </c>
      <c r="B376" s="192" t="s">
        <v>42</v>
      </c>
      <c r="C376" s="193" t="s">
        <v>48</v>
      </c>
      <c r="D376" s="194" t="s">
        <v>14</v>
      </c>
      <c r="E376" s="195"/>
      <c r="F376" s="196"/>
      <c r="G376" s="197" t="s">
        <v>406</v>
      </c>
      <c r="H376" s="198" t="s">
        <v>0</v>
      </c>
      <c r="I376" s="198"/>
      <c r="J376" s="198"/>
      <c r="K376" s="198"/>
      <c r="L376" s="198"/>
    </row>
    <row r="377" spans="1:12" s="5" customFormat="1" x14ac:dyDescent="0.2">
      <c r="A377" s="14">
        <f t="shared" si="112"/>
        <v>331</v>
      </c>
      <c r="B377" s="192" t="s">
        <v>42</v>
      </c>
      <c r="C377" s="193" t="s">
        <v>48</v>
      </c>
      <c r="D377" s="194" t="s">
        <v>16</v>
      </c>
      <c r="E377" s="195"/>
      <c r="F377" s="196"/>
      <c r="G377" s="197" t="s">
        <v>407</v>
      </c>
      <c r="H377" s="198" t="s">
        <v>0</v>
      </c>
      <c r="I377" s="198"/>
      <c r="J377" s="198"/>
      <c r="K377" s="198"/>
      <c r="L377" s="198"/>
    </row>
    <row r="378" spans="1:12" s="5" customFormat="1" x14ac:dyDescent="0.2">
      <c r="A378" s="14">
        <f t="shared" si="112"/>
        <v>332</v>
      </c>
      <c r="B378" s="192" t="s">
        <v>42</v>
      </c>
      <c r="C378" s="193" t="s">
        <v>48</v>
      </c>
      <c r="D378" s="194" t="s">
        <v>18</v>
      </c>
      <c r="E378" s="195"/>
      <c r="F378" s="196"/>
      <c r="G378" s="197" t="s">
        <v>408</v>
      </c>
      <c r="H378" s="198" t="s">
        <v>0</v>
      </c>
      <c r="I378" s="198"/>
      <c r="J378" s="198"/>
      <c r="K378" s="198"/>
      <c r="L378" s="198"/>
    </row>
    <row r="379" spans="1:12" s="5" customFormat="1" x14ac:dyDescent="0.2">
      <c r="A379" s="14">
        <f t="shared" si="112"/>
        <v>333</v>
      </c>
      <c r="B379" s="192" t="s">
        <v>42</v>
      </c>
      <c r="C379" s="193" t="s">
        <v>48</v>
      </c>
      <c r="D379" s="194" t="s">
        <v>20</v>
      </c>
      <c r="E379" s="195"/>
      <c r="F379" s="196"/>
      <c r="G379" s="197" t="s">
        <v>636</v>
      </c>
      <c r="H379" s="198" t="s">
        <v>0</v>
      </c>
      <c r="I379" s="198"/>
      <c r="J379" s="198"/>
      <c r="K379" s="198"/>
      <c r="L379" s="198"/>
    </row>
    <row r="380" spans="1:12" s="5" customFormat="1" x14ac:dyDescent="0.2">
      <c r="A380" s="14">
        <f t="shared" si="112"/>
        <v>334</v>
      </c>
      <c r="B380" s="192" t="s">
        <v>42</v>
      </c>
      <c r="C380" s="193" t="s">
        <v>48</v>
      </c>
      <c r="D380" s="194" t="s">
        <v>22</v>
      </c>
      <c r="E380" s="195"/>
      <c r="F380" s="196"/>
      <c r="G380" s="197" t="s">
        <v>412</v>
      </c>
      <c r="H380" s="198" t="s">
        <v>0</v>
      </c>
      <c r="I380" s="198"/>
      <c r="J380" s="198"/>
      <c r="K380" s="198"/>
      <c r="L380" s="198"/>
    </row>
    <row r="381" spans="1:12" s="5" customFormat="1" x14ac:dyDescent="0.2">
      <c r="A381" s="14">
        <f t="shared" si="112"/>
        <v>335</v>
      </c>
      <c r="B381" s="192" t="s">
        <v>42</v>
      </c>
      <c r="C381" s="193" t="s">
        <v>48</v>
      </c>
      <c r="D381" s="194" t="s">
        <v>24</v>
      </c>
      <c r="E381" s="195"/>
      <c r="F381" s="196"/>
      <c r="G381" s="197" t="s">
        <v>413</v>
      </c>
      <c r="H381" s="198" t="s">
        <v>0</v>
      </c>
      <c r="I381" s="198"/>
      <c r="J381" s="198"/>
      <c r="K381" s="198"/>
      <c r="L381" s="198"/>
    </row>
    <row r="382" spans="1:12" s="5" customFormat="1" x14ac:dyDescent="0.2">
      <c r="A382" s="14">
        <f t="shared" si="112"/>
        <v>336</v>
      </c>
      <c r="B382" s="192" t="s">
        <v>42</v>
      </c>
      <c r="C382" s="193" t="s">
        <v>48</v>
      </c>
      <c r="D382" s="194" t="s">
        <v>26</v>
      </c>
      <c r="E382" s="195"/>
      <c r="F382" s="196"/>
      <c r="G382" s="197" t="s">
        <v>414</v>
      </c>
      <c r="H382" s="198" t="s">
        <v>0</v>
      </c>
      <c r="I382" s="198"/>
      <c r="J382" s="198"/>
      <c r="K382" s="198"/>
      <c r="L382" s="198"/>
    </row>
    <row r="383" spans="1:12" s="5" customFormat="1" x14ac:dyDescent="0.2">
      <c r="A383" s="14">
        <f t="shared" si="112"/>
        <v>337</v>
      </c>
      <c r="B383" s="192" t="s">
        <v>42</v>
      </c>
      <c r="C383" s="193" t="s">
        <v>48</v>
      </c>
      <c r="D383" s="194" t="s">
        <v>28</v>
      </c>
      <c r="E383" s="195"/>
      <c r="F383" s="196"/>
      <c r="G383" s="197" t="s">
        <v>416</v>
      </c>
      <c r="H383" s="198"/>
      <c r="I383" s="198" t="s">
        <v>1</v>
      </c>
      <c r="J383" s="198"/>
      <c r="K383" s="198"/>
      <c r="L383" s="198"/>
    </row>
    <row r="384" spans="1:12" s="5" customFormat="1" x14ac:dyDescent="0.2">
      <c r="A384" s="14">
        <f t="shared" si="112"/>
        <v>338</v>
      </c>
      <c r="B384" s="192" t="s">
        <v>42</v>
      </c>
      <c r="C384" s="193"/>
      <c r="D384" s="194" t="s">
        <v>30</v>
      </c>
      <c r="E384" s="195"/>
      <c r="F384" s="196"/>
      <c r="G384" s="197" t="s">
        <v>652</v>
      </c>
      <c r="H384" s="198" t="s">
        <v>0</v>
      </c>
      <c r="I384" s="198"/>
      <c r="J384" s="198"/>
      <c r="K384" s="198"/>
      <c r="L384" s="198"/>
    </row>
    <row r="385" spans="1:12" s="9" customFormat="1" x14ac:dyDescent="0.25">
      <c r="B385" s="199"/>
      <c r="C385" s="208"/>
      <c r="D385" s="200"/>
      <c r="E385" s="201"/>
      <c r="F385" s="202"/>
      <c r="G385" s="203"/>
      <c r="H385" s="200"/>
      <c r="I385" s="200"/>
      <c r="J385" s="200"/>
      <c r="K385" s="200"/>
      <c r="L385" s="200"/>
    </row>
    <row r="386" spans="1:12" s="9" customFormat="1" x14ac:dyDescent="0.25">
      <c r="B386" s="199"/>
      <c r="C386" s="208"/>
      <c r="D386" s="200"/>
      <c r="E386" s="201"/>
      <c r="F386" s="202" t="s">
        <v>663</v>
      </c>
      <c r="G386" s="203"/>
      <c r="H386" s="204">
        <f t="shared" ref="H386" si="113">COUNTIF(H387:H392,"WTP")</f>
        <v>6</v>
      </c>
      <c r="I386" s="204">
        <f t="shared" ref="I386" si="114">COUNTIF(I387:I392,"WDP")</f>
        <v>0</v>
      </c>
      <c r="J386" s="204">
        <f t="shared" ref="J386" si="115">COUNTIF(J387:J392,"TW")</f>
        <v>0</v>
      </c>
      <c r="K386" s="204">
        <f t="shared" ref="K386" si="116">COUNTIF(K387:K392,"TMP")</f>
        <v>0</v>
      </c>
      <c r="L386" s="200">
        <f t="shared" ref="L386" si="117">SUM(H386:K386)</f>
        <v>6</v>
      </c>
    </row>
    <row r="387" spans="1:12" s="9" customFormat="1" x14ac:dyDescent="0.25">
      <c r="A387" s="9">
        <f>A384+1</f>
        <v>339</v>
      </c>
      <c r="B387" s="199"/>
      <c r="C387" s="208"/>
      <c r="D387" s="213" t="s">
        <v>8</v>
      </c>
      <c r="E387" s="201"/>
      <c r="F387" s="202"/>
      <c r="G387" s="210" t="s">
        <v>662</v>
      </c>
      <c r="H387" s="188" t="s">
        <v>0</v>
      </c>
      <c r="I387" s="188"/>
      <c r="J387" s="188"/>
      <c r="K387" s="188"/>
      <c r="L387" s="188"/>
    </row>
    <row r="388" spans="1:12" s="5" customFormat="1" x14ac:dyDescent="0.2">
      <c r="A388" s="14">
        <f>A387+1</f>
        <v>340</v>
      </c>
      <c r="B388" s="192" t="s">
        <v>42</v>
      </c>
      <c r="C388" s="193" t="s">
        <v>48</v>
      </c>
      <c r="D388" s="194" t="s">
        <v>12</v>
      </c>
      <c r="E388" s="195"/>
      <c r="F388" s="196"/>
      <c r="G388" s="197" t="s">
        <v>405</v>
      </c>
      <c r="H388" s="198" t="s">
        <v>0</v>
      </c>
      <c r="I388" s="198"/>
      <c r="J388" s="198"/>
      <c r="K388" s="198"/>
      <c r="L388" s="198"/>
    </row>
    <row r="389" spans="1:12" s="5" customFormat="1" x14ac:dyDescent="0.2">
      <c r="A389" s="14">
        <f t="shared" ref="A389:A392" si="118">A388+1</f>
        <v>341</v>
      </c>
      <c r="B389" s="192" t="s">
        <v>42</v>
      </c>
      <c r="C389" s="193" t="s">
        <v>48</v>
      </c>
      <c r="D389" s="213" t="s">
        <v>14</v>
      </c>
      <c r="E389" s="195"/>
      <c r="F389" s="196"/>
      <c r="G389" s="197" t="s">
        <v>409</v>
      </c>
      <c r="H389" s="198" t="s">
        <v>0</v>
      </c>
      <c r="I389" s="198"/>
      <c r="J389" s="198"/>
      <c r="K389" s="198"/>
      <c r="L389" s="198"/>
    </row>
    <row r="390" spans="1:12" s="5" customFormat="1" x14ac:dyDescent="0.2">
      <c r="A390" s="14">
        <f t="shared" si="118"/>
        <v>342</v>
      </c>
      <c r="B390" s="192" t="s">
        <v>42</v>
      </c>
      <c r="C390" s="193" t="s">
        <v>48</v>
      </c>
      <c r="D390" s="194" t="s">
        <v>16</v>
      </c>
      <c r="E390" s="195"/>
      <c r="F390" s="196"/>
      <c r="G390" s="197" t="s">
        <v>410</v>
      </c>
      <c r="H390" s="198" t="s">
        <v>0</v>
      </c>
      <c r="I390" s="198"/>
      <c r="J390" s="198"/>
      <c r="K390" s="198"/>
      <c r="L390" s="198"/>
    </row>
    <row r="391" spans="1:12" s="5" customFormat="1" x14ac:dyDescent="0.2">
      <c r="A391" s="14">
        <f t="shared" si="118"/>
        <v>343</v>
      </c>
      <c r="B391" s="192" t="s">
        <v>42</v>
      </c>
      <c r="C391" s="193" t="s">
        <v>48</v>
      </c>
      <c r="D391" s="213" t="s">
        <v>18</v>
      </c>
      <c r="E391" s="195"/>
      <c r="F391" s="196"/>
      <c r="G391" s="197" t="s">
        <v>415</v>
      </c>
      <c r="H391" s="198" t="s">
        <v>0</v>
      </c>
      <c r="I391" s="198"/>
      <c r="J391" s="198"/>
      <c r="K391" s="198"/>
      <c r="L391" s="198"/>
    </row>
    <row r="392" spans="1:12" s="5" customFormat="1" x14ac:dyDescent="0.2">
      <c r="A392" s="14">
        <f t="shared" si="118"/>
        <v>344</v>
      </c>
      <c r="B392" s="192" t="s">
        <v>42</v>
      </c>
      <c r="C392" s="193" t="s">
        <v>48</v>
      </c>
      <c r="D392" s="194" t="s">
        <v>20</v>
      </c>
      <c r="E392" s="195"/>
      <c r="F392" s="196"/>
      <c r="G392" s="197" t="s">
        <v>417</v>
      </c>
      <c r="H392" s="198" t="s">
        <v>0</v>
      </c>
      <c r="I392" s="198"/>
      <c r="J392" s="198"/>
      <c r="K392" s="198"/>
      <c r="L392" s="198"/>
    </row>
    <row r="393" spans="1:12" s="9" customFormat="1" x14ac:dyDescent="0.25">
      <c r="B393" s="199"/>
      <c r="C393" s="208"/>
      <c r="D393" s="200"/>
      <c r="E393" s="201"/>
      <c r="F393" s="202"/>
      <c r="G393" s="203"/>
      <c r="H393" s="200"/>
      <c r="I393" s="200"/>
      <c r="J393" s="200"/>
      <c r="K393" s="200"/>
      <c r="L393" s="200"/>
    </row>
    <row r="394" spans="1:12" s="9" customFormat="1" x14ac:dyDescent="0.25">
      <c r="B394" s="199" t="s">
        <v>44</v>
      </c>
      <c r="C394" s="186" t="s">
        <v>50</v>
      </c>
      <c r="D394" s="200"/>
      <c r="E394" s="209"/>
      <c r="F394" s="202" t="s">
        <v>419</v>
      </c>
      <c r="G394" s="203"/>
      <c r="H394" s="204">
        <f t="shared" ref="H394" si="119">COUNTIF(H395:H410,"WTP")</f>
        <v>16</v>
      </c>
      <c r="I394" s="204">
        <f t="shared" ref="I394" si="120">COUNTIF(I395:I410,"WDP")</f>
        <v>0</v>
      </c>
      <c r="J394" s="204">
        <f t="shared" ref="J394" si="121">COUNTIF(J395:J410,"TW")</f>
        <v>0</v>
      </c>
      <c r="K394" s="204">
        <f t="shared" ref="K394" si="122">COUNTIF(K395:K410,"TMP")</f>
        <v>0</v>
      </c>
      <c r="L394" s="200">
        <f t="shared" ref="L394" si="123">SUM(H394:K394)</f>
        <v>16</v>
      </c>
    </row>
    <row r="395" spans="1:12" s="5" customFormat="1" x14ac:dyDescent="0.2">
      <c r="A395" s="14">
        <f>A392+1</f>
        <v>345</v>
      </c>
      <c r="B395" s="192" t="s">
        <v>44</v>
      </c>
      <c r="C395" s="193" t="s">
        <v>50</v>
      </c>
      <c r="D395" s="194" t="s">
        <v>8</v>
      </c>
      <c r="E395" s="206"/>
      <c r="F395" s="207"/>
      <c r="G395" s="197" t="s">
        <v>420</v>
      </c>
      <c r="H395" s="198" t="s">
        <v>0</v>
      </c>
      <c r="I395" s="198"/>
      <c r="J395" s="198"/>
      <c r="K395" s="198"/>
      <c r="L395" s="198"/>
    </row>
    <row r="396" spans="1:12" s="5" customFormat="1" x14ac:dyDescent="0.2">
      <c r="A396" s="14">
        <f>A395+1</f>
        <v>346</v>
      </c>
      <c r="B396" s="192" t="s">
        <v>44</v>
      </c>
      <c r="C396" s="193" t="s">
        <v>50</v>
      </c>
      <c r="D396" s="194" t="s">
        <v>12</v>
      </c>
      <c r="E396" s="195"/>
      <c r="F396" s="196"/>
      <c r="G396" s="197" t="s">
        <v>421</v>
      </c>
      <c r="H396" s="198" t="s">
        <v>0</v>
      </c>
      <c r="I396" s="198"/>
      <c r="J396" s="198"/>
      <c r="K396" s="198"/>
      <c r="L396" s="198"/>
    </row>
    <row r="397" spans="1:12" s="5" customFormat="1" x14ac:dyDescent="0.2">
      <c r="A397" s="14">
        <f t="shared" ref="A397:A410" si="124">A396+1</f>
        <v>347</v>
      </c>
      <c r="B397" s="192" t="s">
        <v>44</v>
      </c>
      <c r="C397" s="193" t="s">
        <v>50</v>
      </c>
      <c r="D397" s="194" t="s">
        <v>14</v>
      </c>
      <c r="E397" s="195"/>
      <c r="F397" s="196"/>
      <c r="G397" s="197" t="s">
        <v>422</v>
      </c>
      <c r="H397" s="198" t="s">
        <v>0</v>
      </c>
      <c r="I397" s="198"/>
      <c r="J397" s="198"/>
      <c r="K397" s="198"/>
      <c r="L397" s="198"/>
    </row>
    <row r="398" spans="1:12" s="5" customFormat="1" x14ac:dyDescent="0.2">
      <c r="A398" s="14">
        <f t="shared" si="124"/>
        <v>348</v>
      </c>
      <c r="B398" s="192" t="s">
        <v>44</v>
      </c>
      <c r="C398" s="193" t="s">
        <v>50</v>
      </c>
      <c r="D398" s="194" t="s">
        <v>16</v>
      </c>
      <c r="E398" s="195"/>
      <c r="F398" s="196"/>
      <c r="G398" s="197" t="s">
        <v>646</v>
      </c>
      <c r="H398" s="198" t="s">
        <v>0</v>
      </c>
      <c r="I398" s="198"/>
      <c r="J398" s="198"/>
      <c r="K398" s="198"/>
      <c r="L398" s="198"/>
    </row>
    <row r="399" spans="1:12" s="5" customFormat="1" x14ac:dyDescent="0.2">
      <c r="A399" s="14">
        <f t="shared" si="124"/>
        <v>349</v>
      </c>
      <c r="B399" s="192" t="s">
        <v>44</v>
      </c>
      <c r="C399" s="193" t="s">
        <v>50</v>
      </c>
      <c r="D399" s="194" t="s">
        <v>18</v>
      </c>
      <c r="E399" s="195"/>
      <c r="F399" s="196"/>
      <c r="G399" s="197" t="s">
        <v>424</v>
      </c>
      <c r="H399" s="198" t="s">
        <v>0</v>
      </c>
      <c r="I399" s="198"/>
      <c r="J399" s="198"/>
      <c r="K399" s="198"/>
      <c r="L399" s="198"/>
    </row>
    <row r="400" spans="1:12" s="5" customFormat="1" x14ac:dyDescent="0.2">
      <c r="A400" s="14">
        <f t="shared" si="124"/>
        <v>350</v>
      </c>
      <c r="B400" s="192" t="s">
        <v>44</v>
      </c>
      <c r="C400" s="193" t="s">
        <v>50</v>
      </c>
      <c r="D400" s="194" t="s">
        <v>20</v>
      </c>
      <c r="E400" s="195"/>
      <c r="F400" s="196"/>
      <c r="G400" s="197" t="s">
        <v>425</v>
      </c>
      <c r="H400" s="198" t="s">
        <v>0</v>
      </c>
      <c r="I400" s="198"/>
      <c r="J400" s="198"/>
      <c r="K400" s="198"/>
      <c r="L400" s="198"/>
    </row>
    <row r="401" spans="1:12" s="5" customFormat="1" x14ac:dyDescent="0.2">
      <c r="A401" s="14">
        <f t="shared" si="124"/>
        <v>351</v>
      </c>
      <c r="B401" s="192" t="s">
        <v>44</v>
      </c>
      <c r="C401" s="193" t="s">
        <v>50</v>
      </c>
      <c r="D401" s="194" t="s">
        <v>22</v>
      </c>
      <c r="E401" s="195"/>
      <c r="F401" s="196"/>
      <c r="G401" s="197" t="s">
        <v>426</v>
      </c>
      <c r="H401" s="198" t="s">
        <v>0</v>
      </c>
      <c r="I401" s="198"/>
      <c r="J401" s="198"/>
      <c r="K401" s="198"/>
      <c r="L401" s="198"/>
    </row>
    <row r="402" spans="1:12" s="5" customFormat="1" x14ac:dyDescent="0.2">
      <c r="A402" s="14">
        <f t="shared" si="124"/>
        <v>352</v>
      </c>
      <c r="B402" s="192" t="s">
        <v>44</v>
      </c>
      <c r="C402" s="193" t="s">
        <v>50</v>
      </c>
      <c r="D402" s="194" t="s">
        <v>24</v>
      </c>
      <c r="E402" s="195"/>
      <c r="F402" s="196"/>
      <c r="G402" s="197" t="s">
        <v>427</v>
      </c>
      <c r="H402" s="198" t="s">
        <v>0</v>
      </c>
      <c r="I402" s="198"/>
      <c r="J402" s="198"/>
      <c r="K402" s="198"/>
      <c r="L402" s="198"/>
    </row>
    <row r="403" spans="1:12" s="5" customFormat="1" x14ac:dyDescent="0.2">
      <c r="A403" s="14">
        <f t="shared" si="124"/>
        <v>353</v>
      </c>
      <c r="B403" s="192" t="s">
        <v>44</v>
      </c>
      <c r="C403" s="193" t="s">
        <v>50</v>
      </c>
      <c r="D403" s="194" t="s">
        <v>26</v>
      </c>
      <c r="E403" s="195"/>
      <c r="F403" s="196"/>
      <c r="G403" s="197" t="s">
        <v>428</v>
      </c>
      <c r="H403" s="198" t="s">
        <v>0</v>
      </c>
      <c r="I403" s="198"/>
      <c r="J403" s="198"/>
      <c r="K403" s="198"/>
      <c r="L403" s="198"/>
    </row>
    <row r="404" spans="1:12" s="5" customFormat="1" x14ac:dyDescent="0.2">
      <c r="A404" s="14">
        <f t="shared" si="124"/>
        <v>354</v>
      </c>
      <c r="B404" s="192" t="s">
        <v>44</v>
      </c>
      <c r="C404" s="193" t="s">
        <v>50</v>
      </c>
      <c r="D404" s="194" t="s">
        <v>28</v>
      </c>
      <c r="E404" s="195"/>
      <c r="F404" s="196"/>
      <c r="G404" s="197" t="s">
        <v>429</v>
      </c>
      <c r="H404" s="198" t="s">
        <v>0</v>
      </c>
      <c r="I404" s="198"/>
      <c r="J404" s="198"/>
      <c r="K404" s="198"/>
      <c r="L404" s="198"/>
    </row>
    <row r="405" spans="1:12" s="5" customFormat="1" x14ac:dyDescent="0.2">
      <c r="A405" s="14">
        <f t="shared" si="124"/>
        <v>355</v>
      </c>
      <c r="B405" s="192" t="s">
        <v>44</v>
      </c>
      <c r="C405" s="193" t="s">
        <v>50</v>
      </c>
      <c r="D405" s="194" t="s">
        <v>30</v>
      </c>
      <c r="E405" s="195"/>
      <c r="F405" s="196"/>
      <c r="G405" s="197" t="s">
        <v>430</v>
      </c>
      <c r="H405" s="198" t="s">
        <v>0</v>
      </c>
      <c r="I405" s="198"/>
      <c r="J405" s="198"/>
      <c r="K405" s="198"/>
      <c r="L405" s="198"/>
    </row>
    <row r="406" spans="1:12" s="5" customFormat="1" x14ac:dyDescent="0.2">
      <c r="A406" s="14">
        <f t="shared" si="124"/>
        <v>356</v>
      </c>
      <c r="B406" s="192" t="s">
        <v>44</v>
      </c>
      <c r="C406" s="193" t="s">
        <v>50</v>
      </c>
      <c r="D406" s="194" t="s">
        <v>32</v>
      </c>
      <c r="E406" s="195"/>
      <c r="F406" s="196"/>
      <c r="G406" s="197" t="s">
        <v>431</v>
      </c>
      <c r="H406" s="198" t="s">
        <v>0</v>
      </c>
      <c r="I406" s="198"/>
      <c r="J406" s="198"/>
      <c r="K406" s="198"/>
      <c r="L406" s="198"/>
    </row>
    <row r="407" spans="1:12" s="5" customFormat="1" x14ac:dyDescent="0.2">
      <c r="A407" s="14">
        <f t="shared" si="124"/>
        <v>357</v>
      </c>
      <c r="B407" s="192" t="s">
        <v>44</v>
      </c>
      <c r="C407" s="193" t="s">
        <v>50</v>
      </c>
      <c r="D407" s="194" t="s">
        <v>34</v>
      </c>
      <c r="E407" s="195"/>
      <c r="F407" s="196"/>
      <c r="G407" s="197" t="s">
        <v>432</v>
      </c>
      <c r="H407" s="198" t="s">
        <v>0</v>
      </c>
      <c r="I407" s="198"/>
      <c r="J407" s="198"/>
      <c r="K407" s="198"/>
      <c r="L407" s="198"/>
    </row>
    <row r="408" spans="1:12" s="5" customFormat="1" x14ac:dyDescent="0.2">
      <c r="A408" s="14">
        <f t="shared" si="124"/>
        <v>358</v>
      </c>
      <c r="B408" s="192" t="s">
        <v>44</v>
      </c>
      <c r="C408" s="193" t="s">
        <v>50</v>
      </c>
      <c r="D408" s="194" t="s">
        <v>36</v>
      </c>
      <c r="E408" s="195"/>
      <c r="F408" s="196"/>
      <c r="G408" s="197" t="s">
        <v>433</v>
      </c>
      <c r="H408" s="198" t="s">
        <v>0</v>
      </c>
      <c r="I408" s="198"/>
      <c r="J408" s="198"/>
      <c r="K408" s="198"/>
      <c r="L408" s="198"/>
    </row>
    <row r="409" spans="1:12" s="5" customFormat="1" x14ac:dyDescent="0.2">
      <c r="A409" s="14">
        <f t="shared" si="124"/>
        <v>359</v>
      </c>
      <c r="B409" s="192" t="s">
        <v>44</v>
      </c>
      <c r="C409" s="193" t="s">
        <v>50</v>
      </c>
      <c r="D409" s="194" t="s">
        <v>38</v>
      </c>
      <c r="E409" s="195"/>
      <c r="F409" s="196"/>
      <c r="G409" s="197" t="s">
        <v>434</v>
      </c>
      <c r="H409" s="198" t="s">
        <v>0</v>
      </c>
      <c r="I409" s="198"/>
      <c r="J409" s="198"/>
      <c r="K409" s="198"/>
      <c r="L409" s="198"/>
    </row>
    <row r="410" spans="1:12" s="5" customFormat="1" x14ac:dyDescent="0.2">
      <c r="A410" s="14">
        <f t="shared" si="124"/>
        <v>360</v>
      </c>
      <c r="B410" s="192" t="s">
        <v>44</v>
      </c>
      <c r="C410" s="193" t="s">
        <v>50</v>
      </c>
      <c r="D410" s="194" t="s">
        <v>40</v>
      </c>
      <c r="E410" s="195"/>
      <c r="F410" s="196"/>
      <c r="G410" s="197" t="s">
        <v>435</v>
      </c>
      <c r="H410" s="198" t="s">
        <v>0</v>
      </c>
      <c r="I410" s="198"/>
      <c r="J410" s="198"/>
      <c r="K410" s="198"/>
      <c r="L410" s="198"/>
    </row>
    <row r="411" spans="1:12" s="5" customFormat="1" x14ac:dyDescent="0.2">
      <c r="A411" s="14"/>
      <c r="B411" s="192"/>
      <c r="C411" s="193"/>
      <c r="D411" s="194"/>
      <c r="E411" s="195"/>
      <c r="F411" s="196"/>
      <c r="G411" s="197"/>
      <c r="H411" s="198"/>
      <c r="I411" s="198"/>
      <c r="J411" s="198"/>
      <c r="K411" s="198"/>
      <c r="L411" s="198"/>
    </row>
    <row r="412" spans="1:12" s="9" customFormat="1" x14ac:dyDescent="0.25">
      <c r="B412" s="199" t="s">
        <v>44</v>
      </c>
      <c r="C412" s="186" t="s">
        <v>52</v>
      </c>
      <c r="D412" s="200"/>
      <c r="E412" s="209"/>
      <c r="F412" s="202" t="s">
        <v>436</v>
      </c>
      <c r="G412" s="203"/>
      <c r="H412" s="204">
        <f t="shared" ref="H412" si="125">COUNTIF(H413:H419,"WTP")</f>
        <v>7</v>
      </c>
      <c r="I412" s="204">
        <f t="shared" ref="I412" si="126">COUNTIF(I413:I419,"WDP")</f>
        <v>0</v>
      </c>
      <c r="J412" s="204">
        <f t="shared" ref="J412" si="127">COUNTIF(J413:J419,"TW")</f>
        <v>0</v>
      </c>
      <c r="K412" s="204">
        <f t="shared" ref="K412" si="128">COUNTIF(K413:K419,"TMP")</f>
        <v>0</v>
      </c>
      <c r="L412" s="200">
        <f t="shared" ref="L412" si="129">SUM(H412:K412)</f>
        <v>7</v>
      </c>
    </row>
    <row r="413" spans="1:12" s="5" customFormat="1" x14ac:dyDescent="0.2">
      <c r="A413" s="14">
        <f>A410+1</f>
        <v>361</v>
      </c>
      <c r="B413" s="192" t="s">
        <v>44</v>
      </c>
      <c r="C413" s="193" t="s">
        <v>52</v>
      </c>
      <c r="D413" s="214" t="s">
        <v>8</v>
      </c>
      <c r="E413" s="215"/>
      <c r="F413" s="216"/>
      <c r="G413" s="217" t="s">
        <v>437</v>
      </c>
      <c r="H413" s="218" t="s">
        <v>0</v>
      </c>
      <c r="I413" s="218"/>
      <c r="J413" s="218"/>
      <c r="K413" s="218"/>
      <c r="L413" s="218"/>
    </row>
    <row r="414" spans="1:12" s="5" customFormat="1" x14ac:dyDescent="0.2">
      <c r="A414" s="14">
        <f>A413+1</f>
        <v>362</v>
      </c>
      <c r="B414" s="192" t="s">
        <v>44</v>
      </c>
      <c r="C414" s="193" t="s">
        <v>52</v>
      </c>
      <c r="D414" s="214" t="s">
        <v>12</v>
      </c>
      <c r="E414" s="219"/>
      <c r="F414" s="220"/>
      <c r="G414" s="217" t="s">
        <v>438</v>
      </c>
      <c r="H414" s="218" t="s">
        <v>0</v>
      </c>
      <c r="I414" s="218"/>
      <c r="J414" s="218"/>
      <c r="K414" s="218"/>
      <c r="L414" s="218"/>
    </row>
    <row r="415" spans="1:12" s="5" customFormat="1" x14ac:dyDescent="0.2">
      <c r="A415" s="14">
        <f t="shared" ref="A415:A419" si="130">A414+1</f>
        <v>363</v>
      </c>
      <c r="B415" s="192" t="s">
        <v>44</v>
      </c>
      <c r="C415" s="193" t="s">
        <v>52</v>
      </c>
      <c r="D415" s="214" t="s">
        <v>14</v>
      </c>
      <c r="E415" s="219"/>
      <c r="F415" s="220"/>
      <c r="G415" s="217" t="s">
        <v>439</v>
      </c>
      <c r="H415" s="218" t="s">
        <v>0</v>
      </c>
      <c r="I415" s="218"/>
      <c r="J415" s="218"/>
      <c r="K415" s="218"/>
      <c r="L415" s="218"/>
    </row>
    <row r="416" spans="1:12" s="5" customFormat="1" x14ac:dyDescent="0.2">
      <c r="A416" s="14">
        <f t="shared" si="130"/>
        <v>364</v>
      </c>
      <c r="B416" s="192" t="s">
        <v>44</v>
      </c>
      <c r="C416" s="193" t="s">
        <v>52</v>
      </c>
      <c r="D416" s="214" t="s">
        <v>16</v>
      </c>
      <c r="E416" s="219"/>
      <c r="F416" s="220"/>
      <c r="G416" s="217" t="s">
        <v>440</v>
      </c>
      <c r="H416" s="218" t="s">
        <v>0</v>
      </c>
      <c r="I416" s="218"/>
      <c r="J416" s="218"/>
      <c r="K416" s="218"/>
      <c r="L416" s="218"/>
    </row>
    <row r="417" spans="1:12" s="5" customFormat="1" x14ac:dyDescent="0.2">
      <c r="A417" s="14">
        <f t="shared" si="130"/>
        <v>365</v>
      </c>
      <c r="B417" s="192" t="s">
        <v>44</v>
      </c>
      <c r="C417" s="193" t="s">
        <v>52</v>
      </c>
      <c r="D417" s="214" t="s">
        <v>18</v>
      </c>
      <c r="E417" s="219"/>
      <c r="F417" s="220"/>
      <c r="G417" s="217" t="s">
        <v>441</v>
      </c>
      <c r="H417" s="218" t="s">
        <v>0</v>
      </c>
      <c r="I417" s="218"/>
      <c r="J417" s="218"/>
      <c r="K417" s="218"/>
      <c r="L417" s="218"/>
    </row>
    <row r="418" spans="1:12" s="5" customFormat="1" x14ac:dyDescent="0.2">
      <c r="A418" s="14">
        <f t="shared" si="130"/>
        <v>366</v>
      </c>
      <c r="B418" s="192" t="s">
        <v>44</v>
      </c>
      <c r="C418" s="193" t="s">
        <v>52</v>
      </c>
      <c r="D418" s="214" t="s">
        <v>20</v>
      </c>
      <c r="E418" s="219"/>
      <c r="F418" s="220"/>
      <c r="G418" s="217" t="s">
        <v>442</v>
      </c>
      <c r="H418" s="218" t="s">
        <v>0</v>
      </c>
      <c r="I418" s="218"/>
      <c r="J418" s="218"/>
      <c r="K418" s="218"/>
      <c r="L418" s="218"/>
    </row>
    <row r="419" spans="1:12" s="5" customFormat="1" x14ac:dyDescent="0.2">
      <c r="A419" s="14">
        <f t="shared" si="130"/>
        <v>367</v>
      </c>
      <c r="B419" s="192" t="s">
        <v>44</v>
      </c>
      <c r="C419" s="193" t="s">
        <v>52</v>
      </c>
      <c r="D419" s="214" t="s">
        <v>22</v>
      </c>
      <c r="E419" s="219"/>
      <c r="F419" s="220"/>
      <c r="G419" s="217" t="s">
        <v>443</v>
      </c>
      <c r="H419" s="218" t="s">
        <v>0</v>
      </c>
      <c r="I419" s="218"/>
      <c r="J419" s="218"/>
      <c r="K419" s="218"/>
      <c r="L419" s="218"/>
    </row>
    <row r="420" spans="1:12" s="9" customFormat="1" x14ac:dyDescent="0.25">
      <c r="B420" s="199"/>
      <c r="C420" s="208"/>
      <c r="D420" s="200"/>
      <c r="E420" s="201"/>
      <c r="F420" s="202"/>
      <c r="G420" s="203"/>
      <c r="H420" s="200"/>
      <c r="I420" s="200"/>
      <c r="J420" s="200"/>
      <c r="K420" s="200"/>
      <c r="L420" s="200"/>
    </row>
    <row r="421" spans="1:12" s="9" customFormat="1" x14ac:dyDescent="0.25">
      <c r="B421" s="199" t="s">
        <v>46</v>
      </c>
      <c r="C421" s="186" t="s">
        <v>54</v>
      </c>
      <c r="D421" s="200"/>
      <c r="E421" s="209"/>
      <c r="F421" s="202" t="s">
        <v>644</v>
      </c>
      <c r="G421" s="203"/>
      <c r="H421" s="204">
        <f t="shared" ref="H421" si="131">COUNTIF(H422:H435,"WTP")</f>
        <v>12</v>
      </c>
      <c r="I421" s="204">
        <f t="shared" ref="I421" si="132">COUNTIF(I422:I435,"WDP")</f>
        <v>2</v>
      </c>
      <c r="J421" s="204">
        <f t="shared" ref="J421" si="133">COUNTIF(J422:J435,"TW")</f>
        <v>0</v>
      </c>
      <c r="K421" s="204">
        <f t="shared" ref="K421" si="134">COUNTIF(K422:K435,"TMP")</f>
        <v>0</v>
      </c>
      <c r="L421" s="200">
        <f t="shared" ref="L421" si="135">SUM(H421:K421)</f>
        <v>14</v>
      </c>
    </row>
    <row r="422" spans="1:12" s="5" customFormat="1" x14ac:dyDescent="0.2">
      <c r="A422" s="14">
        <f>A419+1</f>
        <v>368</v>
      </c>
      <c r="B422" s="192" t="s">
        <v>46</v>
      </c>
      <c r="C422" s="193" t="s">
        <v>54</v>
      </c>
      <c r="D422" s="214" t="s">
        <v>8</v>
      </c>
      <c r="E422" s="215"/>
      <c r="F422" s="216"/>
      <c r="G422" s="217" t="s">
        <v>446</v>
      </c>
      <c r="H422" s="218" t="s">
        <v>0</v>
      </c>
      <c r="I422" s="218"/>
      <c r="J422" s="218"/>
      <c r="K422" s="218"/>
      <c r="L422" s="218"/>
    </row>
    <row r="423" spans="1:12" s="5" customFormat="1" x14ac:dyDescent="0.2">
      <c r="A423" s="14">
        <f>A422+1</f>
        <v>369</v>
      </c>
      <c r="B423" s="192" t="s">
        <v>46</v>
      </c>
      <c r="C423" s="193" t="s">
        <v>54</v>
      </c>
      <c r="D423" s="214" t="s">
        <v>12</v>
      </c>
      <c r="E423" s="219"/>
      <c r="F423" s="220"/>
      <c r="G423" s="217" t="s">
        <v>447</v>
      </c>
      <c r="H423" s="218" t="s">
        <v>0</v>
      </c>
      <c r="I423" s="218"/>
      <c r="J423" s="218"/>
      <c r="K423" s="218"/>
      <c r="L423" s="218"/>
    </row>
    <row r="424" spans="1:12" s="5" customFormat="1" x14ac:dyDescent="0.2">
      <c r="A424" s="14">
        <f t="shared" ref="A424:A435" si="136">A423+1</f>
        <v>370</v>
      </c>
      <c r="B424" s="192" t="s">
        <v>46</v>
      </c>
      <c r="C424" s="193" t="s">
        <v>54</v>
      </c>
      <c r="D424" s="214" t="s">
        <v>14</v>
      </c>
      <c r="E424" s="219"/>
      <c r="F424" s="220"/>
      <c r="G424" s="217" t="s">
        <v>448</v>
      </c>
      <c r="H424" s="218"/>
      <c r="I424" s="218" t="s">
        <v>1</v>
      </c>
      <c r="J424" s="218"/>
      <c r="K424" s="218"/>
      <c r="L424" s="218"/>
    </row>
    <row r="425" spans="1:12" s="5" customFormat="1" x14ac:dyDescent="0.2">
      <c r="A425" s="14">
        <f t="shared" si="136"/>
        <v>371</v>
      </c>
      <c r="B425" s="192" t="s">
        <v>46</v>
      </c>
      <c r="C425" s="193" t="s">
        <v>54</v>
      </c>
      <c r="D425" s="214" t="s">
        <v>16</v>
      </c>
      <c r="E425" s="219"/>
      <c r="F425" s="220"/>
      <c r="G425" s="217" t="s">
        <v>449</v>
      </c>
      <c r="H425" s="218" t="s">
        <v>0</v>
      </c>
      <c r="I425" s="218"/>
      <c r="J425" s="218"/>
      <c r="K425" s="218"/>
      <c r="L425" s="218"/>
    </row>
    <row r="426" spans="1:12" s="5" customFormat="1" x14ac:dyDescent="0.2">
      <c r="A426" s="14">
        <f t="shared" si="136"/>
        <v>372</v>
      </c>
      <c r="B426" s="192" t="s">
        <v>46</v>
      </c>
      <c r="C426" s="193" t="s">
        <v>54</v>
      </c>
      <c r="D426" s="214" t="s">
        <v>18</v>
      </c>
      <c r="E426" s="219"/>
      <c r="F426" s="220"/>
      <c r="G426" s="217" t="s">
        <v>450</v>
      </c>
      <c r="H426" s="218" t="s">
        <v>0</v>
      </c>
      <c r="I426" s="218"/>
      <c r="J426" s="218"/>
      <c r="K426" s="218"/>
      <c r="L426" s="218"/>
    </row>
    <row r="427" spans="1:12" s="5" customFormat="1" x14ac:dyDescent="0.2">
      <c r="A427" s="14">
        <f t="shared" si="136"/>
        <v>373</v>
      </c>
      <c r="B427" s="192" t="s">
        <v>46</v>
      </c>
      <c r="C427" s="193" t="s">
        <v>54</v>
      </c>
      <c r="D427" s="214" t="s">
        <v>20</v>
      </c>
      <c r="E427" s="219"/>
      <c r="F427" s="220"/>
      <c r="G427" s="217" t="s">
        <v>451</v>
      </c>
      <c r="H427" s="218"/>
      <c r="I427" s="218" t="s">
        <v>1</v>
      </c>
      <c r="J427" s="218"/>
      <c r="K427" s="218"/>
      <c r="L427" s="218"/>
    </row>
    <row r="428" spans="1:12" s="5" customFormat="1" x14ac:dyDescent="0.2">
      <c r="A428" s="14">
        <f t="shared" si="136"/>
        <v>374</v>
      </c>
      <c r="B428" s="192" t="s">
        <v>46</v>
      </c>
      <c r="C428" s="193" t="s">
        <v>54</v>
      </c>
      <c r="D428" s="214" t="s">
        <v>22</v>
      </c>
      <c r="E428" s="219"/>
      <c r="F428" s="220"/>
      <c r="G428" s="217" t="s">
        <v>452</v>
      </c>
      <c r="H428" s="218" t="s">
        <v>0</v>
      </c>
      <c r="I428" s="218"/>
      <c r="J428" s="218"/>
      <c r="K428" s="218"/>
      <c r="L428" s="218"/>
    </row>
    <row r="429" spans="1:12" s="5" customFormat="1" x14ac:dyDescent="0.2">
      <c r="A429" s="14">
        <f t="shared" si="136"/>
        <v>375</v>
      </c>
      <c r="B429" s="192" t="s">
        <v>46</v>
      </c>
      <c r="C429" s="193" t="s">
        <v>54</v>
      </c>
      <c r="D429" s="214" t="s">
        <v>24</v>
      </c>
      <c r="E429" s="219"/>
      <c r="F429" s="220"/>
      <c r="G429" s="217" t="s">
        <v>453</v>
      </c>
      <c r="H429" s="218" t="s">
        <v>0</v>
      </c>
      <c r="I429" s="218"/>
      <c r="J429" s="218"/>
      <c r="K429" s="218"/>
      <c r="L429" s="218"/>
    </row>
    <row r="430" spans="1:12" s="5" customFormat="1" x14ac:dyDescent="0.2">
      <c r="A430" s="14">
        <f t="shared" si="136"/>
        <v>376</v>
      </c>
      <c r="B430" s="192" t="s">
        <v>46</v>
      </c>
      <c r="C430" s="193" t="s">
        <v>54</v>
      </c>
      <c r="D430" s="214" t="s">
        <v>26</v>
      </c>
      <c r="E430" s="219"/>
      <c r="F430" s="220"/>
      <c r="G430" s="217" t="s">
        <v>454</v>
      </c>
      <c r="H430" s="218" t="s">
        <v>0</v>
      </c>
      <c r="I430" s="218"/>
      <c r="J430" s="218"/>
      <c r="K430" s="218"/>
      <c r="L430" s="218"/>
    </row>
    <row r="431" spans="1:12" s="5" customFormat="1" x14ac:dyDescent="0.2">
      <c r="A431" s="14">
        <f t="shared" si="136"/>
        <v>377</v>
      </c>
      <c r="B431" s="192" t="s">
        <v>46</v>
      </c>
      <c r="C431" s="193" t="s">
        <v>54</v>
      </c>
      <c r="D431" s="214" t="s">
        <v>28</v>
      </c>
      <c r="E431" s="219"/>
      <c r="F431" s="220"/>
      <c r="G431" s="217" t="s">
        <v>455</v>
      </c>
      <c r="H431" s="218" t="s">
        <v>0</v>
      </c>
      <c r="I431" s="218"/>
      <c r="J431" s="218"/>
      <c r="K431" s="218"/>
      <c r="L431" s="218"/>
    </row>
    <row r="432" spans="1:12" s="5" customFormat="1" x14ac:dyDescent="0.2">
      <c r="A432" s="14">
        <f t="shared" si="136"/>
        <v>378</v>
      </c>
      <c r="B432" s="192" t="s">
        <v>46</v>
      </c>
      <c r="C432" s="193" t="s">
        <v>54</v>
      </c>
      <c r="D432" s="214" t="s">
        <v>30</v>
      </c>
      <c r="E432" s="219"/>
      <c r="F432" s="220"/>
      <c r="G432" s="217" t="s">
        <v>456</v>
      </c>
      <c r="H432" s="218" t="s">
        <v>0</v>
      </c>
      <c r="I432" s="218"/>
      <c r="J432" s="218"/>
      <c r="K432" s="218"/>
      <c r="L432" s="218"/>
    </row>
    <row r="433" spans="1:12" s="5" customFormat="1" x14ac:dyDescent="0.2">
      <c r="A433" s="14">
        <f t="shared" si="136"/>
        <v>379</v>
      </c>
      <c r="B433" s="192" t="s">
        <v>46</v>
      </c>
      <c r="C433" s="193" t="s">
        <v>54</v>
      </c>
      <c r="D433" s="214">
        <v>12</v>
      </c>
      <c r="E433" s="219"/>
      <c r="F433" s="220"/>
      <c r="G433" s="197" t="s">
        <v>457</v>
      </c>
      <c r="H433" s="198" t="s">
        <v>0</v>
      </c>
      <c r="I433" s="198"/>
      <c r="J433" s="198"/>
      <c r="K433" s="198"/>
      <c r="L433" s="198"/>
    </row>
    <row r="434" spans="1:12" s="5" customFormat="1" x14ac:dyDescent="0.2">
      <c r="A434" s="14">
        <f t="shared" si="136"/>
        <v>380</v>
      </c>
      <c r="B434" s="192"/>
      <c r="C434" s="193"/>
      <c r="D434" s="214">
        <v>13</v>
      </c>
      <c r="E434" s="219"/>
      <c r="F434" s="220"/>
      <c r="G434" s="197" t="s">
        <v>653</v>
      </c>
      <c r="H434" s="198" t="s">
        <v>0</v>
      </c>
      <c r="I434" s="198"/>
      <c r="J434" s="198"/>
      <c r="K434" s="198"/>
      <c r="L434" s="198"/>
    </row>
    <row r="435" spans="1:12" s="5" customFormat="1" x14ac:dyDescent="0.2">
      <c r="A435" s="14">
        <f t="shared" si="136"/>
        <v>381</v>
      </c>
      <c r="B435" s="192"/>
      <c r="C435" s="193"/>
      <c r="D435" s="214">
        <v>14</v>
      </c>
      <c r="E435" s="219"/>
      <c r="F435" s="220"/>
      <c r="G435" s="197" t="s">
        <v>654</v>
      </c>
      <c r="H435" s="198" t="s">
        <v>0</v>
      </c>
      <c r="I435" s="198"/>
      <c r="J435" s="198"/>
      <c r="K435" s="198"/>
      <c r="L435" s="198"/>
    </row>
    <row r="436" spans="1:12" s="9" customFormat="1" x14ac:dyDescent="0.25">
      <c r="B436" s="199"/>
      <c r="C436" s="208"/>
      <c r="D436" s="200"/>
      <c r="E436" s="201"/>
      <c r="F436" s="202"/>
      <c r="G436" s="203"/>
      <c r="H436" s="200"/>
      <c r="I436" s="200"/>
      <c r="J436" s="200"/>
      <c r="K436" s="200"/>
      <c r="L436" s="200"/>
    </row>
    <row r="437" spans="1:12" s="9" customFormat="1" x14ac:dyDescent="0.25">
      <c r="B437" s="199" t="s">
        <v>48</v>
      </c>
      <c r="C437" s="186" t="s">
        <v>56</v>
      </c>
      <c r="D437" s="200"/>
      <c r="E437" s="201"/>
      <c r="F437" s="202" t="s">
        <v>459</v>
      </c>
      <c r="G437" s="203"/>
      <c r="H437" s="204">
        <f t="shared" ref="H437" si="137">COUNTIF(H438:H462,"WTP")</f>
        <v>23</v>
      </c>
      <c r="I437" s="204">
        <f t="shared" ref="I437" si="138">COUNTIF(I438:I462,"WDP")</f>
        <v>2</v>
      </c>
      <c r="J437" s="204">
        <f t="shared" ref="J437" si="139">COUNTIF(J438:J462,"TW")</f>
        <v>0</v>
      </c>
      <c r="K437" s="204">
        <f t="shared" ref="K437" si="140">COUNTIF(K438:K462,"TMP")</f>
        <v>0</v>
      </c>
      <c r="L437" s="200">
        <f t="shared" ref="L437" si="141">SUM(H437:K437)</f>
        <v>25</v>
      </c>
    </row>
    <row r="438" spans="1:12" s="5" customFormat="1" x14ac:dyDescent="0.2">
      <c r="A438" s="14">
        <f>A435+1</f>
        <v>382</v>
      </c>
      <c r="B438" s="192" t="s">
        <v>48</v>
      </c>
      <c r="C438" s="193" t="s">
        <v>56</v>
      </c>
      <c r="D438" s="214" t="s">
        <v>8</v>
      </c>
      <c r="E438" s="215"/>
      <c r="F438" s="216"/>
      <c r="G438" s="217" t="s">
        <v>460</v>
      </c>
      <c r="H438" s="218" t="s">
        <v>0</v>
      </c>
      <c r="I438" s="218"/>
      <c r="J438" s="218"/>
      <c r="K438" s="218"/>
      <c r="L438" s="218"/>
    </row>
    <row r="439" spans="1:12" s="5" customFormat="1" x14ac:dyDescent="0.2">
      <c r="A439" s="14">
        <f>A438+1</f>
        <v>383</v>
      </c>
      <c r="B439" s="192" t="s">
        <v>48</v>
      </c>
      <c r="C439" s="193" t="s">
        <v>56</v>
      </c>
      <c r="D439" s="214" t="s">
        <v>12</v>
      </c>
      <c r="E439" s="219"/>
      <c r="F439" s="220"/>
      <c r="G439" s="217" t="s">
        <v>461</v>
      </c>
      <c r="H439" s="218" t="s">
        <v>0</v>
      </c>
      <c r="I439" s="218"/>
      <c r="J439" s="218"/>
      <c r="K439" s="218"/>
      <c r="L439" s="218"/>
    </row>
    <row r="440" spans="1:12" s="191" customFormat="1" x14ac:dyDescent="0.2">
      <c r="A440" s="190">
        <f t="shared" ref="A440:A462" si="142">A439+1</f>
        <v>384</v>
      </c>
      <c r="B440" s="192" t="s">
        <v>48</v>
      </c>
      <c r="C440" s="193" t="s">
        <v>56</v>
      </c>
      <c r="D440" s="214" t="s">
        <v>14</v>
      </c>
      <c r="E440" s="219"/>
      <c r="F440" s="220"/>
      <c r="G440" s="217" t="s">
        <v>462</v>
      </c>
      <c r="H440" s="218" t="s">
        <v>0</v>
      </c>
      <c r="I440" s="218"/>
      <c r="J440" s="218"/>
      <c r="K440" s="218"/>
      <c r="L440" s="218"/>
    </row>
    <row r="441" spans="1:12" s="5" customFormat="1" x14ac:dyDescent="0.2">
      <c r="A441" s="14">
        <f t="shared" si="142"/>
        <v>385</v>
      </c>
      <c r="B441" s="192" t="s">
        <v>48</v>
      </c>
      <c r="C441" s="193" t="s">
        <v>56</v>
      </c>
      <c r="D441" s="214" t="s">
        <v>16</v>
      </c>
      <c r="E441" s="219"/>
      <c r="F441" s="220"/>
      <c r="G441" s="217" t="s">
        <v>463</v>
      </c>
      <c r="H441" s="218" t="s">
        <v>0</v>
      </c>
      <c r="I441" s="218"/>
      <c r="J441" s="218"/>
      <c r="K441" s="218"/>
      <c r="L441" s="218"/>
    </row>
    <row r="442" spans="1:12" s="5" customFormat="1" x14ac:dyDescent="0.2">
      <c r="A442" s="14">
        <f t="shared" si="142"/>
        <v>386</v>
      </c>
      <c r="B442" s="192" t="s">
        <v>48</v>
      </c>
      <c r="C442" s="193" t="s">
        <v>56</v>
      </c>
      <c r="D442" s="214" t="s">
        <v>18</v>
      </c>
      <c r="E442" s="219"/>
      <c r="F442" s="220"/>
      <c r="G442" s="217" t="s">
        <v>464</v>
      </c>
      <c r="H442" s="218" t="s">
        <v>0</v>
      </c>
      <c r="I442" s="218"/>
      <c r="J442" s="218"/>
      <c r="K442" s="218"/>
      <c r="L442" s="218"/>
    </row>
    <row r="443" spans="1:12" s="5" customFormat="1" x14ac:dyDescent="0.2">
      <c r="A443" s="14">
        <f t="shared" si="142"/>
        <v>387</v>
      </c>
      <c r="B443" s="192" t="s">
        <v>48</v>
      </c>
      <c r="C443" s="193" t="s">
        <v>56</v>
      </c>
      <c r="D443" s="214" t="s">
        <v>20</v>
      </c>
      <c r="E443" s="219"/>
      <c r="F443" s="220"/>
      <c r="G443" s="217" t="s">
        <v>465</v>
      </c>
      <c r="H443" s="218" t="s">
        <v>0</v>
      </c>
      <c r="I443" s="218"/>
      <c r="J443" s="218"/>
      <c r="K443" s="218"/>
      <c r="L443" s="218"/>
    </row>
    <row r="444" spans="1:12" s="5" customFormat="1" x14ac:dyDescent="0.2">
      <c r="A444" s="14">
        <f t="shared" si="142"/>
        <v>388</v>
      </c>
      <c r="B444" s="192" t="s">
        <v>48</v>
      </c>
      <c r="C444" s="193" t="s">
        <v>56</v>
      </c>
      <c r="D444" s="214" t="s">
        <v>22</v>
      </c>
      <c r="E444" s="219"/>
      <c r="F444" s="220"/>
      <c r="G444" s="217" t="s">
        <v>466</v>
      </c>
      <c r="H444" s="218" t="s">
        <v>0</v>
      </c>
      <c r="I444" s="218"/>
      <c r="J444" s="218"/>
      <c r="K444" s="218"/>
      <c r="L444" s="218"/>
    </row>
    <row r="445" spans="1:12" s="5" customFormat="1" x14ac:dyDescent="0.2">
      <c r="A445" s="14">
        <f t="shared" si="142"/>
        <v>389</v>
      </c>
      <c r="B445" s="192" t="s">
        <v>48</v>
      </c>
      <c r="C445" s="193" t="s">
        <v>56</v>
      </c>
      <c r="D445" s="214" t="s">
        <v>24</v>
      </c>
      <c r="E445" s="219"/>
      <c r="F445" s="220"/>
      <c r="G445" s="217" t="s">
        <v>467</v>
      </c>
      <c r="H445" s="218"/>
      <c r="I445" s="218" t="s">
        <v>1</v>
      </c>
      <c r="J445" s="218"/>
      <c r="K445" s="218"/>
      <c r="L445" s="218"/>
    </row>
    <row r="446" spans="1:12" s="5" customFormat="1" x14ac:dyDescent="0.2">
      <c r="A446" s="14">
        <f t="shared" si="142"/>
        <v>390</v>
      </c>
      <c r="B446" s="192" t="s">
        <v>48</v>
      </c>
      <c r="C446" s="193" t="s">
        <v>56</v>
      </c>
      <c r="D446" s="214" t="s">
        <v>26</v>
      </c>
      <c r="E446" s="219"/>
      <c r="F446" s="220"/>
      <c r="G446" s="217" t="s">
        <v>468</v>
      </c>
      <c r="H446" s="218" t="s">
        <v>0</v>
      </c>
      <c r="I446" s="218"/>
      <c r="J446" s="218"/>
      <c r="K446" s="218"/>
      <c r="L446" s="218"/>
    </row>
    <row r="447" spans="1:12" s="5" customFormat="1" x14ac:dyDescent="0.2">
      <c r="A447" s="14">
        <f t="shared" si="142"/>
        <v>391</v>
      </c>
      <c r="B447" s="192" t="s">
        <v>48</v>
      </c>
      <c r="C447" s="193" t="s">
        <v>56</v>
      </c>
      <c r="D447" s="214" t="s">
        <v>28</v>
      </c>
      <c r="E447" s="219"/>
      <c r="F447" s="220"/>
      <c r="G447" s="217" t="s">
        <v>469</v>
      </c>
      <c r="H447" s="218" t="s">
        <v>0</v>
      </c>
      <c r="I447" s="218"/>
      <c r="J447" s="218"/>
      <c r="K447" s="218"/>
      <c r="L447" s="218"/>
    </row>
    <row r="448" spans="1:12" s="5" customFormat="1" x14ac:dyDescent="0.2">
      <c r="A448" s="14">
        <f t="shared" si="142"/>
        <v>392</v>
      </c>
      <c r="B448" s="192" t="s">
        <v>48</v>
      </c>
      <c r="C448" s="193" t="s">
        <v>56</v>
      </c>
      <c r="D448" s="214" t="s">
        <v>30</v>
      </c>
      <c r="E448" s="219"/>
      <c r="F448" s="220"/>
      <c r="G448" s="217" t="s">
        <v>470</v>
      </c>
      <c r="H448" s="218" t="s">
        <v>0</v>
      </c>
      <c r="I448" s="218"/>
      <c r="J448" s="218"/>
      <c r="K448" s="218"/>
      <c r="L448" s="218"/>
    </row>
    <row r="449" spans="1:12" s="5" customFormat="1" x14ac:dyDescent="0.2">
      <c r="A449" s="14">
        <f t="shared" si="142"/>
        <v>393</v>
      </c>
      <c r="B449" s="192" t="s">
        <v>48</v>
      </c>
      <c r="C449" s="193" t="s">
        <v>56</v>
      </c>
      <c r="D449" s="214" t="s">
        <v>32</v>
      </c>
      <c r="E449" s="219"/>
      <c r="F449" s="220"/>
      <c r="G449" s="217" t="s">
        <v>471</v>
      </c>
      <c r="H449" s="218" t="s">
        <v>0</v>
      </c>
      <c r="I449" s="218"/>
      <c r="J449" s="218"/>
      <c r="K449" s="218"/>
      <c r="L449" s="218"/>
    </row>
    <row r="450" spans="1:12" s="5" customFormat="1" x14ac:dyDescent="0.2">
      <c r="A450" s="14">
        <f t="shared" si="142"/>
        <v>394</v>
      </c>
      <c r="B450" s="192" t="s">
        <v>48</v>
      </c>
      <c r="C450" s="193" t="s">
        <v>56</v>
      </c>
      <c r="D450" s="214" t="s">
        <v>34</v>
      </c>
      <c r="E450" s="219"/>
      <c r="F450" s="220"/>
      <c r="G450" s="217" t="s">
        <v>472</v>
      </c>
      <c r="H450" s="218" t="s">
        <v>0</v>
      </c>
      <c r="I450" s="218"/>
      <c r="J450" s="218"/>
      <c r="K450" s="218"/>
      <c r="L450" s="218"/>
    </row>
    <row r="451" spans="1:12" s="5" customFormat="1" x14ac:dyDescent="0.2">
      <c r="A451" s="14">
        <f t="shared" si="142"/>
        <v>395</v>
      </c>
      <c r="B451" s="192" t="s">
        <v>48</v>
      </c>
      <c r="C451" s="193" t="s">
        <v>56</v>
      </c>
      <c r="D451" s="214" t="s">
        <v>36</v>
      </c>
      <c r="E451" s="219"/>
      <c r="F451" s="220"/>
      <c r="G451" s="217" t="s">
        <v>473</v>
      </c>
      <c r="H451" s="218" t="s">
        <v>0</v>
      </c>
      <c r="I451" s="218"/>
      <c r="J451" s="218"/>
      <c r="K451" s="218"/>
      <c r="L451" s="218"/>
    </row>
    <row r="452" spans="1:12" s="5" customFormat="1" x14ac:dyDescent="0.2">
      <c r="A452" s="14">
        <f t="shared" si="142"/>
        <v>396</v>
      </c>
      <c r="B452" s="192" t="s">
        <v>48</v>
      </c>
      <c r="C452" s="193" t="s">
        <v>56</v>
      </c>
      <c r="D452" s="214" t="s">
        <v>38</v>
      </c>
      <c r="E452" s="219"/>
      <c r="F452" s="220"/>
      <c r="G452" s="217" t="s">
        <v>474</v>
      </c>
      <c r="H452" s="218" t="s">
        <v>0</v>
      </c>
      <c r="I452" s="218"/>
      <c r="J452" s="218"/>
      <c r="K452" s="218"/>
      <c r="L452" s="218"/>
    </row>
    <row r="453" spans="1:12" s="5" customFormat="1" x14ac:dyDescent="0.2">
      <c r="A453" s="14">
        <f t="shared" si="142"/>
        <v>397</v>
      </c>
      <c r="B453" s="192" t="s">
        <v>48</v>
      </c>
      <c r="C453" s="193" t="s">
        <v>56</v>
      </c>
      <c r="D453" s="214" t="s">
        <v>40</v>
      </c>
      <c r="E453" s="219"/>
      <c r="F453" s="220"/>
      <c r="G453" s="217" t="s">
        <v>475</v>
      </c>
      <c r="H453" s="218" t="s">
        <v>0</v>
      </c>
      <c r="I453" s="218"/>
      <c r="J453" s="218"/>
      <c r="K453" s="218"/>
      <c r="L453" s="218"/>
    </row>
    <row r="454" spans="1:12" s="5" customFormat="1" x14ac:dyDescent="0.2">
      <c r="A454" s="14">
        <f t="shared" si="142"/>
        <v>398</v>
      </c>
      <c r="B454" s="192" t="s">
        <v>48</v>
      </c>
      <c r="C454" s="193" t="s">
        <v>56</v>
      </c>
      <c r="D454" s="214" t="s">
        <v>42</v>
      </c>
      <c r="E454" s="219"/>
      <c r="F454" s="220"/>
      <c r="G454" s="217" t="s">
        <v>476</v>
      </c>
      <c r="H454" s="218" t="s">
        <v>0</v>
      </c>
      <c r="I454" s="218"/>
      <c r="J454" s="218"/>
      <c r="K454" s="218"/>
      <c r="L454" s="218"/>
    </row>
    <row r="455" spans="1:12" s="5" customFormat="1" x14ac:dyDescent="0.2">
      <c r="A455" s="14">
        <f t="shared" si="142"/>
        <v>399</v>
      </c>
      <c r="B455" s="192" t="s">
        <v>48</v>
      </c>
      <c r="C455" s="193" t="s">
        <v>56</v>
      </c>
      <c r="D455" s="214" t="s">
        <v>44</v>
      </c>
      <c r="E455" s="219"/>
      <c r="F455" s="220"/>
      <c r="G455" s="217" t="s">
        <v>477</v>
      </c>
      <c r="H455" s="218" t="s">
        <v>0</v>
      </c>
      <c r="I455" s="218"/>
      <c r="J455" s="218"/>
      <c r="K455" s="218"/>
      <c r="L455" s="218"/>
    </row>
    <row r="456" spans="1:12" s="191" customFormat="1" x14ac:dyDescent="0.2">
      <c r="A456" s="190">
        <f t="shared" si="142"/>
        <v>400</v>
      </c>
      <c r="B456" s="221" t="s">
        <v>48</v>
      </c>
      <c r="C456" s="222" t="s">
        <v>56</v>
      </c>
      <c r="D456" s="214" t="s">
        <v>46</v>
      </c>
      <c r="E456" s="219"/>
      <c r="F456" s="220"/>
      <c r="G456" s="217" t="s">
        <v>478</v>
      </c>
      <c r="H456" s="218"/>
      <c r="I456" s="218" t="s">
        <v>1</v>
      </c>
      <c r="J456" s="218"/>
      <c r="K456" s="218"/>
      <c r="L456" s="218"/>
    </row>
    <row r="457" spans="1:12" s="5" customFormat="1" x14ac:dyDescent="0.2">
      <c r="A457" s="14">
        <f t="shared" si="142"/>
        <v>401</v>
      </c>
      <c r="B457" s="192" t="s">
        <v>48</v>
      </c>
      <c r="C457" s="193" t="s">
        <v>56</v>
      </c>
      <c r="D457" s="214" t="s">
        <v>48</v>
      </c>
      <c r="E457" s="219"/>
      <c r="F457" s="220"/>
      <c r="G457" s="217" t="s">
        <v>479</v>
      </c>
      <c r="H457" s="218" t="s">
        <v>0</v>
      </c>
      <c r="I457" s="218"/>
      <c r="J457" s="218"/>
      <c r="K457" s="218"/>
      <c r="L457" s="218"/>
    </row>
    <row r="458" spans="1:12" s="5" customFormat="1" x14ac:dyDescent="0.2">
      <c r="A458" s="14">
        <f t="shared" si="142"/>
        <v>402</v>
      </c>
      <c r="B458" s="192" t="s">
        <v>48</v>
      </c>
      <c r="C458" s="193" t="s">
        <v>56</v>
      </c>
      <c r="D458" s="214" t="s">
        <v>50</v>
      </c>
      <c r="E458" s="219"/>
      <c r="F458" s="220"/>
      <c r="G458" s="217" t="s">
        <v>480</v>
      </c>
      <c r="H458" s="218" t="s">
        <v>0</v>
      </c>
      <c r="I458" s="218"/>
      <c r="J458" s="218"/>
      <c r="K458" s="218"/>
      <c r="L458" s="218"/>
    </row>
    <row r="459" spans="1:12" s="5" customFormat="1" x14ac:dyDescent="0.2">
      <c r="A459" s="14">
        <f t="shared" si="142"/>
        <v>403</v>
      </c>
      <c r="B459" s="192" t="s">
        <v>48</v>
      </c>
      <c r="C459" s="193" t="s">
        <v>56</v>
      </c>
      <c r="D459" s="214" t="s">
        <v>52</v>
      </c>
      <c r="E459" s="219"/>
      <c r="F459" s="220"/>
      <c r="G459" s="217" t="s">
        <v>481</v>
      </c>
      <c r="H459" s="218" t="s">
        <v>0</v>
      </c>
      <c r="I459" s="218"/>
      <c r="J459" s="218"/>
      <c r="K459" s="218"/>
      <c r="L459" s="218"/>
    </row>
    <row r="460" spans="1:12" s="5" customFormat="1" x14ac:dyDescent="0.2">
      <c r="A460" s="14">
        <f t="shared" si="142"/>
        <v>404</v>
      </c>
      <c r="B460" s="192" t="s">
        <v>48</v>
      </c>
      <c r="C460" s="193" t="s">
        <v>56</v>
      </c>
      <c r="D460" s="214" t="s">
        <v>54</v>
      </c>
      <c r="E460" s="219"/>
      <c r="F460" s="220"/>
      <c r="G460" s="217" t="s">
        <v>482</v>
      </c>
      <c r="H460" s="218" t="s">
        <v>0</v>
      </c>
      <c r="I460" s="218"/>
      <c r="J460" s="218"/>
      <c r="K460" s="218"/>
      <c r="L460" s="218"/>
    </row>
    <row r="461" spans="1:12" s="5" customFormat="1" x14ac:dyDescent="0.2">
      <c r="A461" s="14">
        <f t="shared" si="142"/>
        <v>405</v>
      </c>
      <c r="B461" s="192" t="s">
        <v>48</v>
      </c>
      <c r="C461" s="193" t="s">
        <v>56</v>
      </c>
      <c r="D461" s="214" t="s">
        <v>56</v>
      </c>
      <c r="E461" s="219"/>
      <c r="F461" s="220"/>
      <c r="G461" s="217" t="s">
        <v>483</v>
      </c>
      <c r="H461" s="218" t="s">
        <v>0</v>
      </c>
      <c r="I461" s="218"/>
      <c r="J461" s="218"/>
      <c r="K461" s="218"/>
      <c r="L461" s="218"/>
    </row>
    <row r="462" spans="1:12" s="5" customFormat="1" x14ac:dyDescent="0.2">
      <c r="A462" s="14">
        <f t="shared" si="142"/>
        <v>406</v>
      </c>
      <c r="B462" s="192" t="s">
        <v>48</v>
      </c>
      <c r="C462" s="193" t="s">
        <v>56</v>
      </c>
      <c r="D462" s="214" t="s">
        <v>84</v>
      </c>
      <c r="E462" s="219"/>
      <c r="F462" s="220"/>
      <c r="G462" s="217" t="s">
        <v>484</v>
      </c>
      <c r="H462" s="218" t="s">
        <v>0</v>
      </c>
      <c r="I462" s="218"/>
      <c r="J462" s="218"/>
      <c r="K462" s="218"/>
      <c r="L462" s="218"/>
    </row>
    <row r="463" spans="1:12" s="5" customFormat="1" x14ac:dyDescent="0.2">
      <c r="A463" s="14"/>
      <c r="B463" s="192"/>
      <c r="C463" s="193"/>
      <c r="D463" s="214"/>
      <c r="E463" s="219"/>
      <c r="F463" s="220"/>
      <c r="G463" s="217"/>
      <c r="H463" s="218"/>
      <c r="I463" s="218"/>
      <c r="J463" s="218"/>
      <c r="K463" s="218"/>
      <c r="L463" s="218"/>
    </row>
    <row r="464" spans="1:12" s="9" customFormat="1" x14ac:dyDescent="0.25">
      <c r="B464" s="199" t="s">
        <v>48</v>
      </c>
      <c r="C464" s="186" t="s">
        <v>84</v>
      </c>
      <c r="D464" s="200"/>
      <c r="E464" s="201"/>
      <c r="F464" s="202" t="s">
        <v>485</v>
      </c>
      <c r="G464" s="203"/>
      <c r="H464" s="204">
        <f t="shared" ref="H464" si="143">COUNTIF(H465:H471,"WTP")</f>
        <v>7</v>
      </c>
      <c r="I464" s="204">
        <f t="shared" ref="I464" si="144">COUNTIF(I465:I471,"WDP")</f>
        <v>0</v>
      </c>
      <c r="J464" s="204">
        <f t="shared" ref="J464" si="145">COUNTIF(J465:J471,"TW")</f>
        <v>0</v>
      </c>
      <c r="K464" s="204">
        <f t="shared" ref="K464" si="146">COUNTIF(K465:K471,"TMP")</f>
        <v>0</v>
      </c>
      <c r="L464" s="200">
        <f t="shared" ref="L464" si="147">SUM(H464:K464)</f>
        <v>7</v>
      </c>
    </row>
    <row r="465" spans="1:12" s="5" customFormat="1" x14ac:dyDescent="0.2">
      <c r="A465" s="14">
        <f>A462+1</f>
        <v>407</v>
      </c>
      <c r="B465" s="192" t="s">
        <v>48</v>
      </c>
      <c r="C465" s="193" t="s">
        <v>84</v>
      </c>
      <c r="D465" s="214" t="s">
        <v>8</v>
      </c>
      <c r="E465" s="215"/>
      <c r="F465" s="216"/>
      <c r="G465" s="217" t="s">
        <v>486</v>
      </c>
      <c r="H465" s="218" t="s">
        <v>0</v>
      </c>
      <c r="I465" s="218"/>
      <c r="J465" s="218"/>
      <c r="K465" s="218"/>
      <c r="L465" s="218"/>
    </row>
    <row r="466" spans="1:12" s="5" customFormat="1" x14ac:dyDescent="0.2">
      <c r="A466" s="14">
        <f>A465+1</f>
        <v>408</v>
      </c>
      <c r="B466" s="192" t="s">
        <v>48</v>
      </c>
      <c r="C466" s="193" t="s">
        <v>84</v>
      </c>
      <c r="D466" s="214" t="s">
        <v>12</v>
      </c>
      <c r="E466" s="219"/>
      <c r="F466" s="220"/>
      <c r="G466" s="217" t="s">
        <v>487</v>
      </c>
      <c r="H466" s="218" t="s">
        <v>0</v>
      </c>
      <c r="I466" s="218"/>
      <c r="J466" s="218"/>
      <c r="K466" s="218"/>
      <c r="L466" s="218"/>
    </row>
    <row r="467" spans="1:12" s="5" customFormat="1" x14ac:dyDescent="0.2">
      <c r="A467" s="14">
        <f t="shared" ref="A467:A471" si="148">A466+1</f>
        <v>409</v>
      </c>
      <c r="B467" s="192" t="s">
        <v>48</v>
      </c>
      <c r="C467" s="193" t="s">
        <v>84</v>
      </c>
      <c r="D467" s="214" t="s">
        <v>14</v>
      </c>
      <c r="E467" s="219"/>
      <c r="F467" s="220"/>
      <c r="G467" s="217" t="s">
        <v>488</v>
      </c>
      <c r="H467" s="218" t="s">
        <v>0</v>
      </c>
      <c r="I467" s="218"/>
      <c r="J467" s="218"/>
      <c r="K467" s="218"/>
      <c r="L467" s="218"/>
    </row>
    <row r="468" spans="1:12" s="5" customFormat="1" x14ac:dyDescent="0.2">
      <c r="A468" s="14">
        <f t="shared" si="148"/>
        <v>410</v>
      </c>
      <c r="B468" s="192" t="s">
        <v>48</v>
      </c>
      <c r="C468" s="193" t="s">
        <v>84</v>
      </c>
      <c r="D468" s="214" t="s">
        <v>16</v>
      </c>
      <c r="E468" s="219"/>
      <c r="F468" s="220"/>
      <c r="G468" s="217" t="s">
        <v>489</v>
      </c>
      <c r="H468" s="218" t="s">
        <v>0</v>
      </c>
      <c r="I468" s="218"/>
      <c r="J468" s="218"/>
      <c r="K468" s="218"/>
      <c r="L468" s="218"/>
    </row>
    <row r="469" spans="1:12" s="5" customFormat="1" x14ac:dyDescent="0.2">
      <c r="A469" s="14">
        <f t="shared" si="148"/>
        <v>411</v>
      </c>
      <c r="B469" s="192" t="s">
        <v>48</v>
      </c>
      <c r="C469" s="193" t="s">
        <v>84</v>
      </c>
      <c r="D469" s="214" t="s">
        <v>18</v>
      </c>
      <c r="E469" s="219"/>
      <c r="F469" s="220"/>
      <c r="G469" s="217" t="s">
        <v>490</v>
      </c>
      <c r="H469" s="218" t="s">
        <v>0</v>
      </c>
      <c r="I469" s="218"/>
      <c r="J469" s="218"/>
      <c r="K469" s="218"/>
      <c r="L469" s="218"/>
    </row>
    <row r="470" spans="1:12" s="5" customFormat="1" x14ac:dyDescent="0.2">
      <c r="A470" s="14">
        <f t="shared" si="148"/>
        <v>412</v>
      </c>
      <c r="B470" s="192" t="s">
        <v>48</v>
      </c>
      <c r="C470" s="193" t="s">
        <v>84</v>
      </c>
      <c r="D470" s="214" t="s">
        <v>20</v>
      </c>
      <c r="E470" s="219"/>
      <c r="F470" s="220"/>
      <c r="G470" s="217" t="s">
        <v>671</v>
      </c>
      <c r="H470" s="218" t="s">
        <v>0</v>
      </c>
      <c r="I470" s="218"/>
      <c r="J470" s="218"/>
      <c r="K470" s="218"/>
      <c r="L470" s="218"/>
    </row>
    <row r="471" spans="1:12" s="5" customFormat="1" x14ac:dyDescent="0.2">
      <c r="A471" s="14">
        <f t="shared" si="148"/>
        <v>413</v>
      </c>
      <c r="B471" s="192"/>
      <c r="C471" s="193"/>
      <c r="D471" s="214" t="s">
        <v>22</v>
      </c>
      <c r="E471" s="219"/>
      <c r="F471" s="220"/>
      <c r="G471" s="217" t="s">
        <v>655</v>
      </c>
      <c r="H471" s="218" t="s">
        <v>0</v>
      </c>
      <c r="I471" s="218"/>
      <c r="J471" s="218"/>
      <c r="K471" s="218"/>
      <c r="L471" s="218"/>
    </row>
    <row r="472" spans="1:12" s="9" customFormat="1" x14ac:dyDescent="0.25">
      <c r="B472" s="199"/>
      <c r="C472" s="208"/>
      <c r="D472" s="200"/>
      <c r="E472" s="201"/>
      <c r="F472" s="202"/>
      <c r="G472" s="203"/>
      <c r="H472" s="200"/>
      <c r="I472" s="200"/>
      <c r="J472" s="200"/>
      <c r="K472" s="200"/>
      <c r="L472" s="200"/>
    </row>
    <row r="473" spans="1:12" s="9" customFormat="1" x14ac:dyDescent="0.25">
      <c r="B473" s="199" t="s">
        <v>50</v>
      </c>
      <c r="C473" s="186" t="s">
        <v>86</v>
      </c>
      <c r="D473" s="200"/>
      <c r="E473" s="201"/>
      <c r="F473" s="202" t="s">
        <v>493</v>
      </c>
      <c r="G473" s="203"/>
      <c r="H473" s="204">
        <f t="shared" ref="H473" si="149">COUNTIF(H474:H491,"WTP")</f>
        <v>18</v>
      </c>
      <c r="I473" s="204">
        <f t="shared" ref="I473" si="150">COUNTIF(I474:I491,"WDP")</f>
        <v>0</v>
      </c>
      <c r="J473" s="204">
        <f t="shared" ref="J473" si="151">COUNTIF(J474:J491,"TW")</f>
        <v>0</v>
      </c>
      <c r="K473" s="204">
        <f t="shared" ref="K473" si="152">COUNTIF(K474:K491,"TMP")</f>
        <v>0</v>
      </c>
      <c r="L473" s="200">
        <f t="shared" ref="L473" si="153">SUM(H473:K473)</f>
        <v>18</v>
      </c>
    </row>
    <row r="474" spans="1:12" s="5" customFormat="1" x14ac:dyDescent="0.2">
      <c r="A474" s="14">
        <f>A471+1</f>
        <v>414</v>
      </c>
      <c r="B474" s="192" t="s">
        <v>50</v>
      </c>
      <c r="C474" s="193" t="s">
        <v>86</v>
      </c>
      <c r="D474" s="214" t="s">
        <v>8</v>
      </c>
      <c r="E474" s="215"/>
      <c r="F474" s="216"/>
      <c r="G474" s="217" t="s">
        <v>494</v>
      </c>
      <c r="H474" s="218" t="s">
        <v>0</v>
      </c>
      <c r="I474" s="218"/>
      <c r="J474" s="218"/>
      <c r="K474" s="218"/>
      <c r="L474" s="218"/>
    </row>
    <row r="475" spans="1:12" s="5" customFormat="1" x14ac:dyDescent="0.2">
      <c r="A475" s="14">
        <f>A474+1</f>
        <v>415</v>
      </c>
      <c r="B475" s="192" t="s">
        <v>50</v>
      </c>
      <c r="C475" s="193" t="s">
        <v>86</v>
      </c>
      <c r="D475" s="214" t="s">
        <v>12</v>
      </c>
      <c r="E475" s="219"/>
      <c r="F475" s="220"/>
      <c r="G475" s="217" t="s">
        <v>495</v>
      </c>
      <c r="H475" s="218" t="s">
        <v>0</v>
      </c>
      <c r="I475" s="218"/>
      <c r="J475" s="218"/>
      <c r="K475" s="218"/>
      <c r="L475" s="218"/>
    </row>
    <row r="476" spans="1:12" s="5" customFormat="1" x14ac:dyDescent="0.2">
      <c r="A476" s="14">
        <f t="shared" ref="A476:A491" si="154">A475+1</f>
        <v>416</v>
      </c>
      <c r="B476" s="192" t="s">
        <v>50</v>
      </c>
      <c r="C476" s="193" t="s">
        <v>86</v>
      </c>
      <c r="D476" s="214" t="s">
        <v>14</v>
      </c>
      <c r="E476" s="219"/>
      <c r="F476" s="220"/>
      <c r="G476" s="217" t="s">
        <v>496</v>
      </c>
      <c r="H476" s="218" t="s">
        <v>0</v>
      </c>
      <c r="I476" s="218"/>
      <c r="J476" s="218"/>
      <c r="K476" s="218"/>
      <c r="L476" s="218"/>
    </row>
    <row r="477" spans="1:12" s="5" customFormat="1" x14ac:dyDescent="0.2">
      <c r="A477" s="14">
        <f t="shared" si="154"/>
        <v>417</v>
      </c>
      <c r="B477" s="192" t="s">
        <v>50</v>
      </c>
      <c r="C477" s="193" t="s">
        <v>86</v>
      </c>
      <c r="D477" s="214" t="s">
        <v>16</v>
      </c>
      <c r="E477" s="219"/>
      <c r="F477" s="220"/>
      <c r="G477" s="217" t="s">
        <v>497</v>
      </c>
      <c r="H477" s="218" t="s">
        <v>0</v>
      </c>
      <c r="I477" s="218"/>
      <c r="J477" s="218"/>
      <c r="K477" s="218"/>
      <c r="L477" s="218"/>
    </row>
    <row r="478" spans="1:12" s="5" customFormat="1" x14ac:dyDescent="0.2">
      <c r="A478" s="14">
        <f t="shared" si="154"/>
        <v>418</v>
      </c>
      <c r="B478" s="192" t="s">
        <v>50</v>
      </c>
      <c r="C478" s="193" t="s">
        <v>86</v>
      </c>
      <c r="D478" s="214" t="s">
        <v>18</v>
      </c>
      <c r="E478" s="219"/>
      <c r="F478" s="220"/>
      <c r="G478" s="217" t="s">
        <v>498</v>
      </c>
      <c r="H478" s="218" t="s">
        <v>0</v>
      </c>
      <c r="I478" s="218"/>
      <c r="J478" s="218"/>
      <c r="K478" s="218"/>
      <c r="L478" s="218"/>
    </row>
    <row r="479" spans="1:12" s="5" customFormat="1" x14ac:dyDescent="0.2">
      <c r="A479" s="14">
        <f t="shared" si="154"/>
        <v>419</v>
      </c>
      <c r="B479" s="192" t="s">
        <v>50</v>
      </c>
      <c r="C479" s="193" t="s">
        <v>86</v>
      </c>
      <c r="D479" s="214" t="s">
        <v>20</v>
      </c>
      <c r="E479" s="219"/>
      <c r="F479" s="220"/>
      <c r="G479" s="217" t="s">
        <v>499</v>
      </c>
      <c r="H479" s="218" t="s">
        <v>0</v>
      </c>
      <c r="I479" s="218"/>
      <c r="J479" s="218"/>
      <c r="K479" s="218"/>
      <c r="L479" s="218"/>
    </row>
    <row r="480" spans="1:12" s="5" customFormat="1" x14ac:dyDescent="0.2">
      <c r="A480" s="14">
        <f t="shared" si="154"/>
        <v>420</v>
      </c>
      <c r="B480" s="192" t="s">
        <v>50</v>
      </c>
      <c r="C480" s="193" t="s">
        <v>86</v>
      </c>
      <c r="D480" s="214" t="s">
        <v>22</v>
      </c>
      <c r="E480" s="219"/>
      <c r="F480" s="220"/>
      <c r="G480" s="217" t="s">
        <v>500</v>
      </c>
      <c r="H480" s="218" t="s">
        <v>0</v>
      </c>
      <c r="I480" s="218"/>
      <c r="J480" s="218"/>
      <c r="K480" s="218"/>
      <c r="L480" s="218"/>
    </row>
    <row r="481" spans="1:12" s="5" customFormat="1" x14ac:dyDescent="0.2">
      <c r="A481" s="14">
        <f t="shared" si="154"/>
        <v>421</v>
      </c>
      <c r="B481" s="192" t="s">
        <v>50</v>
      </c>
      <c r="C481" s="193" t="s">
        <v>86</v>
      </c>
      <c r="D481" s="214" t="s">
        <v>24</v>
      </c>
      <c r="E481" s="219"/>
      <c r="F481" s="220"/>
      <c r="G481" s="217" t="s">
        <v>501</v>
      </c>
      <c r="H481" s="218" t="s">
        <v>0</v>
      </c>
      <c r="I481" s="218"/>
      <c r="J481" s="218"/>
      <c r="K481" s="218"/>
      <c r="L481" s="218"/>
    </row>
    <row r="482" spans="1:12" s="5" customFormat="1" x14ac:dyDescent="0.2">
      <c r="A482" s="14">
        <f t="shared" si="154"/>
        <v>422</v>
      </c>
      <c r="B482" s="192" t="s">
        <v>50</v>
      </c>
      <c r="C482" s="193" t="s">
        <v>86</v>
      </c>
      <c r="D482" s="214" t="s">
        <v>26</v>
      </c>
      <c r="E482" s="219"/>
      <c r="F482" s="220"/>
      <c r="G482" s="217" t="s">
        <v>502</v>
      </c>
      <c r="H482" s="218" t="s">
        <v>0</v>
      </c>
      <c r="I482" s="218"/>
      <c r="J482" s="218"/>
      <c r="K482" s="218"/>
      <c r="L482" s="218"/>
    </row>
    <row r="483" spans="1:12" s="5" customFormat="1" x14ac:dyDescent="0.2">
      <c r="A483" s="14">
        <f t="shared" si="154"/>
        <v>423</v>
      </c>
      <c r="B483" s="192" t="s">
        <v>50</v>
      </c>
      <c r="C483" s="193" t="s">
        <v>86</v>
      </c>
      <c r="D483" s="214" t="s">
        <v>28</v>
      </c>
      <c r="E483" s="219"/>
      <c r="F483" s="220"/>
      <c r="G483" s="217" t="s">
        <v>503</v>
      </c>
      <c r="H483" s="218" t="s">
        <v>0</v>
      </c>
      <c r="I483" s="218"/>
      <c r="J483" s="218"/>
      <c r="K483" s="218"/>
      <c r="L483" s="218"/>
    </row>
    <row r="484" spans="1:12" s="5" customFormat="1" x14ac:dyDescent="0.2">
      <c r="A484" s="14">
        <f t="shared" si="154"/>
        <v>424</v>
      </c>
      <c r="B484" s="192" t="s">
        <v>50</v>
      </c>
      <c r="C484" s="193" t="s">
        <v>86</v>
      </c>
      <c r="D484" s="214" t="s">
        <v>30</v>
      </c>
      <c r="E484" s="219"/>
      <c r="F484" s="220"/>
      <c r="G484" s="217" t="s">
        <v>504</v>
      </c>
      <c r="H484" s="218" t="s">
        <v>0</v>
      </c>
      <c r="I484" s="218"/>
      <c r="J484" s="218"/>
      <c r="K484" s="218"/>
      <c r="L484" s="218"/>
    </row>
    <row r="485" spans="1:12" s="191" customFormat="1" x14ac:dyDescent="0.2">
      <c r="A485" s="190">
        <f t="shared" si="154"/>
        <v>425</v>
      </c>
      <c r="B485" s="192" t="s">
        <v>50</v>
      </c>
      <c r="C485" s="193" t="s">
        <v>86</v>
      </c>
      <c r="D485" s="214" t="s">
        <v>32</v>
      </c>
      <c r="E485" s="219"/>
      <c r="F485" s="220"/>
      <c r="G485" s="217" t="s">
        <v>505</v>
      </c>
      <c r="H485" s="218" t="s">
        <v>0</v>
      </c>
      <c r="I485" s="218"/>
      <c r="J485" s="218"/>
      <c r="K485" s="218"/>
      <c r="L485" s="218"/>
    </row>
    <row r="486" spans="1:12" s="5" customFormat="1" x14ac:dyDescent="0.2">
      <c r="A486" s="14">
        <f t="shared" si="154"/>
        <v>426</v>
      </c>
      <c r="B486" s="192" t="s">
        <v>50</v>
      </c>
      <c r="C486" s="193" t="s">
        <v>86</v>
      </c>
      <c r="D486" s="214" t="s">
        <v>34</v>
      </c>
      <c r="E486" s="219"/>
      <c r="F486" s="220"/>
      <c r="G486" s="217" t="s">
        <v>506</v>
      </c>
      <c r="H486" s="218" t="s">
        <v>0</v>
      </c>
      <c r="I486" s="218"/>
      <c r="J486" s="218"/>
      <c r="K486" s="218"/>
      <c r="L486" s="218"/>
    </row>
    <row r="487" spans="1:12" s="5" customFormat="1" x14ac:dyDescent="0.2">
      <c r="A487" s="14">
        <f t="shared" si="154"/>
        <v>427</v>
      </c>
      <c r="B487" s="192" t="s">
        <v>50</v>
      </c>
      <c r="C487" s="193"/>
      <c r="D487" s="214" t="s">
        <v>36</v>
      </c>
      <c r="E487" s="219"/>
      <c r="F487" s="220"/>
      <c r="G487" s="217" t="s">
        <v>656</v>
      </c>
      <c r="H487" s="218" t="s">
        <v>0</v>
      </c>
      <c r="I487" s="218"/>
      <c r="J487" s="218"/>
      <c r="K487" s="218"/>
      <c r="L487" s="218"/>
    </row>
    <row r="488" spans="1:12" s="5" customFormat="1" x14ac:dyDescent="0.2">
      <c r="A488" s="14">
        <f t="shared" si="154"/>
        <v>428</v>
      </c>
      <c r="B488" s="192" t="s">
        <v>50</v>
      </c>
      <c r="C488" s="193"/>
      <c r="D488" s="214" t="s">
        <v>38</v>
      </c>
      <c r="E488" s="219"/>
      <c r="F488" s="220"/>
      <c r="G488" s="217" t="s">
        <v>657</v>
      </c>
      <c r="H488" s="218" t="s">
        <v>0</v>
      </c>
      <c r="I488" s="218"/>
      <c r="J488" s="218"/>
      <c r="K488" s="218"/>
      <c r="L488" s="218"/>
    </row>
    <row r="489" spans="1:12" s="5" customFormat="1" x14ac:dyDescent="0.2">
      <c r="A489" s="14">
        <f t="shared" si="154"/>
        <v>429</v>
      </c>
      <c r="B489" s="192" t="s">
        <v>50</v>
      </c>
      <c r="C489" s="193"/>
      <c r="D489" s="214" t="s">
        <v>40</v>
      </c>
      <c r="E489" s="219"/>
      <c r="F489" s="220"/>
      <c r="G489" s="217" t="s">
        <v>668</v>
      </c>
      <c r="H489" s="218" t="s">
        <v>0</v>
      </c>
      <c r="I489" s="218"/>
      <c r="J489" s="218"/>
      <c r="K489" s="218"/>
      <c r="L489" s="218"/>
    </row>
    <row r="490" spans="1:12" s="5" customFormat="1" x14ac:dyDescent="0.2">
      <c r="A490" s="14">
        <f t="shared" si="154"/>
        <v>430</v>
      </c>
      <c r="B490" s="192" t="s">
        <v>50</v>
      </c>
      <c r="C490" s="193"/>
      <c r="D490" s="214" t="s">
        <v>42</v>
      </c>
      <c r="E490" s="219"/>
      <c r="F490" s="220"/>
      <c r="G490" s="217" t="s">
        <v>667</v>
      </c>
      <c r="H490" s="218" t="s">
        <v>0</v>
      </c>
      <c r="I490" s="218"/>
      <c r="J490" s="218"/>
      <c r="K490" s="218"/>
      <c r="L490" s="218"/>
    </row>
    <row r="491" spans="1:12" s="5" customFormat="1" x14ac:dyDescent="0.2">
      <c r="A491" s="14">
        <f t="shared" si="154"/>
        <v>431</v>
      </c>
      <c r="B491" s="192" t="s">
        <v>50</v>
      </c>
      <c r="C491" s="193"/>
      <c r="D491" s="214" t="s">
        <v>44</v>
      </c>
      <c r="E491" s="219"/>
      <c r="F491" s="220"/>
      <c r="G491" s="217" t="s">
        <v>666</v>
      </c>
      <c r="H491" s="218" t="s">
        <v>0</v>
      </c>
      <c r="I491" s="218"/>
      <c r="J491" s="218"/>
      <c r="K491" s="218"/>
      <c r="L491" s="218"/>
    </row>
    <row r="492" spans="1:12" s="9" customFormat="1" x14ac:dyDescent="0.25">
      <c r="B492" s="199"/>
      <c r="C492" s="208"/>
      <c r="D492" s="200"/>
      <c r="E492" s="201"/>
      <c r="F492" s="202"/>
      <c r="G492" s="203"/>
      <c r="H492" s="200"/>
      <c r="I492" s="200"/>
      <c r="J492" s="200"/>
      <c r="K492" s="200"/>
      <c r="L492" s="200"/>
    </row>
    <row r="493" spans="1:12" s="9" customFormat="1" x14ac:dyDescent="0.25">
      <c r="B493" s="199" t="s">
        <v>52</v>
      </c>
      <c r="C493" s="186" t="s">
        <v>88</v>
      </c>
      <c r="D493" s="200"/>
      <c r="E493" s="201"/>
      <c r="F493" s="202" t="s">
        <v>508</v>
      </c>
      <c r="G493" s="203"/>
      <c r="H493" s="204">
        <f t="shared" ref="H493" si="155">COUNTIF(H494:H503,"WTP")</f>
        <v>10</v>
      </c>
      <c r="I493" s="204">
        <f t="shared" ref="I493" si="156">COUNTIF(I494:I503,"WDP")</f>
        <v>0</v>
      </c>
      <c r="J493" s="204">
        <f t="shared" ref="J493" si="157">COUNTIF(J494:J503,"TW")</f>
        <v>0</v>
      </c>
      <c r="K493" s="204">
        <f t="shared" ref="K493" si="158">COUNTIF(K494:K503,"TMP")</f>
        <v>0</v>
      </c>
      <c r="L493" s="200">
        <f t="shared" ref="L493" si="159">SUM(H493:K493)</f>
        <v>10</v>
      </c>
    </row>
    <row r="494" spans="1:12" s="5" customFormat="1" x14ac:dyDescent="0.2">
      <c r="A494" s="14">
        <f>A491+1</f>
        <v>432</v>
      </c>
      <c r="B494" s="192" t="s">
        <v>52</v>
      </c>
      <c r="C494" s="193" t="s">
        <v>88</v>
      </c>
      <c r="D494" s="214" t="s">
        <v>8</v>
      </c>
      <c r="E494" s="215"/>
      <c r="F494" s="216"/>
      <c r="G494" s="217" t="s">
        <v>509</v>
      </c>
      <c r="H494" s="218" t="s">
        <v>0</v>
      </c>
      <c r="I494" s="218"/>
      <c r="J494" s="218"/>
      <c r="K494" s="218"/>
      <c r="L494" s="218"/>
    </row>
    <row r="495" spans="1:12" s="5" customFormat="1" x14ac:dyDescent="0.2">
      <c r="A495" s="14">
        <f>A494+1</f>
        <v>433</v>
      </c>
      <c r="B495" s="192" t="s">
        <v>52</v>
      </c>
      <c r="C495" s="193" t="s">
        <v>88</v>
      </c>
      <c r="D495" s="214" t="s">
        <v>12</v>
      </c>
      <c r="E495" s="219"/>
      <c r="F495" s="220"/>
      <c r="G495" s="217" t="s">
        <v>510</v>
      </c>
      <c r="H495" s="218" t="s">
        <v>0</v>
      </c>
      <c r="I495" s="218"/>
      <c r="J495" s="218"/>
      <c r="K495" s="218"/>
      <c r="L495" s="218"/>
    </row>
    <row r="496" spans="1:12" s="5" customFormat="1" x14ac:dyDescent="0.2">
      <c r="A496" s="14">
        <f t="shared" ref="A496:A503" si="160">A495+1</f>
        <v>434</v>
      </c>
      <c r="B496" s="192" t="s">
        <v>52</v>
      </c>
      <c r="C496" s="193" t="s">
        <v>88</v>
      </c>
      <c r="D496" s="214" t="s">
        <v>14</v>
      </c>
      <c r="E496" s="219"/>
      <c r="F496" s="220"/>
      <c r="G496" s="217" t="s">
        <v>511</v>
      </c>
      <c r="H496" s="218" t="s">
        <v>0</v>
      </c>
      <c r="I496" s="218"/>
      <c r="J496" s="218"/>
      <c r="K496" s="218"/>
      <c r="L496" s="218"/>
    </row>
    <row r="497" spans="1:12" s="5" customFormat="1" x14ac:dyDescent="0.2">
      <c r="A497" s="14">
        <f t="shared" si="160"/>
        <v>435</v>
      </c>
      <c r="B497" s="192" t="s">
        <v>52</v>
      </c>
      <c r="C497" s="193" t="s">
        <v>88</v>
      </c>
      <c r="D497" s="214" t="s">
        <v>16</v>
      </c>
      <c r="E497" s="219"/>
      <c r="F497" s="220"/>
      <c r="G497" s="217" t="s">
        <v>512</v>
      </c>
      <c r="H497" s="218" t="s">
        <v>0</v>
      </c>
      <c r="I497" s="218"/>
      <c r="J497" s="218"/>
      <c r="K497" s="218"/>
      <c r="L497" s="218"/>
    </row>
    <row r="498" spans="1:12" s="5" customFormat="1" x14ac:dyDescent="0.2">
      <c r="A498" s="14">
        <f t="shared" si="160"/>
        <v>436</v>
      </c>
      <c r="B498" s="192" t="s">
        <v>52</v>
      </c>
      <c r="C498" s="193" t="s">
        <v>88</v>
      </c>
      <c r="D498" s="214" t="s">
        <v>18</v>
      </c>
      <c r="E498" s="219"/>
      <c r="F498" s="220"/>
      <c r="G498" s="217" t="s">
        <v>513</v>
      </c>
      <c r="H498" s="218" t="s">
        <v>0</v>
      </c>
      <c r="I498" s="218"/>
      <c r="J498" s="218"/>
      <c r="K498" s="218"/>
      <c r="L498" s="218"/>
    </row>
    <row r="499" spans="1:12" s="5" customFormat="1" x14ac:dyDescent="0.2">
      <c r="A499" s="14">
        <f t="shared" si="160"/>
        <v>437</v>
      </c>
      <c r="B499" s="192" t="s">
        <v>52</v>
      </c>
      <c r="C499" s="193" t="s">
        <v>88</v>
      </c>
      <c r="D499" s="214" t="s">
        <v>20</v>
      </c>
      <c r="E499" s="219"/>
      <c r="F499" s="220"/>
      <c r="G499" s="217" t="s">
        <v>514</v>
      </c>
      <c r="H499" s="218" t="s">
        <v>0</v>
      </c>
      <c r="I499" s="218"/>
      <c r="J499" s="218"/>
      <c r="K499" s="218"/>
      <c r="L499" s="218"/>
    </row>
    <row r="500" spans="1:12" s="5" customFormat="1" x14ac:dyDescent="0.2">
      <c r="A500" s="14">
        <f t="shared" si="160"/>
        <v>438</v>
      </c>
      <c r="B500" s="192" t="s">
        <v>52</v>
      </c>
      <c r="C500" s="193" t="s">
        <v>88</v>
      </c>
      <c r="D500" s="214" t="s">
        <v>22</v>
      </c>
      <c r="E500" s="219"/>
      <c r="F500" s="220"/>
      <c r="G500" s="217" t="s">
        <v>515</v>
      </c>
      <c r="H500" s="218" t="s">
        <v>0</v>
      </c>
      <c r="I500" s="218"/>
      <c r="J500" s="218"/>
      <c r="K500" s="218"/>
      <c r="L500" s="218"/>
    </row>
    <row r="501" spans="1:12" s="5" customFormat="1" x14ac:dyDescent="0.2">
      <c r="A501" s="14">
        <f t="shared" si="160"/>
        <v>439</v>
      </c>
      <c r="B501" s="192" t="s">
        <v>52</v>
      </c>
      <c r="C501" s="193" t="s">
        <v>88</v>
      </c>
      <c r="D501" s="214" t="s">
        <v>24</v>
      </c>
      <c r="E501" s="219"/>
      <c r="F501" s="220"/>
      <c r="G501" s="217" t="s">
        <v>516</v>
      </c>
      <c r="H501" s="218" t="s">
        <v>0</v>
      </c>
      <c r="I501" s="218"/>
      <c r="J501" s="218"/>
      <c r="K501" s="218"/>
      <c r="L501" s="218"/>
    </row>
    <row r="502" spans="1:12" s="5" customFormat="1" x14ac:dyDescent="0.2">
      <c r="A502" s="14">
        <f t="shared" si="160"/>
        <v>440</v>
      </c>
      <c r="B502" s="192" t="s">
        <v>52</v>
      </c>
      <c r="C502" s="193" t="s">
        <v>88</v>
      </c>
      <c r="D502" s="214" t="s">
        <v>26</v>
      </c>
      <c r="E502" s="219"/>
      <c r="F502" s="220"/>
      <c r="G502" s="217" t="s">
        <v>517</v>
      </c>
      <c r="H502" s="218" t="s">
        <v>0</v>
      </c>
      <c r="I502" s="218"/>
      <c r="J502" s="218"/>
      <c r="K502" s="218"/>
      <c r="L502" s="218"/>
    </row>
    <row r="503" spans="1:12" s="5" customFormat="1" x14ac:dyDescent="0.2">
      <c r="A503" s="14">
        <f t="shared" si="160"/>
        <v>441</v>
      </c>
      <c r="B503" s="192" t="s">
        <v>52</v>
      </c>
      <c r="C503" s="193" t="s">
        <v>88</v>
      </c>
      <c r="D503" s="214" t="s">
        <v>28</v>
      </c>
      <c r="E503" s="219"/>
      <c r="F503" s="220"/>
      <c r="G503" s="217" t="s">
        <v>518</v>
      </c>
      <c r="H503" s="218" t="s">
        <v>0</v>
      </c>
      <c r="I503" s="218"/>
      <c r="J503" s="218"/>
      <c r="K503" s="218"/>
      <c r="L503" s="218"/>
    </row>
    <row r="504" spans="1:12" s="5" customFormat="1" x14ac:dyDescent="0.2">
      <c r="A504" s="14"/>
      <c r="B504" s="192"/>
      <c r="C504" s="193"/>
      <c r="D504" s="214"/>
      <c r="E504" s="219"/>
      <c r="F504" s="220"/>
      <c r="G504" s="217"/>
      <c r="H504" s="218"/>
      <c r="I504" s="218"/>
      <c r="J504" s="218"/>
      <c r="K504" s="218"/>
      <c r="L504" s="218"/>
    </row>
    <row r="505" spans="1:12" s="9" customFormat="1" x14ac:dyDescent="0.25">
      <c r="B505" s="199" t="s">
        <v>52</v>
      </c>
      <c r="C505" s="186" t="s">
        <v>90</v>
      </c>
      <c r="D505" s="200"/>
      <c r="E505" s="201"/>
      <c r="F505" s="202" t="s">
        <v>519</v>
      </c>
      <c r="G505" s="203"/>
      <c r="H505" s="204">
        <f t="shared" ref="H505" si="161">COUNTIF(H506:H516,"WTP")</f>
        <v>10</v>
      </c>
      <c r="I505" s="204">
        <f t="shared" ref="I505" si="162">COUNTIF(I506:I516,"WDP")</f>
        <v>1</v>
      </c>
      <c r="J505" s="204">
        <f t="shared" ref="J505" si="163">COUNTIF(J506:J516,"TW")</f>
        <v>0</v>
      </c>
      <c r="K505" s="204">
        <f t="shared" ref="K505" si="164">COUNTIF(K506:K516,"TMP")</f>
        <v>0</v>
      </c>
      <c r="L505" s="200">
        <f t="shared" ref="L505" si="165">SUM(H505:K505)</f>
        <v>11</v>
      </c>
    </row>
    <row r="506" spans="1:12" s="5" customFormat="1" x14ac:dyDescent="0.2">
      <c r="A506" s="14">
        <f>A503+1</f>
        <v>442</v>
      </c>
      <c r="B506" s="192" t="s">
        <v>52</v>
      </c>
      <c r="C506" s="193" t="s">
        <v>90</v>
      </c>
      <c r="D506" s="214" t="s">
        <v>8</v>
      </c>
      <c r="E506" s="215"/>
      <c r="F506" s="216"/>
      <c r="G506" s="217" t="s">
        <v>520</v>
      </c>
      <c r="H506" s="218" t="s">
        <v>0</v>
      </c>
      <c r="I506" s="218"/>
      <c r="J506" s="218"/>
      <c r="K506" s="218"/>
      <c r="L506" s="218"/>
    </row>
    <row r="507" spans="1:12" s="5" customFormat="1" x14ac:dyDescent="0.2">
      <c r="A507" s="14">
        <f>A506+1</f>
        <v>443</v>
      </c>
      <c r="B507" s="192" t="s">
        <v>52</v>
      </c>
      <c r="C507" s="193" t="s">
        <v>90</v>
      </c>
      <c r="D507" s="214" t="s">
        <v>12</v>
      </c>
      <c r="E507" s="219"/>
      <c r="F507" s="220"/>
      <c r="G507" s="217" t="s">
        <v>521</v>
      </c>
      <c r="H507" s="218" t="s">
        <v>0</v>
      </c>
      <c r="I507" s="218"/>
      <c r="J507" s="218"/>
      <c r="K507" s="218"/>
      <c r="L507" s="218"/>
    </row>
    <row r="508" spans="1:12" s="5" customFormat="1" x14ac:dyDescent="0.2">
      <c r="A508" s="14">
        <f t="shared" ref="A508:A516" si="166">A507+1</f>
        <v>444</v>
      </c>
      <c r="B508" s="192" t="s">
        <v>52</v>
      </c>
      <c r="C508" s="193" t="s">
        <v>90</v>
      </c>
      <c r="D508" s="214" t="s">
        <v>14</v>
      </c>
      <c r="E508" s="219"/>
      <c r="F508" s="220"/>
      <c r="G508" s="217" t="s">
        <v>522</v>
      </c>
      <c r="H508" s="218" t="s">
        <v>0</v>
      </c>
      <c r="I508" s="218"/>
      <c r="J508" s="218"/>
      <c r="K508" s="218"/>
      <c r="L508" s="218"/>
    </row>
    <row r="509" spans="1:12" s="5" customFormat="1" x14ac:dyDescent="0.2">
      <c r="A509" s="14">
        <f t="shared" si="166"/>
        <v>445</v>
      </c>
      <c r="B509" s="192" t="s">
        <v>52</v>
      </c>
      <c r="C509" s="193" t="s">
        <v>90</v>
      </c>
      <c r="D509" s="214" t="s">
        <v>16</v>
      </c>
      <c r="E509" s="219"/>
      <c r="F509" s="220"/>
      <c r="G509" s="217" t="s">
        <v>523</v>
      </c>
      <c r="H509" s="218" t="s">
        <v>0</v>
      </c>
      <c r="I509" s="218"/>
      <c r="J509" s="218"/>
      <c r="K509" s="218"/>
      <c r="L509" s="218"/>
    </row>
    <row r="510" spans="1:12" s="5" customFormat="1" x14ac:dyDescent="0.2">
      <c r="A510" s="14">
        <f t="shared" si="166"/>
        <v>446</v>
      </c>
      <c r="B510" s="192" t="s">
        <v>52</v>
      </c>
      <c r="C510" s="193" t="s">
        <v>90</v>
      </c>
      <c r="D510" s="214" t="s">
        <v>18</v>
      </c>
      <c r="E510" s="219"/>
      <c r="F510" s="220"/>
      <c r="G510" s="217" t="s">
        <v>524</v>
      </c>
      <c r="H510" s="218" t="s">
        <v>0</v>
      </c>
      <c r="I510" s="218"/>
      <c r="J510" s="218"/>
      <c r="K510" s="218"/>
      <c r="L510" s="218"/>
    </row>
    <row r="511" spans="1:12" s="5" customFormat="1" x14ac:dyDescent="0.2">
      <c r="A511" s="14">
        <f t="shared" si="166"/>
        <v>447</v>
      </c>
      <c r="B511" s="192" t="s">
        <v>52</v>
      </c>
      <c r="C511" s="193" t="s">
        <v>90</v>
      </c>
      <c r="D511" s="214" t="s">
        <v>20</v>
      </c>
      <c r="E511" s="219"/>
      <c r="F511" s="220"/>
      <c r="G511" s="217" t="s">
        <v>525</v>
      </c>
      <c r="H511" s="218" t="s">
        <v>0</v>
      </c>
      <c r="I511" s="218"/>
      <c r="J511" s="218"/>
      <c r="K511" s="218"/>
      <c r="L511" s="218"/>
    </row>
    <row r="512" spans="1:12" s="5" customFormat="1" x14ac:dyDescent="0.2">
      <c r="A512" s="14">
        <f t="shared" si="166"/>
        <v>448</v>
      </c>
      <c r="B512" s="192" t="s">
        <v>52</v>
      </c>
      <c r="C512" s="193" t="s">
        <v>90</v>
      </c>
      <c r="D512" s="214" t="s">
        <v>22</v>
      </c>
      <c r="E512" s="219"/>
      <c r="F512" s="220"/>
      <c r="G512" s="217" t="s">
        <v>526</v>
      </c>
      <c r="H512" s="218" t="s">
        <v>642</v>
      </c>
      <c r="I512" s="218" t="s">
        <v>1</v>
      </c>
      <c r="J512" s="218"/>
      <c r="K512" s="218"/>
      <c r="L512" s="218"/>
    </row>
    <row r="513" spans="1:12" s="5" customFormat="1" x14ac:dyDescent="0.2">
      <c r="A513" s="14">
        <f t="shared" si="166"/>
        <v>449</v>
      </c>
      <c r="B513" s="192" t="s">
        <v>52</v>
      </c>
      <c r="C513" s="193" t="s">
        <v>90</v>
      </c>
      <c r="D513" s="214" t="s">
        <v>24</v>
      </c>
      <c r="E513" s="219"/>
      <c r="F513" s="220"/>
      <c r="G513" s="217" t="s">
        <v>527</v>
      </c>
      <c r="H513" s="218" t="s">
        <v>0</v>
      </c>
      <c r="I513" s="218"/>
      <c r="J513" s="218"/>
      <c r="K513" s="218"/>
      <c r="L513" s="218"/>
    </row>
    <row r="514" spans="1:12" s="5" customFormat="1" x14ac:dyDescent="0.2">
      <c r="A514" s="14">
        <f t="shared" si="166"/>
        <v>450</v>
      </c>
      <c r="B514" s="192" t="s">
        <v>52</v>
      </c>
      <c r="C514" s="193" t="s">
        <v>90</v>
      </c>
      <c r="D514" s="214" t="s">
        <v>26</v>
      </c>
      <c r="E514" s="219"/>
      <c r="F514" s="220"/>
      <c r="G514" s="217" t="s">
        <v>528</v>
      </c>
      <c r="H514" s="218" t="s">
        <v>0</v>
      </c>
      <c r="I514" s="218"/>
      <c r="J514" s="218"/>
      <c r="K514" s="218"/>
      <c r="L514" s="218"/>
    </row>
    <row r="515" spans="1:12" s="5" customFormat="1" x14ac:dyDescent="0.2">
      <c r="A515" s="14">
        <f t="shared" si="166"/>
        <v>451</v>
      </c>
      <c r="B515" s="192" t="s">
        <v>52</v>
      </c>
      <c r="C515" s="193" t="s">
        <v>90</v>
      </c>
      <c r="D515" s="214" t="s">
        <v>28</v>
      </c>
      <c r="E515" s="219"/>
      <c r="F515" s="220"/>
      <c r="G515" s="217" t="s">
        <v>529</v>
      </c>
      <c r="H515" s="218" t="s">
        <v>0</v>
      </c>
      <c r="I515" s="218"/>
      <c r="J515" s="218"/>
      <c r="K515" s="218"/>
      <c r="L515" s="218"/>
    </row>
    <row r="516" spans="1:12" s="5" customFormat="1" x14ac:dyDescent="0.2">
      <c r="A516" s="14">
        <f t="shared" si="166"/>
        <v>452</v>
      </c>
      <c r="B516" s="192" t="s">
        <v>52</v>
      </c>
      <c r="C516" s="193" t="s">
        <v>90</v>
      </c>
      <c r="D516" s="214" t="s">
        <v>30</v>
      </c>
      <c r="E516" s="219"/>
      <c r="F516" s="220"/>
      <c r="G516" s="217" t="s">
        <v>530</v>
      </c>
      <c r="H516" s="218" t="s">
        <v>0</v>
      </c>
      <c r="I516" s="218"/>
      <c r="J516" s="218"/>
      <c r="K516" s="218"/>
      <c r="L516" s="218"/>
    </row>
    <row r="517" spans="1:12" s="9" customFormat="1" x14ac:dyDescent="0.25">
      <c r="B517" s="199"/>
      <c r="C517" s="208"/>
      <c r="D517" s="200"/>
      <c r="E517" s="201"/>
      <c r="F517" s="202"/>
      <c r="G517" s="203"/>
      <c r="H517" s="200"/>
      <c r="I517" s="200"/>
      <c r="J517" s="200"/>
      <c r="K517" s="200"/>
      <c r="L517" s="200"/>
    </row>
    <row r="518" spans="1:12" s="9" customFormat="1" x14ac:dyDescent="0.25">
      <c r="B518" s="199" t="s">
        <v>54</v>
      </c>
      <c r="C518" s="186" t="s">
        <v>92</v>
      </c>
      <c r="D518" s="200"/>
      <c r="E518" s="209"/>
      <c r="F518" s="202" t="s">
        <v>532</v>
      </c>
      <c r="G518" s="210"/>
      <c r="H518" s="204">
        <f t="shared" ref="H518" si="167">COUNTIF(H519:H541,"WTP")</f>
        <v>23</v>
      </c>
      <c r="I518" s="204">
        <f t="shared" ref="I518" si="168">COUNTIF(I519:I541,"WDP")</f>
        <v>0</v>
      </c>
      <c r="J518" s="204">
        <f t="shared" ref="J518" si="169">COUNTIF(J519:J541,"TW")</f>
        <v>0</v>
      </c>
      <c r="K518" s="204">
        <f t="shared" ref="K518" si="170">COUNTIF(K519:K541,"TMP")</f>
        <v>0</v>
      </c>
      <c r="L518" s="200">
        <f t="shared" ref="L518" si="171">SUM(H518:K518)</f>
        <v>23</v>
      </c>
    </row>
    <row r="519" spans="1:12" s="5" customFormat="1" x14ac:dyDescent="0.2">
      <c r="A519" s="14">
        <f>A516+1</f>
        <v>453</v>
      </c>
      <c r="B519" s="192" t="s">
        <v>54</v>
      </c>
      <c r="C519" s="193" t="s">
        <v>92</v>
      </c>
      <c r="D519" s="214" t="s">
        <v>8</v>
      </c>
      <c r="E519" s="215"/>
      <c r="F519" s="216"/>
      <c r="G519" s="217" t="s">
        <v>533</v>
      </c>
      <c r="H519" s="218" t="s">
        <v>0</v>
      </c>
      <c r="I519" s="218"/>
      <c r="J519" s="218"/>
      <c r="K519" s="218"/>
      <c r="L519" s="218"/>
    </row>
    <row r="520" spans="1:12" s="5" customFormat="1" x14ac:dyDescent="0.2">
      <c r="A520" s="14">
        <f>A519+1</f>
        <v>454</v>
      </c>
      <c r="B520" s="192" t="s">
        <v>54</v>
      </c>
      <c r="C520" s="193" t="s">
        <v>92</v>
      </c>
      <c r="D520" s="214" t="s">
        <v>12</v>
      </c>
      <c r="E520" s="219"/>
      <c r="F520" s="220"/>
      <c r="G520" s="217" t="s">
        <v>534</v>
      </c>
      <c r="H520" s="218" t="s">
        <v>0</v>
      </c>
      <c r="I520" s="218"/>
      <c r="J520" s="218"/>
      <c r="K520" s="218"/>
      <c r="L520" s="218"/>
    </row>
    <row r="521" spans="1:12" s="5" customFormat="1" x14ac:dyDescent="0.2">
      <c r="A521" s="14">
        <f t="shared" ref="A521:A541" si="172">A520+1</f>
        <v>455</v>
      </c>
      <c r="B521" s="192" t="s">
        <v>54</v>
      </c>
      <c r="C521" s="193" t="s">
        <v>92</v>
      </c>
      <c r="D521" s="214" t="s">
        <v>14</v>
      </c>
      <c r="E521" s="219"/>
      <c r="F521" s="220"/>
      <c r="G521" s="217" t="s">
        <v>535</v>
      </c>
      <c r="H521" s="218" t="s">
        <v>0</v>
      </c>
      <c r="I521" s="218"/>
      <c r="J521" s="218"/>
      <c r="K521" s="218"/>
      <c r="L521" s="218"/>
    </row>
    <row r="522" spans="1:12" s="5" customFormat="1" x14ac:dyDescent="0.2">
      <c r="A522" s="14">
        <f t="shared" si="172"/>
        <v>456</v>
      </c>
      <c r="B522" s="192" t="s">
        <v>54</v>
      </c>
      <c r="C522" s="193" t="s">
        <v>92</v>
      </c>
      <c r="D522" s="214" t="s">
        <v>16</v>
      </c>
      <c r="E522" s="219"/>
      <c r="F522" s="220"/>
      <c r="G522" s="217" t="s">
        <v>536</v>
      </c>
      <c r="H522" s="218" t="s">
        <v>0</v>
      </c>
      <c r="I522" s="218"/>
      <c r="J522" s="218"/>
      <c r="K522" s="218"/>
      <c r="L522" s="218"/>
    </row>
    <row r="523" spans="1:12" s="5" customFormat="1" x14ac:dyDescent="0.2">
      <c r="A523" s="14">
        <f t="shared" si="172"/>
        <v>457</v>
      </c>
      <c r="B523" s="192" t="s">
        <v>54</v>
      </c>
      <c r="C523" s="193" t="s">
        <v>92</v>
      </c>
      <c r="D523" s="214" t="s">
        <v>18</v>
      </c>
      <c r="E523" s="219"/>
      <c r="F523" s="220"/>
      <c r="G523" s="217" t="s">
        <v>537</v>
      </c>
      <c r="H523" s="218" t="s">
        <v>0</v>
      </c>
      <c r="I523" s="218"/>
      <c r="J523" s="218"/>
      <c r="K523" s="218"/>
      <c r="L523" s="218"/>
    </row>
    <row r="524" spans="1:12" s="5" customFormat="1" x14ac:dyDescent="0.2">
      <c r="A524" s="14">
        <f t="shared" si="172"/>
        <v>458</v>
      </c>
      <c r="B524" s="192" t="s">
        <v>54</v>
      </c>
      <c r="C524" s="193" t="s">
        <v>92</v>
      </c>
      <c r="D524" s="214" t="s">
        <v>20</v>
      </c>
      <c r="E524" s="219"/>
      <c r="F524" s="220"/>
      <c r="G524" s="217" t="s">
        <v>538</v>
      </c>
      <c r="H524" s="218" t="s">
        <v>0</v>
      </c>
      <c r="I524" s="218"/>
      <c r="J524" s="218"/>
      <c r="K524" s="218"/>
      <c r="L524" s="218"/>
    </row>
    <row r="525" spans="1:12" s="5" customFormat="1" x14ac:dyDescent="0.2">
      <c r="A525" s="14">
        <f t="shared" si="172"/>
        <v>459</v>
      </c>
      <c r="B525" s="192" t="s">
        <v>54</v>
      </c>
      <c r="C525" s="193" t="s">
        <v>92</v>
      </c>
      <c r="D525" s="214" t="s">
        <v>22</v>
      </c>
      <c r="E525" s="219"/>
      <c r="F525" s="220"/>
      <c r="G525" s="217" t="s">
        <v>539</v>
      </c>
      <c r="H525" s="218" t="s">
        <v>0</v>
      </c>
      <c r="I525" s="218"/>
      <c r="J525" s="218"/>
      <c r="K525" s="218"/>
      <c r="L525" s="218"/>
    </row>
    <row r="526" spans="1:12" s="5" customFormat="1" x14ac:dyDescent="0.2">
      <c r="A526" s="14">
        <f t="shared" si="172"/>
        <v>460</v>
      </c>
      <c r="B526" s="192" t="s">
        <v>54</v>
      </c>
      <c r="C526" s="193" t="s">
        <v>92</v>
      </c>
      <c r="D526" s="214" t="s">
        <v>24</v>
      </c>
      <c r="E526" s="219"/>
      <c r="F526" s="220"/>
      <c r="G526" s="217" t="s">
        <v>540</v>
      </c>
      <c r="H526" s="218" t="s">
        <v>0</v>
      </c>
      <c r="I526" s="218"/>
      <c r="J526" s="218"/>
      <c r="K526" s="218"/>
      <c r="L526" s="218"/>
    </row>
    <row r="527" spans="1:12" s="5" customFormat="1" x14ac:dyDescent="0.2">
      <c r="A527" s="14">
        <f t="shared" si="172"/>
        <v>461</v>
      </c>
      <c r="B527" s="192" t="s">
        <v>54</v>
      </c>
      <c r="C527" s="193" t="s">
        <v>92</v>
      </c>
      <c r="D527" s="214" t="s">
        <v>26</v>
      </c>
      <c r="E527" s="219"/>
      <c r="F527" s="220"/>
      <c r="G527" s="217" t="s">
        <v>541</v>
      </c>
      <c r="H527" s="218" t="s">
        <v>0</v>
      </c>
      <c r="I527" s="218"/>
      <c r="J527" s="218"/>
      <c r="K527" s="218"/>
      <c r="L527" s="218"/>
    </row>
    <row r="528" spans="1:12" s="5" customFormat="1" x14ac:dyDescent="0.2">
      <c r="A528" s="14">
        <f t="shared" si="172"/>
        <v>462</v>
      </c>
      <c r="B528" s="192" t="s">
        <v>54</v>
      </c>
      <c r="C528" s="193" t="s">
        <v>92</v>
      </c>
      <c r="D528" s="214" t="s">
        <v>28</v>
      </c>
      <c r="E528" s="219"/>
      <c r="F528" s="220"/>
      <c r="G528" s="217" t="s">
        <v>542</v>
      </c>
      <c r="H528" s="218" t="s">
        <v>0</v>
      </c>
      <c r="I528" s="218"/>
      <c r="J528" s="218"/>
      <c r="K528" s="218"/>
      <c r="L528" s="218"/>
    </row>
    <row r="529" spans="1:12" s="5" customFormat="1" x14ac:dyDescent="0.2">
      <c r="A529" s="14">
        <f t="shared" si="172"/>
        <v>463</v>
      </c>
      <c r="B529" s="192" t="s">
        <v>54</v>
      </c>
      <c r="C529" s="193" t="s">
        <v>92</v>
      </c>
      <c r="D529" s="214" t="s">
        <v>30</v>
      </c>
      <c r="E529" s="219"/>
      <c r="F529" s="220"/>
      <c r="G529" s="217" t="s">
        <v>543</v>
      </c>
      <c r="H529" s="218" t="s">
        <v>0</v>
      </c>
      <c r="I529" s="218"/>
      <c r="J529" s="218"/>
      <c r="K529" s="218"/>
      <c r="L529" s="218"/>
    </row>
    <row r="530" spans="1:12" s="5" customFormat="1" x14ac:dyDescent="0.2">
      <c r="A530" s="14">
        <f t="shared" si="172"/>
        <v>464</v>
      </c>
      <c r="B530" s="192" t="s">
        <v>54</v>
      </c>
      <c r="C530" s="193" t="s">
        <v>92</v>
      </c>
      <c r="D530" s="214" t="s">
        <v>32</v>
      </c>
      <c r="E530" s="219"/>
      <c r="F530" s="220"/>
      <c r="G530" s="217" t="s">
        <v>544</v>
      </c>
      <c r="H530" s="218" t="s">
        <v>0</v>
      </c>
      <c r="I530" s="218"/>
      <c r="J530" s="218"/>
      <c r="K530" s="218"/>
      <c r="L530" s="218"/>
    </row>
    <row r="531" spans="1:12" s="5" customFormat="1" x14ac:dyDescent="0.2">
      <c r="A531" s="14">
        <f t="shared" si="172"/>
        <v>465</v>
      </c>
      <c r="B531" s="192" t="s">
        <v>54</v>
      </c>
      <c r="C531" s="193" t="s">
        <v>92</v>
      </c>
      <c r="D531" s="214" t="s">
        <v>34</v>
      </c>
      <c r="E531" s="219"/>
      <c r="F531" s="220"/>
      <c r="G531" s="217" t="s">
        <v>545</v>
      </c>
      <c r="H531" s="218" t="s">
        <v>0</v>
      </c>
      <c r="I531" s="218"/>
      <c r="J531" s="218"/>
      <c r="K531" s="218"/>
      <c r="L531" s="218"/>
    </row>
    <row r="532" spans="1:12" s="5" customFormat="1" x14ac:dyDescent="0.2">
      <c r="A532" s="14">
        <f t="shared" si="172"/>
        <v>466</v>
      </c>
      <c r="B532" s="192" t="s">
        <v>54</v>
      </c>
      <c r="C532" s="193" t="s">
        <v>92</v>
      </c>
      <c r="D532" s="214" t="s">
        <v>36</v>
      </c>
      <c r="E532" s="219"/>
      <c r="F532" s="220"/>
      <c r="G532" s="217" t="s">
        <v>546</v>
      </c>
      <c r="H532" s="218" t="s">
        <v>0</v>
      </c>
      <c r="I532" s="218"/>
      <c r="J532" s="218"/>
      <c r="K532" s="218"/>
      <c r="L532" s="218"/>
    </row>
    <row r="533" spans="1:12" s="5" customFormat="1" x14ac:dyDescent="0.2">
      <c r="A533" s="14">
        <f t="shared" si="172"/>
        <v>467</v>
      </c>
      <c r="B533" s="192" t="s">
        <v>54</v>
      </c>
      <c r="C533" s="193" t="s">
        <v>92</v>
      </c>
      <c r="D533" s="214" t="s">
        <v>38</v>
      </c>
      <c r="E533" s="219"/>
      <c r="F533" s="220"/>
      <c r="G533" s="217" t="s">
        <v>547</v>
      </c>
      <c r="H533" s="218" t="s">
        <v>0</v>
      </c>
      <c r="I533" s="218"/>
      <c r="J533" s="218"/>
      <c r="K533" s="218"/>
      <c r="L533" s="218"/>
    </row>
    <row r="534" spans="1:12" s="5" customFormat="1" x14ac:dyDescent="0.2">
      <c r="A534" s="14">
        <f t="shared" si="172"/>
        <v>468</v>
      </c>
      <c r="B534" s="192" t="s">
        <v>54</v>
      </c>
      <c r="C534" s="193" t="s">
        <v>92</v>
      </c>
      <c r="D534" s="214" t="s">
        <v>40</v>
      </c>
      <c r="E534" s="219"/>
      <c r="F534" s="220"/>
      <c r="G534" s="217" t="s">
        <v>548</v>
      </c>
      <c r="H534" s="218" t="s">
        <v>0</v>
      </c>
      <c r="I534" s="218"/>
      <c r="J534" s="218"/>
      <c r="K534" s="218"/>
      <c r="L534" s="218"/>
    </row>
    <row r="535" spans="1:12" s="5" customFormat="1" x14ac:dyDescent="0.2">
      <c r="A535" s="14">
        <f t="shared" si="172"/>
        <v>469</v>
      </c>
      <c r="B535" s="192" t="s">
        <v>54</v>
      </c>
      <c r="C535" s="193" t="s">
        <v>92</v>
      </c>
      <c r="D535" s="214" t="s">
        <v>42</v>
      </c>
      <c r="E535" s="219"/>
      <c r="F535" s="220"/>
      <c r="G535" s="217" t="s">
        <v>549</v>
      </c>
      <c r="H535" s="218" t="s">
        <v>0</v>
      </c>
      <c r="I535" s="218"/>
      <c r="J535" s="218"/>
      <c r="K535" s="218"/>
      <c r="L535" s="218"/>
    </row>
    <row r="536" spans="1:12" s="5" customFormat="1" x14ac:dyDescent="0.2">
      <c r="A536" s="14">
        <f t="shared" si="172"/>
        <v>470</v>
      </c>
      <c r="B536" s="192" t="s">
        <v>54</v>
      </c>
      <c r="C536" s="193" t="s">
        <v>92</v>
      </c>
      <c r="D536" s="214" t="s">
        <v>44</v>
      </c>
      <c r="E536" s="219"/>
      <c r="F536" s="220"/>
      <c r="G536" s="217" t="s">
        <v>550</v>
      </c>
      <c r="H536" s="218" t="s">
        <v>0</v>
      </c>
      <c r="I536" s="218"/>
      <c r="J536" s="218"/>
      <c r="K536" s="218"/>
      <c r="L536" s="218"/>
    </row>
    <row r="537" spans="1:12" s="5" customFormat="1" x14ac:dyDescent="0.2">
      <c r="A537" s="14">
        <f t="shared" si="172"/>
        <v>471</v>
      </c>
      <c r="B537" s="192" t="s">
        <v>54</v>
      </c>
      <c r="C537" s="193" t="s">
        <v>92</v>
      </c>
      <c r="D537" s="214" t="s">
        <v>46</v>
      </c>
      <c r="E537" s="219"/>
      <c r="F537" s="220"/>
      <c r="G537" s="217" t="s">
        <v>551</v>
      </c>
      <c r="H537" s="218" t="s">
        <v>0</v>
      </c>
      <c r="I537" s="218"/>
      <c r="J537" s="218"/>
      <c r="K537" s="218"/>
      <c r="L537" s="218"/>
    </row>
    <row r="538" spans="1:12" s="5" customFormat="1" x14ac:dyDescent="0.2">
      <c r="A538" s="14">
        <f t="shared" si="172"/>
        <v>472</v>
      </c>
      <c r="B538" s="192" t="s">
        <v>54</v>
      </c>
      <c r="C538" s="193" t="s">
        <v>92</v>
      </c>
      <c r="D538" s="214" t="s">
        <v>48</v>
      </c>
      <c r="E538" s="219"/>
      <c r="F538" s="220"/>
      <c r="G538" s="217" t="s">
        <v>552</v>
      </c>
      <c r="H538" s="218" t="s">
        <v>0</v>
      </c>
      <c r="I538" s="218"/>
      <c r="J538" s="218"/>
      <c r="K538" s="218"/>
      <c r="L538" s="218"/>
    </row>
    <row r="539" spans="1:12" s="5" customFormat="1" x14ac:dyDescent="0.2">
      <c r="A539" s="14">
        <f t="shared" si="172"/>
        <v>473</v>
      </c>
      <c r="B539" s="192" t="s">
        <v>54</v>
      </c>
      <c r="C539" s="193" t="s">
        <v>92</v>
      </c>
      <c r="D539" s="214">
        <v>21</v>
      </c>
      <c r="E539" s="219"/>
      <c r="F539" s="220"/>
      <c r="G539" s="217" t="s">
        <v>553</v>
      </c>
      <c r="H539" s="218" t="s">
        <v>0</v>
      </c>
      <c r="I539" s="218"/>
      <c r="J539" s="218"/>
      <c r="K539" s="218"/>
      <c r="L539" s="218"/>
    </row>
    <row r="540" spans="1:12" s="5" customFormat="1" x14ac:dyDescent="0.2">
      <c r="A540" s="14">
        <f t="shared" si="172"/>
        <v>474</v>
      </c>
      <c r="B540" s="192" t="s">
        <v>54</v>
      </c>
      <c r="C540" s="193" t="s">
        <v>92</v>
      </c>
      <c r="D540" s="214">
        <v>22</v>
      </c>
      <c r="E540" s="219"/>
      <c r="F540" s="220"/>
      <c r="G540" s="217" t="s">
        <v>635</v>
      </c>
      <c r="H540" s="218" t="s">
        <v>0</v>
      </c>
      <c r="I540" s="218"/>
      <c r="J540" s="218"/>
      <c r="K540" s="218"/>
      <c r="L540" s="218"/>
    </row>
    <row r="541" spans="1:12" s="5" customFormat="1" x14ac:dyDescent="0.2">
      <c r="A541" s="14">
        <f t="shared" si="172"/>
        <v>475</v>
      </c>
      <c r="B541" s="192"/>
      <c r="C541" s="193"/>
      <c r="D541" s="214">
        <v>23</v>
      </c>
      <c r="E541" s="219"/>
      <c r="F541" s="220"/>
      <c r="G541" s="217" t="s">
        <v>658</v>
      </c>
      <c r="H541" s="218" t="s">
        <v>0</v>
      </c>
      <c r="I541" s="218"/>
      <c r="J541" s="218"/>
      <c r="K541" s="218"/>
      <c r="L541" s="218"/>
    </row>
    <row r="542" spans="1:12" s="9" customFormat="1" x14ac:dyDescent="0.25">
      <c r="B542" s="199"/>
      <c r="C542" s="208"/>
      <c r="D542" s="200"/>
      <c r="E542" s="201"/>
      <c r="F542" s="202"/>
      <c r="G542" s="203"/>
      <c r="H542" s="200"/>
      <c r="I542" s="200"/>
      <c r="J542" s="200"/>
      <c r="K542" s="200"/>
      <c r="L542" s="200"/>
    </row>
    <row r="543" spans="1:12" s="9" customFormat="1" x14ac:dyDescent="0.25">
      <c r="B543" s="199" t="s">
        <v>56</v>
      </c>
      <c r="C543" s="186" t="s">
        <v>94</v>
      </c>
      <c r="D543" s="200"/>
      <c r="E543" s="201"/>
      <c r="F543" s="202" t="s">
        <v>555</v>
      </c>
      <c r="G543" s="203"/>
      <c r="H543" s="204">
        <f t="shared" ref="H543" si="173">COUNTIF(H544:H555,"WTP")</f>
        <v>6</v>
      </c>
      <c r="I543" s="204">
        <f t="shared" ref="I543" si="174">COUNTIF(I544:I555,"WDP")</f>
        <v>3</v>
      </c>
      <c r="J543" s="204">
        <f t="shared" ref="J543" si="175">COUNTIF(J544:J555,"TW")</f>
        <v>0</v>
      </c>
      <c r="K543" s="204">
        <f t="shared" ref="K543" si="176">COUNTIF(K544:K555,"TMP")</f>
        <v>3</v>
      </c>
      <c r="L543" s="200">
        <f t="shared" ref="L543" si="177">SUM(H543:K543)</f>
        <v>12</v>
      </c>
    </row>
    <row r="544" spans="1:12" s="5" customFormat="1" x14ac:dyDescent="0.2">
      <c r="A544" s="14">
        <f>A541+1</f>
        <v>476</v>
      </c>
      <c r="B544" s="192" t="s">
        <v>56</v>
      </c>
      <c r="C544" s="193" t="s">
        <v>94</v>
      </c>
      <c r="D544" s="214" t="s">
        <v>8</v>
      </c>
      <c r="E544" s="215"/>
      <c r="F544" s="216"/>
      <c r="G544" s="217" t="s">
        <v>556</v>
      </c>
      <c r="H544" s="218" t="s">
        <v>0</v>
      </c>
      <c r="I544" s="218"/>
      <c r="J544" s="218"/>
      <c r="K544" s="218"/>
      <c r="L544" s="218"/>
    </row>
    <row r="545" spans="1:12" s="5" customFormat="1" x14ac:dyDescent="0.2">
      <c r="A545" s="14">
        <f>A544+1</f>
        <v>477</v>
      </c>
      <c r="B545" s="192" t="s">
        <v>56</v>
      </c>
      <c r="C545" s="193" t="s">
        <v>94</v>
      </c>
      <c r="D545" s="214" t="s">
        <v>12</v>
      </c>
      <c r="E545" s="236"/>
      <c r="F545" s="237"/>
      <c r="G545" s="217" t="s">
        <v>672</v>
      </c>
      <c r="H545" s="218"/>
      <c r="I545" s="218" t="s">
        <v>1</v>
      </c>
      <c r="J545" s="218"/>
      <c r="K545" s="218"/>
      <c r="L545" s="218"/>
    </row>
    <row r="546" spans="1:12" s="5" customFormat="1" x14ac:dyDescent="0.2">
      <c r="A546" s="14">
        <f t="shared" ref="A546:A555" si="178">A545+1</f>
        <v>478</v>
      </c>
      <c r="B546" s="192" t="s">
        <v>56</v>
      </c>
      <c r="C546" s="193" t="s">
        <v>94</v>
      </c>
      <c r="D546" s="214" t="s">
        <v>14</v>
      </c>
      <c r="E546" s="219"/>
      <c r="F546" s="220"/>
      <c r="G546" s="217" t="s">
        <v>558</v>
      </c>
      <c r="H546" s="218" t="s">
        <v>0</v>
      </c>
      <c r="I546" s="218"/>
      <c r="J546" s="218"/>
      <c r="K546" s="218"/>
      <c r="L546" s="218"/>
    </row>
    <row r="547" spans="1:12" s="5" customFormat="1" x14ac:dyDescent="0.2">
      <c r="A547" s="14">
        <f t="shared" si="178"/>
        <v>479</v>
      </c>
      <c r="B547" s="192" t="s">
        <v>56</v>
      </c>
      <c r="C547" s="193" t="s">
        <v>94</v>
      </c>
      <c r="D547" s="214" t="s">
        <v>16</v>
      </c>
      <c r="E547" s="219"/>
      <c r="F547" s="220"/>
      <c r="G547" s="217" t="s">
        <v>559</v>
      </c>
      <c r="H547" s="218" t="s">
        <v>0</v>
      </c>
      <c r="I547" s="218"/>
      <c r="J547" s="218"/>
      <c r="K547" s="218"/>
      <c r="L547" s="218"/>
    </row>
    <row r="548" spans="1:12" s="5" customFormat="1" x14ac:dyDescent="0.2">
      <c r="A548" s="14">
        <f t="shared" si="178"/>
        <v>480</v>
      </c>
      <c r="B548" s="192" t="s">
        <v>56</v>
      </c>
      <c r="C548" s="193" t="s">
        <v>94</v>
      </c>
      <c r="D548" s="214" t="s">
        <v>18</v>
      </c>
      <c r="E548" s="219"/>
      <c r="F548" s="220"/>
      <c r="G548" s="217" t="s">
        <v>560</v>
      </c>
      <c r="H548" s="218" t="s">
        <v>0</v>
      </c>
      <c r="I548" s="218"/>
      <c r="J548" s="218"/>
      <c r="K548" s="218"/>
      <c r="L548" s="218"/>
    </row>
    <row r="549" spans="1:12" s="5" customFormat="1" x14ac:dyDescent="0.2">
      <c r="A549" s="14">
        <f t="shared" si="178"/>
        <v>481</v>
      </c>
      <c r="B549" s="192" t="s">
        <v>56</v>
      </c>
      <c r="C549" s="193" t="s">
        <v>94</v>
      </c>
      <c r="D549" s="214" t="s">
        <v>20</v>
      </c>
      <c r="E549" s="219"/>
      <c r="F549" s="220"/>
      <c r="G549" s="217" t="s">
        <v>561</v>
      </c>
      <c r="H549" s="218"/>
      <c r="I549" s="218"/>
      <c r="J549" s="218"/>
      <c r="K549" s="218" t="s">
        <v>3</v>
      </c>
      <c r="L549" s="218"/>
    </row>
    <row r="550" spans="1:12" s="5" customFormat="1" x14ac:dyDescent="0.2">
      <c r="A550" s="14">
        <f t="shared" si="178"/>
        <v>482</v>
      </c>
      <c r="B550" s="192" t="s">
        <v>56</v>
      </c>
      <c r="C550" s="193" t="s">
        <v>94</v>
      </c>
      <c r="D550" s="214" t="s">
        <v>22</v>
      </c>
      <c r="E550" s="219"/>
      <c r="F550" s="220"/>
      <c r="G550" s="217" t="s">
        <v>562</v>
      </c>
      <c r="H550" s="218"/>
      <c r="I550" s="218"/>
      <c r="J550" s="218"/>
      <c r="K550" s="218" t="s">
        <v>3</v>
      </c>
      <c r="L550" s="218"/>
    </row>
    <row r="551" spans="1:12" s="5" customFormat="1" x14ac:dyDescent="0.2">
      <c r="A551" s="14">
        <f t="shared" si="178"/>
        <v>483</v>
      </c>
      <c r="B551" s="192" t="s">
        <v>56</v>
      </c>
      <c r="C551" s="193" t="s">
        <v>94</v>
      </c>
      <c r="D551" s="214" t="s">
        <v>24</v>
      </c>
      <c r="E551" s="219"/>
      <c r="F551" s="220"/>
      <c r="G551" s="217" t="s">
        <v>563</v>
      </c>
      <c r="H551" s="218" t="s">
        <v>0</v>
      </c>
      <c r="I551" s="218"/>
      <c r="J551" s="218"/>
      <c r="K551" s="218"/>
      <c r="L551" s="218"/>
    </row>
    <row r="552" spans="1:12" s="5" customFormat="1" x14ac:dyDescent="0.2">
      <c r="A552" s="14">
        <f t="shared" si="178"/>
        <v>484</v>
      </c>
      <c r="B552" s="192" t="s">
        <v>56</v>
      </c>
      <c r="C552" s="193" t="s">
        <v>94</v>
      </c>
      <c r="D552" s="214" t="s">
        <v>26</v>
      </c>
      <c r="E552" s="219"/>
      <c r="F552" s="220"/>
      <c r="G552" s="217" t="s">
        <v>564</v>
      </c>
      <c r="H552" s="218"/>
      <c r="I552" s="218" t="s">
        <v>1</v>
      </c>
      <c r="J552" s="218"/>
      <c r="K552" s="218"/>
      <c r="L552" s="218"/>
    </row>
    <row r="553" spans="1:12" s="5" customFormat="1" x14ac:dyDescent="0.2">
      <c r="A553" s="14">
        <f t="shared" si="178"/>
        <v>485</v>
      </c>
      <c r="B553" s="192" t="s">
        <v>56</v>
      </c>
      <c r="C553" s="193" t="s">
        <v>94</v>
      </c>
      <c r="D553" s="214" t="s">
        <v>28</v>
      </c>
      <c r="E553" s="219"/>
      <c r="F553" s="220"/>
      <c r="G553" s="217" t="s">
        <v>565</v>
      </c>
      <c r="H553" s="218" t="s">
        <v>0</v>
      </c>
      <c r="I553" s="218"/>
      <c r="J553" s="218"/>
      <c r="K553" s="218"/>
      <c r="L553" s="218"/>
    </row>
    <row r="554" spans="1:12" s="5" customFormat="1" x14ac:dyDescent="0.2">
      <c r="A554" s="14">
        <f t="shared" si="178"/>
        <v>486</v>
      </c>
      <c r="B554" s="192" t="s">
        <v>56</v>
      </c>
      <c r="C554" s="193" t="s">
        <v>94</v>
      </c>
      <c r="D554" s="214" t="s">
        <v>30</v>
      </c>
      <c r="E554" s="219"/>
      <c r="F554" s="220"/>
      <c r="G554" s="217" t="s">
        <v>566</v>
      </c>
      <c r="H554" s="218"/>
      <c r="I554" s="218"/>
      <c r="J554" s="218"/>
      <c r="K554" s="218" t="s">
        <v>3</v>
      </c>
      <c r="L554" s="218"/>
    </row>
    <row r="555" spans="1:12" s="5" customFormat="1" x14ac:dyDescent="0.2">
      <c r="A555" s="14">
        <f t="shared" si="178"/>
        <v>487</v>
      </c>
      <c r="B555" s="192" t="s">
        <v>56</v>
      </c>
      <c r="C555" s="193" t="s">
        <v>94</v>
      </c>
      <c r="D555" s="214" t="s">
        <v>32</v>
      </c>
      <c r="E555" s="219"/>
      <c r="F555" s="220"/>
      <c r="G555" s="217" t="s">
        <v>567</v>
      </c>
      <c r="H555" s="218"/>
      <c r="I555" s="218" t="s">
        <v>1</v>
      </c>
      <c r="J555" s="218"/>
      <c r="K555" s="218"/>
      <c r="L555" s="218"/>
    </row>
    <row r="556" spans="1:12" s="5" customFormat="1" x14ac:dyDescent="0.2">
      <c r="A556" s="14"/>
      <c r="B556" s="192"/>
      <c r="C556" s="193"/>
      <c r="D556" s="214"/>
      <c r="E556" s="219"/>
      <c r="F556" s="220"/>
      <c r="G556" s="217"/>
      <c r="H556" s="218"/>
      <c r="I556" s="218"/>
      <c r="J556" s="218"/>
      <c r="K556" s="218"/>
      <c r="L556" s="218"/>
    </row>
    <row r="557" spans="1:12" s="9" customFormat="1" x14ac:dyDescent="0.25">
      <c r="B557" s="199" t="s">
        <v>56</v>
      </c>
      <c r="C557" s="186" t="s">
        <v>96</v>
      </c>
      <c r="D557" s="200"/>
      <c r="E557" s="201"/>
      <c r="F557" s="202" t="s">
        <v>568</v>
      </c>
      <c r="G557" s="203"/>
      <c r="H557" s="204">
        <f t="shared" ref="H557" si="179">COUNTIF(H558:H568,"WTP")</f>
        <v>9</v>
      </c>
      <c r="I557" s="204">
        <f t="shared" ref="I557" si="180">COUNTIF(I558:I568,"WDP")</f>
        <v>2</v>
      </c>
      <c r="J557" s="204">
        <f t="shared" ref="J557" si="181">COUNTIF(J558:J568,"TW")</f>
        <v>0</v>
      </c>
      <c r="K557" s="204">
        <f t="shared" ref="K557" si="182">COUNTIF(K558:K568,"TMP")</f>
        <v>0</v>
      </c>
      <c r="L557" s="200">
        <f t="shared" ref="L557" si="183">SUM(H557:K557)</f>
        <v>11</v>
      </c>
    </row>
    <row r="558" spans="1:12" s="5" customFormat="1" x14ac:dyDescent="0.2">
      <c r="A558" s="14">
        <f>A555+1</f>
        <v>488</v>
      </c>
      <c r="B558" s="192" t="s">
        <v>56</v>
      </c>
      <c r="C558" s="193" t="s">
        <v>96</v>
      </c>
      <c r="D558" s="214" t="s">
        <v>8</v>
      </c>
      <c r="E558" s="215"/>
      <c r="F558" s="216"/>
      <c r="G558" s="217" t="s">
        <v>569</v>
      </c>
      <c r="H558" s="218"/>
      <c r="I558" s="218" t="s">
        <v>1</v>
      </c>
      <c r="J558" s="218"/>
      <c r="K558" s="218"/>
      <c r="L558" s="218"/>
    </row>
    <row r="559" spans="1:12" s="5" customFormat="1" x14ac:dyDescent="0.2">
      <c r="A559" s="14">
        <f>A558+1</f>
        <v>489</v>
      </c>
      <c r="B559" s="192" t="s">
        <v>56</v>
      </c>
      <c r="C559" s="193" t="s">
        <v>96</v>
      </c>
      <c r="D559" s="214" t="s">
        <v>12</v>
      </c>
      <c r="E559" s="219"/>
      <c r="F559" s="220"/>
      <c r="G559" s="217" t="s">
        <v>570</v>
      </c>
      <c r="H559" s="218" t="s">
        <v>0</v>
      </c>
      <c r="I559" s="218"/>
      <c r="J559" s="218"/>
      <c r="K559" s="218"/>
      <c r="L559" s="218"/>
    </row>
    <row r="560" spans="1:12" s="5" customFormat="1" x14ac:dyDescent="0.2">
      <c r="A560" s="14">
        <f t="shared" ref="A560:A568" si="184">A559+1</f>
        <v>490</v>
      </c>
      <c r="B560" s="192" t="s">
        <v>56</v>
      </c>
      <c r="C560" s="193" t="s">
        <v>96</v>
      </c>
      <c r="D560" s="214" t="s">
        <v>14</v>
      </c>
      <c r="E560" s="219"/>
      <c r="F560" s="220"/>
      <c r="G560" s="217" t="s">
        <v>571</v>
      </c>
      <c r="H560" s="218" t="s">
        <v>0</v>
      </c>
      <c r="I560" s="218"/>
      <c r="J560" s="218"/>
      <c r="K560" s="218"/>
      <c r="L560" s="218"/>
    </row>
    <row r="561" spans="1:12" s="5" customFormat="1" x14ac:dyDescent="0.2">
      <c r="A561" s="14">
        <f t="shared" si="184"/>
        <v>491</v>
      </c>
      <c r="B561" s="192" t="s">
        <v>56</v>
      </c>
      <c r="C561" s="193" t="s">
        <v>96</v>
      </c>
      <c r="D561" s="214" t="s">
        <v>16</v>
      </c>
      <c r="E561" s="219"/>
      <c r="F561" s="220"/>
      <c r="G561" s="217" t="s">
        <v>572</v>
      </c>
      <c r="H561" s="218" t="s">
        <v>0</v>
      </c>
      <c r="I561" s="218"/>
      <c r="J561" s="218"/>
      <c r="K561" s="218"/>
      <c r="L561" s="218"/>
    </row>
    <row r="562" spans="1:12" s="5" customFormat="1" x14ac:dyDescent="0.2">
      <c r="A562" s="14">
        <f t="shared" si="184"/>
        <v>492</v>
      </c>
      <c r="B562" s="192" t="s">
        <v>56</v>
      </c>
      <c r="C562" s="193" t="s">
        <v>96</v>
      </c>
      <c r="D562" s="214" t="s">
        <v>18</v>
      </c>
      <c r="E562" s="219"/>
      <c r="F562" s="220"/>
      <c r="G562" s="217" t="s">
        <v>573</v>
      </c>
      <c r="H562" s="218" t="s">
        <v>0</v>
      </c>
      <c r="I562" s="218"/>
      <c r="J562" s="218"/>
      <c r="K562" s="218"/>
      <c r="L562" s="218"/>
    </row>
    <row r="563" spans="1:12" s="5" customFormat="1" x14ac:dyDescent="0.2">
      <c r="A563" s="14">
        <f t="shared" si="184"/>
        <v>493</v>
      </c>
      <c r="B563" s="192" t="s">
        <v>56</v>
      </c>
      <c r="C563" s="193" t="s">
        <v>96</v>
      </c>
      <c r="D563" s="214" t="s">
        <v>20</v>
      </c>
      <c r="E563" s="219"/>
      <c r="F563" s="220"/>
      <c r="G563" s="217" t="s">
        <v>574</v>
      </c>
      <c r="H563" s="218" t="s">
        <v>0</v>
      </c>
      <c r="I563" s="218"/>
      <c r="J563" s="218"/>
      <c r="K563" s="218"/>
      <c r="L563" s="218"/>
    </row>
    <row r="564" spans="1:12" s="5" customFormat="1" x14ac:dyDescent="0.2">
      <c r="A564" s="14">
        <f t="shared" si="184"/>
        <v>494</v>
      </c>
      <c r="B564" s="192" t="s">
        <v>56</v>
      </c>
      <c r="C564" s="193" t="s">
        <v>96</v>
      </c>
      <c r="D564" s="214" t="s">
        <v>22</v>
      </c>
      <c r="E564" s="219"/>
      <c r="F564" s="220"/>
      <c r="G564" s="217" t="s">
        <v>575</v>
      </c>
      <c r="H564" s="218" t="s">
        <v>0</v>
      </c>
      <c r="I564" s="218"/>
      <c r="J564" s="218"/>
      <c r="K564" s="218"/>
      <c r="L564" s="218"/>
    </row>
    <row r="565" spans="1:12" s="5" customFormat="1" x14ac:dyDescent="0.2">
      <c r="A565" s="14">
        <f t="shared" si="184"/>
        <v>495</v>
      </c>
      <c r="B565" s="192" t="s">
        <v>56</v>
      </c>
      <c r="C565" s="193" t="s">
        <v>96</v>
      </c>
      <c r="D565" s="214" t="s">
        <v>24</v>
      </c>
      <c r="E565" s="219"/>
      <c r="F565" s="220"/>
      <c r="G565" s="217" t="s">
        <v>576</v>
      </c>
      <c r="H565" s="218" t="s">
        <v>0</v>
      </c>
      <c r="I565" s="218"/>
      <c r="J565" s="218"/>
      <c r="K565" s="218"/>
      <c r="L565" s="218"/>
    </row>
    <row r="566" spans="1:12" s="5" customFormat="1" x14ac:dyDescent="0.2">
      <c r="A566" s="14">
        <f t="shared" si="184"/>
        <v>496</v>
      </c>
      <c r="B566" s="192" t="s">
        <v>56</v>
      </c>
      <c r="C566" s="193" t="s">
        <v>96</v>
      </c>
      <c r="D566" s="214" t="s">
        <v>26</v>
      </c>
      <c r="E566" s="219"/>
      <c r="F566" s="220"/>
      <c r="G566" s="217" t="s">
        <v>577</v>
      </c>
      <c r="H566" s="218" t="s">
        <v>0</v>
      </c>
      <c r="I566" s="218"/>
      <c r="J566" s="218"/>
      <c r="K566" s="218"/>
      <c r="L566" s="218"/>
    </row>
    <row r="567" spans="1:12" s="5" customFormat="1" x14ac:dyDescent="0.2">
      <c r="A567" s="14">
        <f t="shared" si="184"/>
        <v>497</v>
      </c>
      <c r="B567" s="192" t="s">
        <v>56</v>
      </c>
      <c r="C567" s="193" t="s">
        <v>96</v>
      </c>
      <c r="D567" s="214" t="s">
        <v>28</v>
      </c>
      <c r="E567" s="219"/>
      <c r="F567" s="220"/>
      <c r="G567" s="217" t="s">
        <v>622</v>
      </c>
      <c r="H567" s="218" t="s">
        <v>0</v>
      </c>
      <c r="I567" s="218"/>
      <c r="J567" s="218"/>
      <c r="K567" s="218"/>
      <c r="L567" s="218"/>
    </row>
    <row r="568" spans="1:12" s="191" customFormat="1" x14ac:dyDescent="0.2">
      <c r="A568" s="190">
        <f t="shared" si="184"/>
        <v>498</v>
      </c>
      <c r="B568" s="192"/>
      <c r="C568" s="193"/>
      <c r="D568" s="214" t="s">
        <v>30</v>
      </c>
      <c r="E568" s="219"/>
      <c r="F568" s="220"/>
      <c r="G568" s="217" t="s">
        <v>659</v>
      </c>
      <c r="H568" s="218"/>
      <c r="I568" s="218" t="s">
        <v>1</v>
      </c>
      <c r="J568" s="218"/>
      <c r="K568" s="218"/>
      <c r="L568" s="218"/>
    </row>
    <row r="569" spans="1:12" s="9" customFormat="1" x14ac:dyDescent="0.25">
      <c r="B569" s="199"/>
      <c r="C569" s="208"/>
      <c r="D569" s="200"/>
      <c r="E569" s="201"/>
      <c r="F569" s="202"/>
      <c r="G569" s="203"/>
      <c r="H569" s="200"/>
      <c r="I569" s="200"/>
      <c r="J569" s="200"/>
      <c r="K569" s="200"/>
      <c r="L569" s="200"/>
    </row>
    <row r="570" spans="1:12" s="19" customFormat="1" x14ac:dyDescent="0.25">
      <c r="B570" s="199" t="s">
        <v>84</v>
      </c>
      <c r="C570" s="186" t="s">
        <v>290</v>
      </c>
      <c r="D570" s="223"/>
      <c r="E570" s="224"/>
      <c r="F570" s="202" t="s">
        <v>645</v>
      </c>
      <c r="G570" s="225"/>
      <c r="H570" s="204">
        <f>COUNTIF(H571:H580,"WTP")</f>
        <v>6</v>
      </c>
      <c r="I570" s="204">
        <f>COUNTIF(I571:I580,"WDP")</f>
        <v>2</v>
      </c>
      <c r="J570" s="204">
        <f>COUNTIF(J571:J580,"TW")</f>
        <v>0</v>
      </c>
      <c r="K570" s="204">
        <f>COUNTIF(K571:K580,"TMP")</f>
        <v>2</v>
      </c>
      <c r="L570" s="205">
        <f>SUM(H570:K570)</f>
        <v>10</v>
      </c>
    </row>
    <row r="571" spans="1:12" s="20" customFormat="1" x14ac:dyDescent="0.2">
      <c r="A571" s="14">
        <f>A568+1</f>
        <v>499</v>
      </c>
      <c r="B571" s="192" t="s">
        <v>84</v>
      </c>
      <c r="C571" s="193" t="s">
        <v>290</v>
      </c>
      <c r="D571" s="214" t="s">
        <v>8</v>
      </c>
      <c r="E571" s="215"/>
      <c r="F571" s="216"/>
      <c r="G571" s="217" t="s">
        <v>580</v>
      </c>
      <c r="H571" s="218"/>
      <c r="I571" s="218" t="s">
        <v>1</v>
      </c>
      <c r="J571" s="218"/>
      <c r="K571" s="218"/>
      <c r="L571" s="218"/>
    </row>
    <row r="572" spans="1:12" s="20" customFormat="1" x14ac:dyDescent="0.2">
      <c r="A572" s="14">
        <f>A571+1</f>
        <v>500</v>
      </c>
      <c r="B572" s="192" t="s">
        <v>84</v>
      </c>
      <c r="C572" s="193" t="s">
        <v>290</v>
      </c>
      <c r="D572" s="214" t="s">
        <v>12</v>
      </c>
      <c r="E572" s="219"/>
      <c r="F572" s="220"/>
      <c r="G572" s="217" t="s">
        <v>581</v>
      </c>
      <c r="H572" s="218" t="s">
        <v>0</v>
      </c>
      <c r="I572" s="218"/>
      <c r="J572" s="218"/>
      <c r="K572" s="218"/>
      <c r="L572" s="218"/>
    </row>
    <row r="573" spans="1:12" s="20" customFormat="1" x14ac:dyDescent="0.2">
      <c r="A573" s="14">
        <f t="shared" ref="A573:A580" si="185">A572+1</f>
        <v>501</v>
      </c>
      <c r="B573" s="192" t="s">
        <v>84</v>
      </c>
      <c r="C573" s="193" t="s">
        <v>290</v>
      </c>
      <c r="D573" s="214" t="s">
        <v>14</v>
      </c>
      <c r="E573" s="219"/>
      <c r="F573" s="220"/>
      <c r="G573" s="217" t="s">
        <v>582</v>
      </c>
      <c r="H573" s="218" t="s">
        <v>0</v>
      </c>
      <c r="I573" s="218"/>
      <c r="J573" s="218"/>
      <c r="K573" s="218"/>
      <c r="L573" s="218"/>
    </row>
    <row r="574" spans="1:12" s="20" customFormat="1" x14ac:dyDescent="0.2">
      <c r="A574" s="14" t="e">
        <f>#REF!+1</f>
        <v>#REF!</v>
      </c>
      <c r="B574" s="192" t="s">
        <v>84</v>
      </c>
      <c r="C574" s="193" t="s">
        <v>290</v>
      </c>
      <c r="D574" s="214" t="s">
        <v>16</v>
      </c>
      <c r="E574" s="219"/>
      <c r="F574" s="220"/>
      <c r="G574" s="217" t="s">
        <v>589</v>
      </c>
      <c r="H574" s="218" t="s">
        <v>0</v>
      </c>
      <c r="I574" s="218"/>
      <c r="J574" s="218"/>
      <c r="K574" s="218"/>
      <c r="L574" s="218"/>
    </row>
    <row r="575" spans="1:12" s="20" customFormat="1" x14ac:dyDescent="0.2">
      <c r="A575" s="14" t="e">
        <f t="shared" si="185"/>
        <v>#REF!</v>
      </c>
      <c r="B575" s="192" t="s">
        <v>84</v>
      </c>
      <c r="C575" s="193" t="s">
        <v>290</v>
      </c>
      <c r="D575" s="214" t="s">
        <v>18</v>
      </c>
      <c r="E575" s="219"/>
      <c r="F575" s="220"/>
      <c r="G575" s="217" t="s">
        <v>590</v>
      </c>
      <c r="H575" s="218" t="s">
        <v>0</v>
      </c>
      <c r="I575" s="218"/>
      <c r="J575" s="218"/>
      <c r="K575" s="218"/>
      <c r="L575" s="218"/>
    </row>
    <row r="576" spans="1:12" s="20" customFormat="1" x14ac:dyDescent="0.2">
      <c r="A576" s="14" t="e">
        <f t="shared" si="185"/>
        <v>#REF!</v>
      </c>
      <c r="B576" s="192" t="s">
        <v>84</v>
      </c>
      <c r="C576" s="193" t="s">
        <v>290</v>
      </c>
      <c r="D576" s="214" t="s">
        <v>20</v>
      </c>
      <c r="E576" s="219"/>
      <c r="F576" s="220"/>
      <c r="G576" s="217" t="s">
        <v>591</v>
      </c>
      <c r="H576" s="218"/>
      <c r="I576" s="218" t="s">
        <v>1</v>
      </c>
      <c r="J576" s="218"/>
      <c r="K576" s="218"/>
      <c r="L576" s="218"/>
    </row>
    <row r="577" spans="1:12" s="20" customFormat="1" x14ac:dyDescent="0.2">
      <c r="A577" s="14" t="e">
        <f t="shared" si="185"/>
        <v>#REF!</v>
      </c>
      <c r="B577" s="192" t="s">
        <v>84</v>
      </c>
      <c r="C577" s="193" t="s">
        <v>290</v>
      </c>
      <c r="D577" s="214" t="s">
        <v>22</v>
      </c>
      <c r="E577" s="219"/>
      <c r="F577" s="220"/>
      <c r="G577" s="217" t="s">
        <v>592</v>
      </c>
      <c r="H577" s="218" t="s">
        <v>0</v>
      </c>
      <c r="I577" s="218"/>
      <c r="J577" s="218"/>
      <c r="K577" s="218"/>
      <c r="L577" s="218"/>
    </row>
    <row r="578" spans="1:12" s="20" customFormat="1" x14ac:dyDescent="0.2">
      <c r="A578" s="14" t="e">
        <f>#REF!+1</f>
        <v>#REF!</v>
      </c>
      <c r="B578" s="192" t="s">
        <v>84</v>
      </c>
      <c r="C578" s="193" t="s">
        <v>290</v>
      </c>
      <c r="D578" s="214" t="s">
        <v>24</v>
      </c>
      <c r="E578" s="219"/>
      <c r="F578" s="220"/>
      <c r="G578" s="217" t="s">
        <v>599</v>
      </c>
      <c r="H578" s="218"/>
      <c r="I578" s="218"/>
      <c r="J578" s="218"/>
      <c r="K578" s="218" t="s">
        <v>3</v>
      </c>
      <c r="L578" s="218"/>
    </row>
    <row r="579" spans="1:12" s="20" customFormat="1" x14ac:dyDescent="0.2">
      <c r="A579" s="14" t="e">
        <f t="shared" si="185"/>
        <v>#REF!</v>
      </c>
      <c r="B579" s="192" t="s">
        <v>84</v>
      </c>
      <c r="C579" s="193" t="s">
        <v>290</v>
      </c>
      <c r="D579" s="214" t="s">
        <v>26</v>
      </c>
      <c r="E579" s="219"/>
      <c r="F579" s="220"/>
      <c r="G579" s="217" t="s">
        <v>600</v>
      </c>
      <c r="H579" s="218" t="s">
        <v>0</v>
      </c>
      <c r="I579" s="218"/>
      <c r="J579" s="218"/>
      <c r="K579" s="218"/>
      <c r="L579" s="218"/>
    </row>
    <row r="580" spans="1:12" s="20" customFormat="1" x14ac:dyDescent="0.2">
      <c r="A580" s="14" t="e">
        <f t="shared" si="185"/>
        <v>#REF!</v>
      </c>
      <c r="B580" s="192" t="s">
        <v>84</v>
      </c>
      <c r="C580" s="193" t="s">
        <v>290</v>
      </c>
      <c r="D580" s="214" t="s">
        <v>28</v>
      </c>
      <c r="E580" s="219"/>
      <c r="F580" s="220"/>
      <c r="G580" s="217" t="s">
        <v>601</v>
      </c>
      <c r="H580" s="218"/>
      <c r="I580" s="218"/>
      <c r="J580" s="218"/>
      <c r="K580" s="218" t="s">
        <v>3</v>
      </c>
      <c r="L580" s="218"/>
    </row>
    <row r="581" spans="1:12" s="20" customFormat="1" x14ac:dyDescent="0.2">
      <c r="A581" s="14"/>
      <c r="B581" s="192"/>
      <c r="C581" s="193"/>
      <c r="D581" s="214" t="s">
        <v>642</v>
      </c>
      <c r="E581" s="219"/>
      <c r="F581" s="220"/>
      <c r="G581" s="229"/>
      <c r="H581" s="230"/>
      <c r="I581" s="230"/>
      <c r="J581" s="230"/>
      <c r="K581" s="230"/>
      <c r="L581" s="230"/>
    </row>
    <row r="582" spans="1:12" s="9" customFormat="1" x14ac:dyDescent="0.25">
      <c r="B582" s="199" t="s">
        <v>84</v>
      </c>
      <c r="C582" s="186" t="s">
        <v>292</v>
      </c>
      <c r="D582" s="200"/>
      <c r="E582" s="201"/>
      <c r="F582" s="202" t="s">
        <v>608</v>
      </c>
      <c r="G582" s="231"/>
      <c r="H582" s="204">
        <f>COUNTIF(H583:H590,"WTP")</f>
        <v>7</v>
      </c>
      <c r="I582" s="204">
        <f>COUNTIF(I583:I590,"WDP")</f>
        <v>0</v>
      </c>
      <c r="J582" s="204">
        <f>COUNTIF(J583:J590,"TW")</f>
        <v>0</v>
      </c>
      <c r="K582" s="204">
        <f>COUNTIF(K583:K590,"TMP")</f>
        <v>0</v>
      </c>
      <c r="L582" s="205">
        <f>SUM(H582:K582)</f>
        <v>7</v>
      </c>
    </row>
    <row r="583" spans="1:12" s="5" customFormat="1" x14ac:dyDescent="0.2">
      <c r="A583" s="14" t="e">
        <f>#REF!+1</f>
        <v>#REF!</v>
      </c>
      <c r="B583" s="192" t="s">
        <v>84</v>
      </c>
      <c r="C583" s="193" t="s">
        <v>292</v>
      </c>
      <c r="D583" s="214" t="s">
        <v>8</v>
      </c>
      <c r="E583" s="215"/>
      <c r="F583" s="216"/>
      <c r="G583" s="217" t="s">
        <v>609</v>
      </c>
      <c r="H583" s="218" t="s">
        <v>0</v>
      </c>
      <c r="I583" s="218"/>
      <c r="J583" s="218"/>
      <c r="K583" s="218"/>
      <c r="L583" s="218"/>
    </row>
    <row r="584" spans="1:12" s="5" customFormat="1" ht="14.1" customHeight="1" x14ac:dyDescent="0.2">
      <c r="A584" s="14" t="e">
        <f>#REF!+1</f>
        <v>#REF!</v>
      </c>
      <c r="B584" s="192" t="s">
        <v>84</v>
      </c>
      <c r="C584" s="193" t="s">
        <v>292</v>
      </c>
      <c r="D584" s="214" t="s">
        <v>12</v>
      </c>
      <c r="E584" s="219"/>
      <c r="F584" s="220"/>
      <c r="G584" s="217" t="s">
        <v>611</v>
      </c>
      <c r="H584" s="218" t="s">
        <v>0</v>
      </c>
      <c r="I584" s="218"/>
      <c r="J584" s="218"/>
      <c r="K584" s="218"/>
      <c r="L584" s="218"/>
    </row>
    <row r="585" spans="1:12" s="5" customFormat="1" ht="14.1" customHeight="1" x14ac:dyDescent="0.2">
      <c r="A585" s="14" t="e">
        <f t="shared" ref="A585:A590" si="186">A584+1</f>
        <v>#REF!</v>
      </c>
      <c r="B585" s="192" t="s">
        <v>84</v>
      </c>
      <c r="C585" s="193" t="s">
        <v>292</v>
      </c>
      <c r="D585" s="214" t="s">
        <v>14</v>
      </c>
      <c r="E585" s="219"/>
      <c r="F585" s="220"/>
      <c r="G585" s="217" t="s">
        <v>612</v>
      </c>
      <c r="H585" s="218" t="s">
        <v>0</v>
      </c>
      <c r="I585" s="218"/>
      <c r="J585" s="218"/>
      <c r="K585" s="218"/>
      <c r="L585" s="218"/>
    </row>
    <row r="586" spans="1:12" s="5" customFormat="1" ht="14.1" customHeight="1" x14ac:dyDescent="0.2">
      <c r="A586" s="14" t="e">
        <f>#REF!+1</f>
        <v>#REF!</v>
      </c>
      <c r="B586" s="192" t="s">
        <v>84</v>
      </c>
      <c r="C586" s="193" t="s">
        <v>292</v>
      </c>
      <c r="D586" s="214" t="s">
        <v>16</v>
      </c>
      <c r="E586" s="219"/>
      <c r="F586" s="220"/>
      <c r="G586" s="217" t="s">
        <v>616</v>
      </c>
      <c r="H586" s="218" t="s">
        <v>0</v>
      </c>
      <c r="I586" s="218"/>
      <c r="J586" s="218"/>
      <c r="K586" s="218"/>
      <c r="L586" s="218"/>
    </row>
    <row r="587" spans="1:12" s="5" customFormat="1" ht="14.1" customHeight="1" x14ac:dyDescent="0.2">
      <c r="A587" s="14" t="e">
        <f t="shared" si="186"/>
        <v>#REF!</v>
      </c>
      <c r="B587" s="192" t="s">
        <v>84</v>
      </c>
      <c r="C587" s="193" t="s">
        <v>292</v>
      </c>
      <c r="D587" s="214" t="s">
        <v>18</v>
      </c>
      <c r="E587" s="219"/>
      <c r="F587" s="220"/>
      <c r="G587" s="217" t="s">
        <v>617</v>
      </c>
      <c r="H587" s="218" t="s">
        <v>0</v>
      </c>
      <c r="I587" s="218"/>
      <c r="J587" s="218"/>
      <c r="K587" s="218"/>
      <c r="L587" s="218"/>
    </row>
    <row r="588" spans="1:12" s="5" customFormat="1" ht="14.1" customHeight="1" x14ac:dyDescent="0.2">
      <c r="A588" s="14" t="e">
        <f t="shared" si="186"/>
        <v>#REF!</v>
      </c>
      <c r="B588" s="192" t="s">
        <v>84</v>
      </c>
      <c r="C588" s="193" t="s">
        <v>292</v>
      </c>
      <c r="D588" s="214" t="s">
        <v>20</v>
      </c>
      <c r="E588" s="219"/>
      <c r="F588" s="220"/>
      <c r="G588" s="217" t="s">
        <v>618</v>
      </c>
      <c r="H588" s="218" t="s">
        <v>0</v>
      </c>
      <c r="I588" s="218"/>
      <c r="J588" s="218"/>
      <c r="K588" s="218"/>
      <c r="L588" s="218"/>
    </row>
    <row r="589" spans="1:12" s="5" customFormat="1" ht="14.1" customHeight="1" x14ac:dyDescent="0.2">
      <c r="A589" s="14" t="e">
        <f>#REF!+1</f>
        <v>#REF!</v>
      </c>
      <c r="B589" s="232"/>
      <c r="C589" s="233"/>
      <c r="D589" s="214" t="s">
        <v>22</v>
      </c>
      <c r="E589" s="234"/>
      <c r="F589" s="235"/>
      <c r="G589" s="226" t="s">
        <v>660</v>
      </c>
      <c r="H589" s="227"/>
      <c r="I589" s="227"/>
      <c r="J589" s="227"/>
      <c r="K589" s="227"/>
      <c r="L589" s="227"/>
    </row>
    <row r="590" spans="1:12" s="5" customFormat="1" ht="14.1" customHeight="1" x14ac:dyDescent="0.2">
      <c r="A590" s="14" t="e">
        <f t="shared" si="186"/>
        <v>#REF!</v>
      </c>
      <c r="B590" s="232"/>
      <c r="C590" s="233"/>
      <c r="D590" s="214" t="s">
        <v>24</v>
      </c>
      <c r="E590" s="234"/>
      <c r="F590" s="235"/>
      <c r="G590" s="226" t="s">
        <v>661</v>
      </c>
      <c r="H590" s="227" t="s">
        <v>0</v>
      </c>
      <c r="I590" s="227"/>
      <c r="J590" s="227"/>
      <c r="K590" s="227"/>
      <c r="L590" s="227"/>
    </row>
    <row r="591" spans="1:12" s="5" customFormat="1" ht="14.1" customHeight="1" x14ac:dyDescent="0.2">
      <c r="A591" s="14"/>
      <c r="B591" s="232"/>
      <c r="C591" s="233"/>
      <c r="D591" s="244"/>
      <c r="E591" s="234"/>
      <c r="F591" s="235"/>
      <c r="G591" s="226" t="s">
        <v>642</v>
      </c>
      <c r="H591" s="227"/>
      <c r="I591" s="227"/>
      <c r="J591" s="227"/>
      <c r="K591" s="227"/>
      <c r="L591" s="227"/>
    </row>
    <row r="592" spans="1:12" s="5" customFormat="1" ht="14.1" customHeight="1" x14ac:dyDescent="0.2">
      <c r="A592" s="14"/>
      <c r="B592" s="232"/>
      <c r="C592" s="233"/>
      <c r="D592" s="244"/>
      <c r="E592" s="234"/>
      <c r="F592" s="202" t="s">
        <v>676</v>
      </c>
      <c r="G592" s="226"/>
      <c r="H592" s="204">
        <f>COUNTIF(H593:H597,"WTP")</f>
        <v>2</v>
      </c>
      <c r="I592" s="204">
        <f>COUNTIF(I593:I597,"WDP")</f>
        <v>2</v>
      </c>
      <c r="J592" s="204">
        <f>COUNTIF(J593:J597,"TMP")</f>
        <v>0</v>
      </c>
      <c r="K592" s="204">
        <f>COUNTIF(K593:K597,"TW")</f>
        <v>0</v>
      </c>
      <c r="L592" s="205">
        <f>SUM(H592:K592)</f>
        <v>4</v>
      </c>
    </row>
    <row r="593" spans="1:12" s="5" customFormat="1" ht="14.1" customHeight="1" x14ac:dyDescent="0.2">
      <c r="A593" s="14"/>
      <c r="B593" s="232"/>
      <c r="C593" s="233"/>
      <c r="D593" s="214" t="s">
        <v>8</v>
      </c>
      <c r="E593" s="234"/>
      <c r="F593" s="246"/>
      <c r="G593" s="226" t="s">
        <v>691</v>
      </c>
      <c r="H593" s="227"/>
      <c r="I593" s="227"/>
      <c r="J593" s="227"/>
      <c r="K593" s="227"/>
      <c r="L593" s="227"/>
    </row>
    <row r="594" spans="1:12" s="5" customFormat="1" ht="14.1" customHeight="1" x14ac:dyDescent="0.2">
      <c r="A594" s="14"/>
      <c r="B594" s="232"/>
      <c r="C594" s="233"/>
      <c r="D594" s="214" t="s">
        <v>12</v>
      </c>
      <c r="E594" s="234"/>
      <c r="F594" s="235"/>
      <c r="G594" s="226" t="s">
        <v>680</v>
      </c>
      <c r="H594" s="218" t="s">
        <v>0</v>
      </c>
      <c r="I594" s="218"/>
      <c r="J594" s="218"/>
      <c r="K594" s="218"/>
      <c r="L594" s="218"/>
    </row>
    <row r="595" spans="1:12" s="5" customFormat="1" ht="14.1" customHeight="1" x14ac:dyDescent="0.2">
      <c r="A595" s="14"/>
      <c r="B595" s="232"/>
      <c r="C595" s="233"/>
      <c r="D595" s="214" t="s">
        <v>14</v>
      </c>
      <c r="E595" s="234"/>
      <c r="F595" s="235"/>
      <c r="G595" s="226" t="s">
        <v>681</v>
      </c>
      <c r="H595" s="218"/>
      <c r="I595" s="218" t="s">
        <v>1</v>
      </c>
      <c r="J595" s="218"/>
      <c r="K595" s="218"/>
      <c r="L595" s="218"/>
    </row>
    <row r="596" spans="1:12" s="5" customFormat="1" ht="14.1" customHeight="1" x14ac:dyDescent="0.2">
      <c r="A596" s="14"/>
      <c r="B596" s="232"/>
      <c r="C596" s="233"/>
      <c r="D596" s="214" t="s">
        <v>16</v>
      </c>
      <c r="E596" s="234"/>
      <c r="F596" s="235"/>
      <c r="G596" s="226" t="s">
        <v>682</v>
      </c>
      <c r="H596" s="218" t="s">
        <v>0</v>
      </c>
      <c r="I596" s="218"/>
      <c r="J596" s="218"/>
      <c r="K596" s="218"/>
      <c r="L596" s="218"/>
    </row>
    <row r="597" spans="1:12" s="5" customFormat="1" ht="14.1" customHeight="1" x14ac:dyDescent="0.2">
      <c r="A597" s="14"/>
      <c r="B597" s="232"/>
      <c r="C597" s="233"/>
      <c r="D597" s="214" t="s">
        <v>18</v>
      </c>
      <c r="E597" s="234"/>
      <c r="F597" s="235"/>
      <c r="G597" s="226" t="s">
        <v>596</v>
      </c>
      <c r="H597" s="218"/>
      <c r="I597" s="218" t="s">
        <v>1</v>
      </c>
      <c r="J597" s="218"/>
      <c r="K597" s="218"/>
      <c r="L597" s="218"/>
    </row>
    <row r="598" spans="1:12" s="5" customFormat="1" ht="14.1" customHeight="1" x14ac:dyDescent="0.2">
      <c r="A598" s="14"/>
      <c r="B598" s="232"/>
      <c r="C598" s="233"/>
      <c r="D598" s="244"/>
      <c r="E598" s="234"/>
      <c r="F598" s="235"/>
      <c r="G598" s="226"/>
      <c r="H598" s="227"/>
      <c r="I598" s="227"/>
      <c r="J598" s="227"/>
      <c r="K598" s="227"/>
      <c r="L598" s="227"/>
    </row>
    <row r="599" spans="1:12" s="5" customFormat="1" ht="14.1" customHeight="1" x14ac:dyDescent="0.2">
      <c r="A599" s="14"/>
      <c r="B599" s="232"/>
      <c r="C599" s="233"/>
      <c r="D599" s="244"/>
      <c r="E599" s="234"/>
      <c r="F599" s="202" t="s">
        <v>678</v>
      </c>
      <c r="G599" s="226"/>
      <c r="H599" s="204">
        <f>COUNTIF(H600:H608,"WTP")</f>
        <v>6</v>
      </c>
      <c r="I599" s="204">
        <f>COUNTIF(I600:I608,"WDP")</f>
        <v>2</v>
      </c>
      <c r="J599" s="204">
        <f>COUNTIF(J600:J608,"TMP")</f>
        <v>0</v>
      </c>
      <c r="K599" s="204">
        <f>COUNTIF(K600:K608,"TW")</f>
        <v>0</v>
      </c>
      <c r="L599" s="205">
        <f>SUM(H599:K599)</f>
        <v>8</v>
      </c>
    </row>
    <row r="600" spans="1:12" s="5" customFormat="1" ht="14.1" customHeight="1" x14ac:dyDescent="0.2">
      <c r="A600" s="14"/>
      <c r="B600" s="232"/>
      <c r="C600" s="233"/>
      <c r="D600" s="214" t="s">
        <v>8</v>
      </c>
      <c r="E600" s="234"/>
      <c r="F600" s="246"/>
      <c r="G600" s="226" t="s">
        <v>692</v>
      </c>
      <c r="I600" s="182"/>
      <c r="J600" s="182"/>
      <c r="K600" s="182"/>
      <c r="L600" s="182"/>
    </row>
    <row r="601" spans="1:12" s="5" customFormat="1" ht="14.1" customHeight="1" x14ac:dyDescent="0.2">
      <c r="A601" s="14"/>
      <c r="B601" s="232"/>
      <c r="C601" s="233"/>
      <c r="D601" s="214" t="s">
        <v>12</v>
      </c>
      <c r="E601" s="234"/>
      <c r="F601" s="235"/>
      <c r="G601" s="226" t="s">
        <v>586</v>
      </c>
      <c r="H601" s="243" t="s">
        <v>0</v>
      </c>
      <c r="I601" s="253"/>
      <c r="J601" s="253"/>
      <c r="K601" s="253"/>
      <c r="L601" s="253"/>
    </row>
    <row r="602" spans="1:12" s="5" customFormat="1" ht="14.1" customHeight="1" x14ac:dyDescent="0.2">
      <c r="A602" s="14"/>
      <c r="B602" s="232"/>
      <c r="C602" s="233"/>
      <c r="D602" s="214" t="s">
        <v>14</v>
      </c>
      <c r="E602" s="234"/>
      <c r="F602" s="235"/>
      <c r="G602" s="226" t="s">
        <v>683</v>
      </c>
      <c r="H602" s="243" t="s">
        <v>0</v>
      </c>
      <c r="I602" s="253"/>
      <c r="J602" s="253"/>
      <c r="K602" s="253"/>
      <c r="L602" s="253"/>
    </row>
    <row r="603" spans="1:12" s="5" customFormat="1" ht="14.1" customHeight="1" x14ac:dyDescent="0.2">
      <c r="A603" s="14"/>
      <c r="B603" s="232"/>
      <c r="C603" s="233"/>
      <c r="D603" s="214" t="s">
        <v>16</v>
      </c>
      <c r="E603" s="234"/>
      <c r="F603" s="235"/>
      <c r="G603" s="226" t="s">
        <v>684</v>
      </c>
      <c r="H603" s="243" t="s">
        <v>0</v>
      </c>
      <c r="I603" s="253"/>
      <c r="J603" s="253"/>
      <c r="K603" s="253"/>
      <c r="L603" s="253"/>
    </row>
    <row r="604" spans="1:12" s="5" customFormat="1" ht="14.1" customHeight="1" x14ac:dyDescent="0.2">
      <c r="A604" s="14"/>
      <c r="B604" s="232"/>
      <c r="C604" s="233"/>
      <c r="D604" s="214" t="s">
        <v>18</v>
      </c>
      <c r="E604" s="234"/>
      <c r="F604" s="235"/>
      <c r="G604" s="226" t="s">
        <v>606</v>
      </c>
      <c r="H604" s="243"/>
      <c r="I604" s="253" t="s">
        <v>1</v>
      </c>
      <c r="J604" s="253"/>
      <c r="K604" s="253"/>
      <c r="L604" s="253"/>
    </row>
    <row r="605" spans="1:12" s="5" customFormat="1" ht="14.1" customHeight="1" x14ac:dyDescent="0.2">
      <c r="A605" s="14"/>
      <c r="B605" s="232"/>
      <c r="C605" s="233"/>
      <c r="D605" s="214" t="s">
        <v>20</v>
      </c>
      <c r="E605" s="234"/>
      <c r="F605" s="235"/>
      <c r="G605" s="226" t="s">
        <v>685</v>
      </c>
      <c r="H605" s="247" t="s">
        <v>0</v>
      </c>
      <c r="I605" s="254"/>
      <c r="J605" s="254"/>
      <c r="K605" s="254"/>
      <c r="L605" s="254"/>
    </row>
    <row r="606" spans="1:12" s="5" customFormat="1" ht="14.1" customHeight="1" x14ac:dyDescent="0.2">
      <c r="A606" s="14"/>
      <c r="B606" s="232"/>
      <c r="C606" s="233"/>
      <c r="D606" s="214" t="s">
        <v>22</v>
      </c>
      <c r="E606" s="234"/>
      <c r="F606" s="235"/>
      <c r="G606" s="226" t="s">
        <v>641</v>
      </c>
      <c r="H606" s="247"/>
      <c r="I606" s="254" t="s">
        <v>1</v>
      </c>
      <c r="J606" s="254"/>
      <c r="K606" s="254"/>
      <c r="L606" s="254"/>
    </row>
    <row r="607" spans="1:12" s="5" customFormat="1" ht="14.1" customHeight="1" x14ac:dyDescent="0.2">
      <c r="A607" s="14"/>
      <c r="B607" s="232"/>
      <c r="C607" s="233"/>
      <c r="D607" s="214" t="s">
        <v>24</v>
      </c>
      <c r="E607" s="234"/>
      <c r="F607" s="235"/>
      <c r="G607" s="226" t="s">
        <v>607</v>
      </c>
      <c r="H607" s="248" t="s">
        <v>0</v>
      </c>
      <c r="I607" s="252"/>
      <c r="J607" s="252"/>
      <c r="K607" s="252"/>
      <c r="L607" s="252"/>
    </row>
    <row r="608" spans="1:12" s="5" customFormat="1" ht="14.1" customHeight="1" x14ac:dyDescent="0.2">
      <c r="A608" s="14"/>
      <c r="B608" s="232"/>
      <c r="C608" s="233"/>
      <c r="D608" s="214" t="s">
        <v>26</v>
      </c>
      <c r="E608" s="234"/>
      <c r="F608" s="235"/>
      <c r="G608" s="226" t="s">
        <v>588</v>
      </c>
      <c r="H608" s="243" t="s">
        <v>0</v>
      </c>
      <c r="I608" s="253"/>
      <c r="J608" s="253"/>
      <c r="K608" s="253"/>
      <c r="L608" s="253"/>
    </row>
    <row r="609" spans="1:12" s="5" customFormat="1" ht="14.1" customHeight="1" x14ac:dyDescent="0.2">
      <c r="A609" s="14"/>
      <c r="B609" s="232"/>
      <c r="C609" s="233"/>
      <c r="D609" s="244"/>
      <c r="E609" s="234"/>
      <c r="F609" s="235"/>
      <c r="G609" s="226"/>
      <c r="H609" s="248"/>
      <c r="I609" s="252"/>
      <c r="J609" s="252"/>
      <c r="K609" s="252"/>
      <c r="L609" s="252"/>
    </row>
    <row r="610" spans="1:12" s="5" customFormat="1" ht="14.1" customHeight="1" x14ac:dyDescent="0.2">
      <c r="A610" s="14"/>
      <c r="B610" s="232"/>
      <c r="C610" s="233"/>
      <c r="D610" s="244"/>
      <c r="E610" s="234"/>
      <c r="F610" s="202" t="s">
        <v>677</v>
      </c>
      <c r="G610" s="226"/>
      <c r="H610" s="249">
        <f>COUNTIF(H611:H619,"WTP")</f>
        <v>7</v>
      </c>
      <c r="I610" s="204">
        <f>COUNTIF(I611:I619,"WDP")</f>
        <v>1</v>
      </c>
      <c r="J610" s="204">
        <f>COUNTIF(J611:J619,"TMP")</f>
        <v>0</v>
      </c>
      <c r="K610" s="204">
        <f>COUNTIF(K611:K619,"TW")</f>
        <v>0</v>
      </c>
      <c r="L610" s="255">
        <f>SUM(H610:K610)</f>
        <v>8</v>
      </c>
    </row>
    <row r="611" spans="1:12" s="5" customFormat="1" ht="14.1" customHeight="1" x14ac:dyDescent="0.2">
      <c r="A611" s="14"/>
      <c r="B611" s="232"/>
      <c r="C611" s="233"/>
      <c r="D611" s="214" t="s">
        <v>8</v>
      </c>
      <c r="E611" s="234"/>
      <c r="F611" s="246"/>
      <c r="G611" s="226" t="s">
        <v>693</v>
      </c>
      <c r="I611" s="238"/>
      <c r="J611" s="238"/>
      <c r="K611" s="238"/>
      <c r="L611" s="238"/>
    </row>
    <row r="612" spans="1:12" s="5" customFormat="1" ht="14.1" customHeight="1" x14ac:dyDescent="0.2">
      <c r="A612" s="14"/>
      <c r="B612" s="232"/>
      <c r="C612" s="233"/>
      <c r="D612" s="214" t="s">
        <v>12</v>
      </c>
      <c r="E612" s="234"/>
      <c r="F612" s="235"/>
      <c r="G612" s="226" t="s">
        <v>686</v>
      </c>
      <c r="H612" s="243" t="s">
        <v>0</v>
      </c>
      <c r="I612" s="253"/>
      <c r="J612" s="253"/>
      <c r="K612" s="253"/>
      <c r="L612" s="253"/>
    </row>
    <row r="613" spans="1:12" s="5" customFormat="1" ht="14.1" customHeight="1" x14ac:dyDescent="0.2">
      <c r="A613" s="14"/>
      <c r="B613" s="232"/>
      <c r="C613" s="233"/>
      <c r="D613" s="214" t="s">
        <v>14</v>
      </c>
      <c r="E613" s="234"/>
      <c r="F613" s="235"/>
      <c r="G613" s="226" t="s">
        <v>604</v>
      </c>
      <c r="H613" s="243" t="s">
        <v>0</v>
      </c>
      <c r="I613" s="253"/>
      <c r="J613" s="253"/>
      <c r="K613" s="253"/>
      <c r="L613" s="253"/>
    </row>
    <row r="614" spans="1:12" s="5" customFormat="1" ht="14.1" customHeight="1" x14ac:dyDescent="0.2">
      <c r="A614" s="14"/>
      <c r="B614" s="232"/>
      <c r="C614" s="233"/>
      <c r="D614" s="214" t="s">
        <v>16</v>
      </c>
      <c r="E614" s="234"/>
      <c r="F614" s="235"/>
      <c r="G614" s="226" t="s">
        <v>602</v>
      </c>
      <c r="H614" s="243"/>
      <c r="I614" s="253" t="s">
        <v>1</v>
      </c>
      <c r="J614" s="253"/>
      <c r="K614" s="253"/>
      <c r="L614" s="253"/>
    </row>
    <row r="615" spans="1:12" s="5" customFormat="1" ht="14.1" customHeight="1" x14ac:dyDescent="0.2">
      <c r="A615" s="14"/>
      <c r="B615" s="232"/>
      <c r="C615" s="233"/>
      <c r="D615" s="214" t="s">
        <v>18</v>
      </c>
      <c r="E615" s="234"/>
      <c r="F615" s="235"/>
      <c r="G615" s="226" t="s">
        <v>605</v>
      </c>
      <c r="H615" s="243" t="s">
        <v>0</v>
      </c>
      <c r="I615" s="253"/>
      <c r="J615" s="253"/>
      <c r="K615" s="253"/>
      <c r="L615" s="253"/>
    </row>
    <row r="616" spans="1:12" s="5" customFormat="1" ht="14.1" customHeight="1" x14ac:dyDescent="0.2">
      <c r="A616" s="14"/>
      <c r="B616" s="232"/>
      <c r="C616" s="233"/>
      <c r="D616" s="214" t="s">
        <v>20</v>
      </c>
      <c r="E616" s="234"/>
      <c r="F616" s="235"/>
      <c r="G616" s="226" t="s">
        <v>687</v>
      </c>
      <c r="H616" s="243" t="s">
        <v>0</v>
      </c>
      <c r="I616" s="253"/>
      <c r="J616" s="253"/>
      <c r="K616" s="253"/>
      <c r="L616" s="253"/>
    </row>
    <row r="617" spans="1:12" s="5" customFormat="1" ht="14.1" customHeight="1" x14ac:dyDescent="0.2">
      <c r="A617" s="14"/>
      <c r="B617" s="232"/>
      <c r="C617" s="233"/>
      <c r="D617" s="214" t="s">
        <v>22</v>
      </c>
      <c r="E617" s="234"/>
      <c r="F617" s="235"/>
      <c r="G617" s="226" t="s">
        <v>688</v>
      </c>
      <c r="H617" s="243" t="s">
        <v>0</v>
      </c>
      <c r="I617" s="253"/>
      <c r="J617" s="253"/>
      <c r="K617" s="253"/>
      <c r="L617" s="253"/>
    </row>
    <row r="618" spans="1:12" s="5" customFormat="1" ht="14.1" customHeight="1" x14ac:dyDescent="0.2">
      <c r="A618" s="14"/>
      <c r="B618" s="232"/>
      <c r="C618" s="233"/>
      <c r="D618" s="214" t="s">
        <v>24</v>
      </c>
      <c r="E618" s="234"/>
      <c r="F618" s="235"/>
      <c r="G618" s="226" t="s">
        <v>603</v>
      </c>
      <c r="H618" s="243" t="s">
        <v>0</v>
      </c>
      <c r="I618" s="253"/>
      <c r="J618" s="253"/>
      <c r="K618" s="253"/>
      <c r="L618" s="253"/>
    </row>
    <row r="619" spans="1:12" s="5" customFormat="1" ht="14.1" customHeight="1" x14ac:dyDescent="0.2">
      <c r="A619" s="14"/>
      <c r="B619" s="232"/>
      <c r="C619" s="233"/>
      <c r="D619" s="214" t="s">
        <v>26</v>
      </c>
      <c r="E619" s="234"/>
      <c r="F619" s="235"/>
      <c r="G619" s="226" t="s">
        <v>594</v>
      </c>
      <c r="H619" s="243" t="s">
        <v>0</v>
      </c>
      <c r="I619" s="253"/>
      <c r="J619" s="253"/>
      <c r="K619" s="253"/>
      <c r="L619" s="253"/>
    </row>
    <row r="620" spans="1:12" s="5" customFormat="1" ht="14.1" customHeight="1" x14ac:dyDescent="0.2">
      <c r="A620" s="14"/>
      <c r="B620" s="232"/>
      <c r="C620" s="233"/>
      <c r="D620" s="244" t="s">
        <v>642</v>
      </c>
      <c r="E620" s="234"/>
      <c r="F620" s="235"/>
      <c r="G620" s="226"/>
      <c r="H620" s="248"/>
      <c r="I620" s="252"/>
      <c r="J620" s="252"/>
      <c r="K620" s="252"/>
      <c r="L620" s="252"/>
    </row>
    <row r="621" spans="1:12" s="5" customFormat="1" ht="14.1" customHeight="1" x14ac:dyDescent="0.2">
      <c r="A621" s="14"/>
      <c r="B621" s="232"/>
      <c r="C621" s="233"/>
      <c r="D621" s="244"/>
      <c r="E621" s="234"/>
      <c r="F621" s="202" t="s">
        <v>679</v>
      </c>
      <c r="G621" s="226"/>
      <c r="H621" s="249">
        <f>COUNTIF(H622:H628,"WTP")</f>
        <v>6</v>
      </c>
      <c r="I621" s="204">
        <f>COUNTIF(I622:I628,"WDP")</f>
        <v>0</v>
      </c>
      <c r="J621" s="204">
        <f>COUNTIF(J622:J628,"TMP")</f>
        <v>0</v>
      </c>
      <c r="K621" s="204">
        <f>COUNTIF(K622:K628,"TW")</f>
        <v>0</v>
      </c>
      <c r="L621" s="255">
        <f>SUM(H621:K621)</f>
        <v>6</v>
      </c>
    </row>
    <row r="622" spans="1:12" s="5" customFormat="1" ht="14.1" customHeight="1" x14ac:dyDescent="0.2">
      <c r="A622" s="14"/>
      <c r="B622" s="232"/>
      <c r="C622" s="233"/>
      <c r="D622" s="214" t="s">
        <v>8</v>
      </c>
      <c r="E622" s="234"/>
      <c r="F622" s="246"/>
      <c r="G622" s="226" t="s">
        <v>694</v>
      </c>
      <c r="I622" s="238"/>
      <c r="J622" s="238"/>
      <c r="K622" s="238"/>
      <c r="L622" s="238"/>
    </row>
    <row r="623" spans="1:12" s="5" customFormat="1" ht="14.1" customHeight="1" x14ac:dyDescent="0.2">
      <c r="A623" s="14"/>
      <c r="B623" s="232"/>
      <c r="C623" s="233"/>
      <c r="D623" s="214" t="s">
        <v>12</v>
      </c>
      <c r="E623" s="234"/>
      <c r="F623" s="235"/>
      <c r="G623" s="226" t="s">
        <v>689</v>
      </c>
      <c r="H623" s="243" t="s">
        <v>0</v>
      </c>
      <c r="I623" s="253"/>
      <c r="J623" s="253"/>
      <c r="K623" s="253"/>
      <c r="L623" s="253"/>
    </row>
    <row r="624" spans="1:12" s="5" customFormat="1" ht="14.1" customHeight="1" x14ac:dyDescent="0.2">
      <c r="A624" s="14"/>
      <c r="B624" s="232"/>
      <c r="C624" s="233"/>
      <c r="D624" s="214" t="s">
        <v>14</v>
      </c>
      <c r="E624" s="234"/>
      <c r="F624" s="235"/>
      <c r="G624" s="226" t="s">
        <v>690</v>
      </c>
      <c r="H624" s="243" t="s">
        <v>0</v>
      </c>
      <c r="I624" s="253"/>
      <c r="J624" s="253"/>
      <c r="K624" s="253"/>
      <c r="L624" s="253"/>
    </row>
    <row r="625" spans="1:96" s="5" customFormat="1" ht="14.1" customHeight="1" x14ac:dyDescent="0.2">
      <c r="A625" s="14"/>
      <c r="B625" s="232"/>
      <c r="C625" s="233"/>
      <c r="D625" s="214" t="s">
        <v>16</v>
      </c>
      <c r="E625" s="234"/>
      <c r="F625" s="235"/>
      <c r="G625" s="226" t="s">
        <v>614</v>
      </c>
      <c r="H625" s="243" t="s">
        <v>0</v>
      </c>
      <c r="I625" s="253"/>
      <c r="J625" s="253"/>
      <c r="K625" s="253"/>
      <c r="L625" s="253"/>
    </row>
    <row r="626" spans="1:96" s="5" customFormat="1" ht="14.1" customHeight="1" x14ac:dyDescent="0.2">
      <c r="A626" s="14"/>
      <c r="B626" s="232"/>
      <c r="C626" s="233"/>
      <c r="D626" s="214" t="s">
        <v>18</v>
      </c>
      <c r="E626" s="234"/>
      <c r="F626" s="235"/>
      <c r="G626" s="226" t="s">
        <v>615</v>
      </c>
      <c r="H626" s="243" t="s">
        <v>0</v>
      </c>
      <c r="I626" s="253"/>
      <c r="J626" s="253"/>
      <c r="K626" s="253"/>
      <c r="L626" s="253"/>
    </row>
    <row r="627" spans="1:96" s="5" customFormat="1" ht="14.1" customHeight="1" x14ac:dyDescent="0.2">
      <c r="A627" s="14"/>
      <c r="B627" s="232"/>
      <c r="C627" s="233"/>
      <c r="D627" s="214" t="s">
        <v>20</v>
      </c>
      <c r="E627" s="234"/>
      <c r="F627" s="235"/>
      <c r="G627" s="226" t="s">
        <v>665</v>
      </c>
      <c r="H627" s="243" t="s">
        <v>0</v>
      </c>
      <c r="I627" s="253"/>
      <c r="J627" s="253"/>
      <c r="K627" s="253"/>
      <c r="L627" s="253"/>
    </row>
    <row r="628" spans="1:96" s="5" customFormat="1" ht="14.1" customHeight="1" x14ac:dyDescent="0.2">
      <c r="A628" s="14"/>
      <c r="B628" s="232"/>
      <c r="C628" s="233"/>
      <c r="D628" s="214" t="s">
        <v>22</v>
      </c>
      <c r="E628" s="234"/>
      <c r="F628" s="235"/>
      <c r="G628" s="226" t="s">
        <v>623</v>
      </c>
      <c r="H628" s="250" t="s">
        <v>0</v>
      </c>
      <c r="I628" s="256"/>
      <c r="J628" s="256"/>
      <c r="K628" s="256"/>
      <c r="L628" s="256"/>
    </row>
    <row r="629" spans="1:96" s="5" customFormat="1" ht="14.1" customHeight="1" x14ac:dyDescent="0.2">
      <c r="A629" s="14"/>
      <c r="B629" s="232"/>
      <c r="C629" s="233"/>
      <c r="D629" s="245"/>
      <c r="E629" s="242"/>
      <c r="F629" s="235"/>
      <c r="G629" s="226"/>
      <c r="H629" s="251"/>
      <c r="I629" s="257"/>
      <c r="J629" s="257"/>
      <c r="K629" s="257"/>
      <c r="L629" s="257"/>
    </row>
    <row r="630" spans="1:96" s="9" customFormat="1" ht="19.5" customHeight="1" thickBot="1" x14ac:dyDescent="0.3">
      <c r="B630" s="273" t="s">
        <v>619</v>
      </c>
      <c r="C630" s="274"/>
      <c r="D630" s="274"/>
      <c r="E630" s="274"/>
      <c r="F630" s="274"/>
      <c r="G630" s="275"/>
      <c r="H630" s="22">
        <f>H8+H34+H70+H92+H107+H117+H131+H151+H161+H174+H192+H195+H225+H236+H274+H282+H323+H340+H357+H373+H386+H394+H412+H421+H437+H464+H473+H493+H505+H518+H543+H557+H570+H582+H592+H599+H610+H621</f>
        <v>497</v>
      </c>
      <c r="I630" s="22">
        <f>I8+I34+I70+I92+I107+I117+I131+I151+I161+I174+I192+I195+I225+I236+I274+I282+I323+I340+I357+I373+I386+I394+I412+I421+I437+I464+I473+I493+I505+I518+I543+I557+I570+I582+I592+I599+I610+I621</f>
        <v>38</v>
      </c>
      <c r="J630" s="22">
        <f>J8+J34+J70+J92+J107+J117+J131+J151+J161+J174+J192+J195+J225+J236+J274+J282+J323+J340+J357+J373+J386+J394+J412+J421+J437+J464+J473+J493+J505+J518+J543+J557+J570+J582+J592+J599+J610+J621</f>
        <v>0</v>
      </c>
      <c r="K630" s="22">
        <f>K8+K34+K70+K92+K107+K117+K131+K151+K161+K174+K192+K195+K225+K236+K274+K282+K323+K340+K357+K373+K386+K394+K412+K421+K437+K464+K473+K493+K505+K518+K543+K557+K570+K582+K592+K599+K610+K621</f>
        <v>6</v>
      </c>
      <c r="L630" s="22">
        <f>L8+L34+L70+L92+L107+L117+L131+L151+L161+L174+L192+L195+L225+L236+L274+L282+L323+L340+L357+L373+L386+L394+L412+L421+L437+L464+L473+L493+L505+L518+L543+L557+L570+L582+L592+L599+L610+L621</f>
        <v>541</v>
      </c>
    </row>
    <row r="631" spans="1:96" ht="12" customHeight="1" thickTop="1" x14ac:dyDescent="0.25">
      <c r="BU631" s="26"/>
      <c r="BV631" s="26"/>
      <c r="BW631" s="26"/>
      <c r="BX631" s="26"/>
      <c r="BZ631" s="26"/>
      <c r="CA631" s="26"/>
      <c r="CB631" s="26"/>
      <c r="CC631" s="26"/>
      <c r="CE631" s="26"/>
      <c r="CF631" s="26"/>
      <c r="CG631" s="26"/>
      <c r="CH631" s="26"/>
      <c r="CJ631" s="26"/>
      <c r="CK631" s="26"/>
      <c r="CL631" s="26"/>
      <c r="CM631" s="26"/>
      <c r="CO631" s="26"/>
      <c r="CP631" s="26"/>
      <c r="CQ631" s="26"/>
      <c r="CR631" s="26"/>
    </row>
    <row r="632" spans="1:96" x14ac:dyDescent="0.25">
      <c r="B632" s="63"/>
      <c r="AI632" s="1" t="s">
        <v>642</v>
      </c>
      <c r="AL632" s="189" t="s">
        <v>642</v>
      </c>
    </row>
    <row r="633" spans="1:96" ht="15" x14ac:dyDescent="0.25">
      <c r="B633" s="64"/>
      <c r="C633" s="65"/>
      <c r="D633" s="181"/>
      <c r="BP633" s="39"/>
      <c r="BQ633" s="39"/>
      <c r="BR633" s="39"/>
      <c r="BS633" s="39"/>
      <c r="CJ633" s="1">
        <v>49</v>
      </c>
      <c r="CK633" s="1">
        <v>99</v>
      </c>
      <c r="CL633" s="1">
        <v>0</v>
      </c>
      <c r="CM633" s="1">
        <v>3</v>
      </c>
      <c r="CN633" s="1">
        <v>151</v>
      </c>
    </row>
    <row r="635" spans="1:96" x14ac:dyDescent="0.25">
      <c r="B635" s="1"/>
      <c r="C635" s="1"/>
      <c r="D635" s="1"/>
      <c r="BV635" s="38"/>
    </row>
    <row r="638" spans="1:96" x14ac:dyDescent="0.25">
      <c r="G638" s="1" t="s">
        <v>642</v>
      </c>
    </row>
    <row r="641" spans="2:67" x14ac:dyDescent="0.25">
      <c r="B641" s="1"/>
      <c r="C641" s="1"/>
      <c r="D641" s="1"/>
      <c r="BF641" s="40"/>
      <c r="BG641" s="40"/>
      <c r="BH641" s="40"/>
      <c r="BI641" s="40"/>
      <c r="BJ641" s="40"/>
      <c r="BK641" s="40"/>
      <c r="BL641" s="40"/>
      <c r="BM641" s="40"/>
      <c r="BN641" s="40"/>
      <c r="BO641" s="40"/>
    </row>
    <row r="643" spans="2:67" x14ac:dyDescent="0.25">
      <c r="B643" s="1"/>
      <c r="C643" s="1"/>
      <c r="D643" s="1"/>
      <c r="BF643" s="40"/>
      <c r="BG643" s="40"/>
      <c r="BH643" s="40"/>
      <c r="BI643" s="40"/>
      <c r="BJ643" s="40"/>
      <c r="BK643" s="40"/>
      <c r="BL643" s="40"/>
      <c r="BM643" s="40"/>
      <c r="BN643" s="40"/>
      <c r="BO643" s="40"/>
    </row>
  </sheetData>
  <autoFilter ref="A7:CS588" xr:uid="{00000000-0009-0000-0000-000004000000}"/>
  <mergeCells count="5">
    <mergeCell ref="B630:G630"/>
    <mergeCell ref="B5:D6"/>
    <mergeCell ref="E5:G6"/>
    <mergeCell ref="H5:K5"/>
    <mergeCell ref="L5:L6"/>
  </mergeCells>
  <printOptions horizontalCentered="1"/>
  <pageMargins left="0.23622047244094491" right="0.27559055118110237" top="0.39370078740157483" bottom="0.39370078740157483" header="0.27559055118110237" footer="0.19685039370078741"/>
  <pageSetup paperSize="9" scale="72" fitToHeight="36" orientation="portrait" r:id="rId1"/>
  <headerFooter alignWithMargins="0">
    <oddFooter>&amp;RHal &amp;P</oddFooter>
  </headerFooter>
  <colBreaks count="1" manualBreakCount="1">
    <brk id="28" max="6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OPINI 2010</vt:lpstr>
      <vt:lpstr>2005-2021</vt:lpstr>
      <vt:lpstr>2022</vt:lpstr>
      <vt:lpstr>'2005-2021'!Print_Area</vt:lpstr>
      <vt:lpstr>'2022'!Print_Area</vt:lpstr>
      <vt:lpstr>'OPINI 2010'!Print_Area</vt:lpstr>
      <vt:lpstr>'2005-2021'!Print_Titles</vt:lpstr>
      <vt:lpstr>'2022'!Print_Titles</vt:lpstr>
      <vt:lpstr>'OPINI 2010'!Print_Titles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Wibowo</dc:creator>
  <cp:lastModifiedBy>Ipunkd</cp:lastModifiedBy>
  <cp:lastPrinted>2022-10-25T04:23:22Z</cp:lastPrinted>
  <dcterms:created xsi:type="dcterms:W3CDTF">2011-04-19T22:20:59Z</dcterms:created>
  <dcterms:modified xsi:type="dcterms:W3CDTF">2025-04-21T04:31:59Z</dcterms:modified>
</cp:coreProperties>
</file>